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mbeddings/oleObject1.bin" ContentType="application/vnd.openxmlformats-officedocument.oleObjec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hidePivotFieldList="1" defaultThemeVersion="124226"/>
  <bookViews>
    <workbookView xWindow="-15" yWindow="-15" windowWidth="24060" windowHeight="6870" tabRatio="724"/>
  </bookViews>
  <sheets>
    <sheet name="2010 WFC METADATA" sheetId="13" r:id="rId1"/>
    <sheet name="2010 WFC VALID" sheetId="1" r:id="rId2"/>
    <sheet name="2010 WFC INVALID" sheetId="6" r:id="rId3"/>
    <sheet name="2010 WFC BLANKS AND RINSES" sheetId="2" r:id="rId4"/>
    <sheet name="2010 WFC VALID DATA SUMMARY" sheetId="8" r:id="rId5"/>
    <sheet name="2010 WFC HOURLY DATA" sheetId="5" r:id="rId6"/>
  </sheets>
  <definedNames>
    <definedName name="_xlnm._FilterDatabase" localSheetId="2" hidden="1">'2010 WFC INVALID'!$A$4:$AX$59</definedName>
    <definedName name="_xlnm._FilterDatabase" localSheetId="1" hidden="1">'2010 WFC VALID'!$A$4:$AX$312</definedName>
  </definedNames>
  <calcPr calcId="125725"/>
</workbook>
</file>

<file path=xl/calcChain.xml><?xml version="1.0" encoding="utf-8"?>
<calcChain xmlns="http://schemas.openxmlformats.org/spreadsheetml/2006/main">
  <c r="H32" i="2"/>
  <c r="A32"/>
  <c r="AP60" i="6"/>
  <c r="AX60"/>
  <c r="AW60"/>
  <c r="A60"/>
  <c r="AP313" i="1"/>
  <c r="A313"/>
  <c r="G16" i="8"/>
  <c r="F16"/>
  <c r="E16"/>
  <c r="D16"/>
  <c r="C16"/>
  <c r="G19"/>
  <c r="G17"/>
  <c r="G15"/>
  <c r="G14"/>
  <c r="G13"/>
  <c r="G12"/>
  <c r="G11"/>
  <c r="G10"/>
  <c r="G9"/>
  <c r="G8"/>
  <c r="G7"/>
  <c r="G6"/>
  <c r="F19"/>
  <c r="F17"/>
  <c r="F15"/>
  <c r="F14"/>
  <c r="F13"/>
  <c r="F12"/>
  <c r="F11"/>
  <c r="F10"/>
  <c r="F9"/>
  <c r="F8"/>
  <c r="F7"/>
  <c r="F6"/>
  <c r="E19"/>
  <c r="E18"/>
  <c r="E17"/>
  <c r="E15"/>
  <c r="E14"/>
  <c r="E13"/>
  <c r="E12"/>
  <c r="E11"/>
  <c r="E10"/>
  <c r="E9"/>
  <c r="E8"/>
  <c r="E7"/>
  <c r="E6"/>
  <c r="D19"/>
  <c r="D18"/>
  <c r="D17"/>
  <c r="D15"/>
  <c r="D14"/>
  <c r="D13"/>
  <c r="D12"/>
  <c r="D11"/>
  <c r="D10"/>
  <c r="D9"/>
  <c r="D8"/>
  <c r="D7"/>
  <c r="D6"/>
  <c r="C19"/>
  <c r="C18"/>
  <c r="C17"/>
  <c r="C15"/>
  <c r="C14"/>
  <c r="C13"/>
  <c r="C12"/>
  <c r="C11"/>
  <c r="C10"/>
  <c r="C9"/>
  <c r="C8"/>
  <c r="C7"/>
  <c r="C6"/>
  <c r="C5"/>
</calcChain>
</file>

<file path=xl/sharedStrings.xml><?xml version="1.0" encoding="utf-8"?>
<sst xmlns="http://schemas.openxmlformats.org/spreadsheetml/2006/main" count="7181" uniqueCount="600">
  <si>
    <t>LABNO</t>
  </si>
  <si>
    <t>DATEON</t>
  </si>
  <si>
    <t>VALID_HOUR</t>
  </si>
  <si>
    <t>VALID_HR_F</t>
  </si>
  <si>
    <t>POOL_VOL</t>
  </si>
  <si>
    <t>LWC</t>
  </si>
  <si>
    <t>LWC_F</t>
  </si>
  <si>
    <t>PSA</t>
  </si>
  <si>
    <t>WINDDIR_AVG</t>
  </si>
  <si>
    <t>AVG_S_WSP</t>
  </si>
  <si>
    <t>LABPH</t>
  </si>
  <si>
    <t>SPCOND</t>
  </si>
  <si>
    <t>CA</t>
  </si>
  <si>
    <t>MG</t>
  </si>
  <si>
    <t>NA</t>
  </si>
  <si>
    <t>K</t>
  </si>
  <si>
    <t>NH4</t>
  </si>
  <si>
    <t>SO4</t>
  </si>
  <si>
    <t>NO3</t>
  </si>
  <si>
    <t>CL</t>
  </si>
  <si>
    <t>FIELD_NOTES</t>
  </si>
  <si>
    <t>SUM_CATIONS</t>
  </si>
  <si>
    <t>SUM_ANIONS</t>
  </si>
  <si>
    <t>RPD</t>
  </si>
  <si>
    <t>MP_TEST</t>
  </si>
  <si>
    <t>I</t>
  </si>
  <si>
    <t>COL_DATE_TIME</t>
  </si>
  <si>
    <t>IND_VOL</t>
  </si>
  <si>
    <t>TEMP</t>
  </si>
  <si>
    <t>TEMP_F</t>
  </si>
  <si>
    <t>V_WSP</t>
  </si>
  <si>
    <t>V_WSP_F</t>
  </si>
  <si>
    <t>S_WSP</t>
  </si>
  <si>
    <t>S_WSP_F</t>
  </si>
  <si>
    <t>WIND_DIR</t>
  </si>
  <si>
    <t>WIND_DIR_F</t>
  </si>
  <si>
    <t>SOLAR_RAD</t>
  </si>
  <si>
    <t>SOLAR_RAD_F</t>
  </si>
  <si>
    <t>RAIN_HR</t>
  </si>
  <si>
    <t>RAIN_HR_F</t>
  </si>
  <si>
    <t>CLOUD_HR</t>
  </si>
  <si>
    <t>SIG_T</t>
  </si>
  <si>
    <t>S</t>
  </si>
  <si>
    <t>12</t>
  </si>
  <si>
    <t>6ML TUBE</t>
  </si>
  <si>
    <t>BLANK</t>
  </si>
  <si>
    <t>RINSE</t>
  </si>
  <si>
    <t>SITE</t>
  </si>
  <si>
    <t>SAMPLEDATE</t>
  </si>
  <si>
    <t>STIME</t>
  </si>
  <si>
    <t>1005</t>
  </si>
  <si>
    <t>1010</t>
  </si>
  <si>
    <t>1020</t>
  </si>
  <si>
    <t>1030</t>
  </si>
  <si>
    <t>0940</t>
  </si>
  <si>
    <t>0945</t>
  </si>
  <si>
    <t>0950</t>
  </si>
  <si>
    <t>0955</t>
  </si>
  <si>
    <t>1000</t>
  </si>
  <si>
    <t>WFC</t>
  </si>
  <si>
    <t>1025</t>
  </si>
  <si>
    <t>CATION_ANION_RATIO</t>
  </si>
  <si>
    <t>MISS_MAJ_ION</t>
  </si>
  <si>
    <t>OCTANT</t>
  </si>
  <si>
    <t>W</t>
  </si>
  <si>
    <t>NW</t>
  </si>
  <si>
    <t>SW</t>
  </si>
  <si>
    <t>NE</t>
  </si>
  <si>
    <t>E</t>
  </si>
  <si>
    <t>SE</t>
  </si>
  <si>
    <t>N</t>
  </si>
  <si>
    <t>K_DL</t>
  </si>
  <si>
    <t>NH4_DL</t>
  </si>
  <si>
    <t>SO4_DL</t>
  </si>
  <si>
    <t>NO3_DL</t>
  </si>
  <si>
    <t xml:space="preserve">TOC </t>
  </si>
  <si>
    <t>TOC_DL</t>
  </si>
  <si>
    <t>TOC</t>
  </si>
  <si>
    <t>Parameter</t>
  </si>
  <si>
    <t>Cloud Samples</t>
  </si>
  <si>
    <t>Volume</t>
  </si>
  <si>
    <t>Cl</t>
  </si>
  <si>
    <t>Ca</t>
  </si>
  <si>
    <t>Mg</t>
  </si>
  <si>
    <t>Na</t>
  </si>
  <si>
    <t>SCONDUCT</t>
  </si>
  <si>
    <t>LABpH</t>
  </si>
  <si>
    <t>H</t>
  </si>
  <si>
    <t>UNITS</t>
  </si>
  <si>
    <t>COUNT</t>
  </si>
  <si>
    <t>Min</t>
  </si>
  <si>
    <t>Max</t>
  </si>
  <si>
    <t>Mean</t>
  </si>
  <si>
    <t>Std. Dev.</t>
  </si>
  <si>
    <t>mL</t>
  </si>
  <si>
    <r>
      <t>g m</t>
    </r>
    <r>
      <rPr>
        <vertAlign val="superscript"/>
        <sz val="11"/>
        <color theme="1"/>
        <rFont val="Calibri"/>
        <family val="2"/>
        <scheme val="minor"/>
      </rPr>
      <t>-3</t>
    </r>
  </si>
  <si>
    <r>
      <t>µeq L</t>
    </r>
    <r>
      <rPr>
        <vertAlign val="superscript"/>
        <sz val="11"/>
        <color theme="1"/>
        <rFont val="Calibri"/>
        <family val="2"/>
        <scheme val="minor"/>
      </rPr>
      <t>-1</t>
    </r>
  </si>
  <si>
    <r>
      <t>µS cm</t>
    </r>
    <r>
      <rPr>
        <vertAlign val="superscript"/>
        <sz val="11"/>
        <color theme="1"/>
        <rFont val="Calibri"/>
        <family val="2"/>
        <scheme val="minor"/>
      </rPr>
      <t>-1</t>
    </r>
  </si>
  <si>
    <r>
      <t>µMoles L</t>
    </r>
    <r>
      <rPr>
        <vertAlign val="superscript"/>
        <sz val="11"/>
        <color theme="1"/>
        <rFont val="Calibri"/>
        <family val="2"/>
        <scheme val="minor"/>
      </rPr>
      <t>-1</t>
    </r>
  </si>
  <si>
    <t>Summary statistics calculated using 'VALID' data only.</t>
  </si>
  <si>
    <t>10C3000</t>
  </si>
  <si>
    <t>10C3001</t>
  </si>
  <si>
    <t>10C3002</t>
  </si>
  <si>
    <t>10C3005</t>
  </si>
  <si>
    <t>10C3006</t>
  </si>
  <si>
    <t>10C3007</t>
  </si>
  <si>
    <t>10C3008</t>
  </si>
  <si>
    <t>10C3009</t>
  </si>
  <si>
    <t>10C3010</t>
  </si>
  <si>
    <t>10C3011</t>
  </si>
  <si>
    <t>10C3012</t>
  </si>
  <si>
    <t>10C3013</t>
  </si>
  <si>
    <t>10C3014</t>
  </si>
  <si>
    <t>10C3015</t>
  </si>
  <si>
    <t>10C3016</t>
  </si>
  <si>
    <t>10C3017</t>
  </si>
  <si>
    <t>10C3018</t>
  </si>
  <si>
    <t>10C3019</t>
  </si>
  <si>
    <t>10C3020</t>
  </si>
  <si>
    <t>10C3021</t>
  </si>
  <si>
    <t>10C3022</t>
  </si>
  <si>
    <t>10C3023</t>
  </si>
  <si>
    <t>10C3024</t>
  </si>
  <si>
    <t>10C3025</t>
  </si>
  <si>
    <t>10C3026</t>
  </si>
  <si>
    <t>10C3027</t>
  </si>
  <si>
    <t>10C3028</t>
  </si>
  <si>
    <t>10C3029</t>
  </si>
  <si>
    <t>10C3030</t>
  </si>
  <si>
    <t>10C3031</t>
  </si>
  <si>
    <t>10C3032</t>
  </si>
  <si>
    <t>10C3033</t>
  </si>
  <si>
    <t>10C3034</t>
  </si>
  <si>
    <t>10C3035</t>
  </si>
  <si>
    <t>10C3036</t>
  </si>
  <si>
    <t>10C3037</t>
  </si>
  <si>
    <t>10C3038</t>
  </si>
  <si>
    <t>10C3039</t>
  </si>
  <si>
    <t>10C3040</t>
  </si>
  <si>
    <t>10C3041</t>
  </si>
  <si>
    <t>10C3042</t>
  </si>
  <si>
    <t>10C3043</t>
  </si>
  <si>
    <t>10C3044</t>
  </si>
  <si>
    <t>10C3045</t>
  </si>
  <si>
    <t>10C3046</t>
  </si>
  <si>
    <t>10C3049</t>
  </si>
  <si>
    <t>10C3050</t>
  </si>
  <si>
    <t>10C3051</t>
  </si>
  <si>
    <t>10C3052</t>
  </si>
  <si>
    <t>10C3053</t>
  </si>
  <si>
    <t>10C3054</t>
  </si>
  <si>
    <t>10C3055</t>
  </si>
  <si>
    <t>10C3056</t>
  </si>
  <si>
    <t>10C3057</t>
  </si>
  <si>
    <t>10C3058</t>
  </si>
  <si>
    <t>10C3059</t>
  </si>
  <si>
    <t>10C3060</t>
  </si>
  <si>
    <t>10C3061</t>
  </si>
  <si>
    <t>10C3062</t>
  </si>
  <si>
    <t>10C3063</t>
  </si>
  <si>
    <t>10C3064</t>
  </si>
  <si>
    <t>10C3065</t>
  </si>
  <si>
    <t>10C3066</t>
  </si>
  <si>
    <t>10C3067</t>
  </si>
  <si>
    <t>10C3068</t>
  </si>
  <si>
    <t>10C3069</t>
  </si>
  <si>
    <t>10C3070</t>
  </si>
  <si>
    <t>10C3071</t>
  </si>
  <si>
    <t>10C3072</t>
  </si>
  <si>
    <t>10C3073</t>
  </si>
  <si>
    <t>10C3074</t>
  </si>
  <si>
    <t>10C3075</t>
  </si>
  <si>
    <t>10C3078</t>
  </si>
  <si>
    <t>10C3079</t>
  </si>
  <si>
    <t>10C3080</t>
  </si>
  <si>
    <t>10C3081</t>
  </si>
  <si>
    <t>10C3082</t>
  </si>
  <si>
    <t>10C3083</t>
  </si>
  <si>
    <t>10C3084</t>
  </si>
  <si>
    <t>10C3085</t>
  </si>
  <si>
    <t>10C3086</t>
  </si>
  <si>
    <t>10C3087</t>
  </si>
  <si>
    <t>10C3088</t>
  </si>
  <si>
    <t>10C3089</t>
  </si>
  <si>
    <t>10C3090</t>
  </si>
  <si>
    <t>10C3091</t>
  </si>
  <si>
    <t>10C3092</t>
  </si>
  <si>
    <t>10C3093</t>
  </si>
  <si>
    <t>10C3094</t>
  </si>
  <si>
    <t>10C3095</t>
  </si>
  <si>
    <t>10C3096</t>
  </si>
  <si>
    <t>10C3097</t>
  </si>
  <si>
    <t>10C3098</t>
  </si>
  <si>
    <t>10C3099</t>
  </si>
  <si>
    <t>10C3100</t>
  </si>
  <si>
    <t>10C3101</t>
  </si>
  <si>
    <t>10C3102</t>
  </si>
  <si>
    <t>10C3103</t>
  </si>
  <si>
    <t>10C3104</t>
  </si>
  <si>
    <t>10C3105</t>
  </si>
  <si>
    <t>10C3106</t>
  </si>
  <si>
    <t>10C3107</t>
  </si>
  <si>
    <t>10C3108</t>
  </si>
  <si>
    <t>10C3109</t>
  </si>
  <si>
    <t>10C3110</t>
  </si>
  <si>
    <t>10C3111</t>
  </si>
  <si>
    <t>10C3112</t>
  </si>
  <si>
    <t>10C3113</t>
  </si>
  <si>
    <t>10C3114</t>
  </si>
  <si>
    <t>10C3115</t>
  </si>
  <si>
    <t>10C3116</t>
  </si>
  <si>
    <t>10C3117</t>
  </si>
  <si>
    <t>10C3118</t>
  </si>
  <si>
    <t>10C3119</t>
  </si>
  <si>
    <t>10C3120</t>
  </si>
  <si>
    <t>10C3121</t>
  </si>
  <si>
    <t>10C3122</t>
  </si>
  <si>
    <t>10C3123</t>
  </si>
  <si>
    <t>10C3124</t>
  </si>
  <si>
    <t>10C3125</t>
  </si>
  <si>
    <t>10C3128</t>
  </si>
  <si>
    <t>10C3129</t>
  </si>
  <si>
    <t>10C3130</t>
  </si>
  <si>
    <t>10C3131</t>
  </si>
  <si>
    <t>10C3132</t>
  </si>
  <si>
    <t>10C3133</t>
  </si>
  <si>
    <t>10C3134</t>
  </si>
  <si>
    <t>10C3135</t>
  </si>
  <si>
    <t>10C3136</t>
  </si>
  <si>
    <t>10C3137</t>
  </si>
  <si>
    <t>10C3138</t>
  </si>
  <si>
    <t>10C3139</t>
  </si>
  <si>
    <t>10C3140</t>
  </si>
  <si>
    <t>10C3141</t>
  </si>
  <si>
    <t>10C3142</t>
  </si>
  <si>
    <t>10C3143</t>
  </si>
  <si>
    <t>10C3144</t>
  </si>
  <si>
    <t>10C3145</t>
  </si>
  <si>
    <t>10C3146</t>
  </si>
  <si>
    <t>10C3147</t>
  </si>
  <si>
    <t>10C3148</t>
  </si>
  <si>
    <t>10C3149</t>
  </si>
  <si>
    <t>10C3150</t>
  </si>
  <si>
    <t>10C3153</t>
  </si>
  <si>
    <t>10C3154</t>
  </si>
  <si>
    <t>10C3155</t>
  </si>
  <si>
    <t>10C3156</t>
  </si>
  <si>
    <t>10C3157</t>
  </si>
  <si>
    <t>10C3158</t>
  </si>
  <si>
    <t>10C3159</t>
  </si>
  <si>
    <t>10C3160</t>
  </si>
  <si>
    <t>10C3161</t>
  </si>
  <si>
    <t>10C3162</t>
  </si>
  <si>
    <t>10C3163</t>
  </si>
  <si>
    <t>10C3164</t>
  </si>
  <si>
    <t>10C3165</t>
  </si>
  <si>
    <t>10C3166</t>
  </si>
  <si>
    <t>10C3167</t>
  </si>
  <si>
    <t>10C3168</t>
  </si>
  <si>
    <t>10C3169</t>
  </si>
  <si>
    <t>10C3170</t>
  </si>
  <si>
    <t>10C3171</t>
  </si>
  <si>
    <t>10C3172</t>
  </si>
  <si>
    <t>10C3173</t>
  </si>
  <si>
    <t>10C3174</t>
  </si>
  <si>
    <t>10C3175</t>
  </si>
  <si>
    <t>10C3176</t>
  </si>
  <si>
    <t>10C3177</t>
  </si>
  <si>
    <t>10C3178</t>
  </si>
  <si>
    <t>10C3179</t>
  </si>
  <si>
    <t>10C3182</t>
  </si>
  <si>
    <t>10C3183</t>
  </si>
  <si>
    <t>10C3184</t>
  </si>
  <si>
    <t>10C3185</t>
  </si>
  <si>
    <t>10C3186</t>
  </si>
  <si>
    <t>10C3187</t>
  </si>
  <si>
    <t>10C3188</t>
  </si>
  <si>
    <t>10C3189</t>
  </si>
  <si>
    <t>10C3190</t>
  </si>
  <si>
    <t>10C3191</t>
  </si>
  <si>
    <t>10C3192</t>
  </si>
  <si>
    <t>10C3193</t>
  </si>
  <si>
    <t>10C3194</t>
  </si>
  <si>
    <t>10C3195</t>
  </si>
  <si>
    <t>10C3196</t>
  </si>
  <si>
    <t>10C3197</t>
  </si>
  <si>
    <t>10C3198</t>
  </si>
  <si>
    <t>10C3199</t>
  </si>
  <si>
    <t>10C3200</t>
  </si>
  <si>
    <t>10C3201</t>
  </si>
  <si>
    <t>10C3202</t>
  </si>
  <si>
    <t>10C3203</t>
  </si>
  <si>
    <t>10C3204</t>
  </si>
  <si>
    <t>10C3205</t>
  </si>
  <si>
    <t>10C3206</t>
  </si>
  <si>
    <t>10C3207</t>
  </si>
  <si>
    <t>10C3208</t>
  </si>
  <si>
    <t>10C3209</t>
  </si>
  <si>
    <t>10C3210</t>
  </si>
  <si>
    <t>10C3211</t>
  </si>
  <si>
    <t>10C3212</t>
  </si>
  <si>
    <t>10C3213</t>
  </si>
  <si>
    <t>10C3216</t>
  </si>
  <si>
    <t>10C3217</t>
  </si>
  <si>
    <t>10C3218</t>
  </si>
  <si>
    <t>10C3219</t>
  </si>
  <si>
    <t>10C3220</t>
  </si>
  <si>
    <t>10C3221</t>
  </si>
  <si>
    <t>10C3222</t>
  </si>
  <si>
    <t>10C3223</t>
  </si>
  <si>
    <t>10C3224</t>
  </si>
  <si>
    <t>10C3225</t>
  </si>
  <si>
    <t>10C3226</t>
  </si>
  <si>
    <t>10C3227</t>
  </si>
  <si>
    <t>10C3228</t>
  </si>
  <si>
    <t>10C3229</t>
  </si>
  <si>
    <t>10C3230</t>
  </si>
  <si>
    <t>10C3231</t>
  </si>
  <si>
    <t>10C3232</t>
  </si>
  <si>
    <t>10C3233</t>
  </si>
  <si>
    <t>10C3234</t>
  </si>
  <si>
    <t>10C3235</t>
  </si>
  <si>
    <t>10C3236</t>
  </si>
  <si>
    <t>10C3237</t>
  </si>
  <si>
    <t>10C3238</t>
  </si>
  <si>
    <t>10C3239</t>
  </si>
  <si>
    <t>10C3240</t>
  </si>
  <si>
    <t>10C3243</t>
  </si>
  <si>
    <t>10C3244</t>
  </si>
  <si>
    <t>10C3245</t>
  </si>
  <si>
    <t>10C3246</t>
  </si>
  <si>
    <t>10C3247</t>
  </si>
  <si>
    <t>10C3248</t>
  </si>
  <si>
    <t>10C3249</t>
  </si>
  <si>
    <t>10C3250</t>
  </si>
  <si>
    <t>10C3251</t>
  </si>
  <si>
    <t>10C3252</t>
  </si>
  <si>
    <t>10C3253</t>
  </si>
  <si>
    <t>10C3254</t>
  </si>
  <si>
    <t>10C3255</t>
  </si>
  <si>
    <t>10C3258</t>
  </si>
  <si>
    <t>10C3259</t>
  </si>
  <si>
    <t>10C3260</t>
  </si>
  <si>
    <t>10C3261</t>
  </si>
  <si>
    <t>10C3262</t>
  </si>
  <si>
    <t>10C3263</t>
  </si>
  <si>
    <t>10C3264</t>
  </si>
  <si>
    <t>10C3265</t>
  </si>
  <si>
    <t>10C3266</t>
  </si>
  <si>
    <t>10C3267</t>
  </si>
  <si>
    <t>10C3268</t>
  </si>
  <si>
    <t>10C3269</t>
  </si>
  <si>
    <t>10C3270</t>
  </si>
  <si>
    <t>10C3271</t>
  </si>
  <si>
    <t>10C3272</t>
  </si>
  <si>
    <t>10C3273</t>
  </si>
  <si>
    <t>10C3274</t>
  </si>
  <si>
    <t>10C3275</t>
  </si>
  <si>
    <t>10C3276</t>
  </si>
  <si>
    <t>10C3279</t>
  </si>
  <si>
    <t>10C3280</t>
  </si>
  <si>
    <t>10C3281</t>
  </si>
  <si>
    <t>10C3282</t>
  </si>
  <si>
    <t>10C3283</t>
  </si>
  <si>
    <t>10C3284</t>
  </si>
  <si>
    <t>10C3285</t>
  </si>
  <si>
    <t>10C3286</t>
  </si>
  <si>
    <t>10C3287</t>
  </si>
  <si>
    <t>10C3288</t>
  </si>
  <si>
    <t>10C3289</t>
  </si>
  <si>
    <t>10C3290</t>
  </si>
  <si>
    <t>10C3291</t>
  </si>
  <si>
    <t>10C3292</t>
  </si>
  <si>
    <t>10C3293</t>
  </si>
  <si>
    <t>10C3294</t>
  </si>
  <si>
    <t>10C3295</t>
  </si>
  <si>
    <t>10C3296</t>
  </si>
  <si>
    <t>10C3297</t>
  </si>
  <si>
    <t>10C3298</t>
  </si>
  <si>
    <t>10C3299</t>
  </si>
  <si>
    <t>10C3300</t>
  </si>
  <si>
    <t>10C3301</t>
  </si>
  <si>
    <t>10C3302</t>
  </si>
  <si>
    <t>10C3303</t>
  </si>
  <si>
    <t>10C3304</t>
  </si>
  <si>
    <t>10C3305</t>
  </si>
  <si>
    <t>10C3306</t>
  </si>
  <si>
    <t>10C3307</t>
  </si>
  <si>
    <t>10C3309</t>
  </si>
  <si>
    <t>10C3310</t>
  </si>
  <si>
    <t>10C3311</t>
  </si>
  <si>
    <t>10C3312</t>
  </si>
  <si>
    <t>10C3313</t>
  </si>
  <si>
    <t>10C3314</t>
  </si>
  <si>
    <t>10C3315</t>
  </si>
  <si>
    <t>10C3316</t>
  </si>
  <si>
    <t>10C3319</t>
  </si>
  <si>
    <t>10C3320</t>
  </si>
  <si>
    <t>10C3321</t>
  </si>
  <si>
    <t>10C3003</t>
  </si>
  <si>
    <t>BLANK 10155X1</t>
  </si>
  <si>
    <t>10C3004</t>
  </si>
  <si>
    <t>RINSE 10155X2</t>
  </si>
  <si>
    <t>10C3047</t>
  </si>
  <si>
    <t>BLANK 10169X1</t>
  </si>
  <si>
    <t>10C3048</t>
  </si>
  <si>
    <t>RINSE 10169X2</t>
  </si>
  <si>
    <t>10C3076</t>
  </si>
  <si>
    <t>BLANK; 10176X1</t>
  </si>
  <si>
    <t>10C3077</t>
  </si>
  <si>
    <t>RINSE; 10176X2</t>
  </si>
  <si>
    <t>10C3126</t>
  </si>
  <si>
    <t>BLANK 10189X1</t>
  </si>
  <si>
    <t>10C3127</t>
  </si>
  <si>
    <t>RINSE 10189X2</t>
  </si>
  <si>
    <t>10C3151</t>
  </si>
  <si>
    <t>TOC; BLANK 10196X1</t>
  </si>
  <si>
    <t>10C3152</t>
  </si>
  <si>
    <t>TOC; RINSE 10196X2</t>
  </si>
  <si>
    <t>10C3180</t>
  </si>
  <si>
    <t>BLANK 10202X1 TOC</t>
  </si>
  <si>
    <t>10C3181</t>
  </si>
  <si>
    <t>RINSE 10202X2 TOC</t>
  </si>
  <si>
    <t>10C3214</t>
  </si>
  <si>
    <t>BLANK; 10211X1</t>
  </si>
  <si>
    <t>10C3215</t>
  </si>
  <si>
    <t>RINSE; 10211X2</t>
  </si>
  <si>
    <t>10C3241</t>
  </si>
  <si>
    <t>1015</t>
  </si>
  <si>
    <t>BLANK; 10218X1; TOC SPLIT</t>
  </si>
  <si>
    <t>10C3242</t>
  </si>
  <si>
    <t>RINSE; 10218X2; TOC SPLIT</t>
  </si>
  <si>
    <t>10C3256</t>
  </si>
  <si>
    <t>BLANK; 10224X1</t>
  </si>
  <si>
    <t>10C3257</t>
  </si>
  <si>
    <t>RINSE; 10224X2</t>
  </si>
  <si>
    <t>10C3277</t>
  </si>
  <si>
    <t>BLANK; 10231X1</t>
  </si>
  <si>
    <t>10C3278</t>
  </si>
  <si>
    <t>RINSE; 10231X2</t>
  </si>
  <si>
    <t>10C3317</t>
  </si>
  <si>
    <t>0920</t>
  </si>
  <si>
    <t>BLANK; 10242X1</t>
  </si>
  <si>
    <t>10C3318</t>
  </si>
  <si>
    <t>0925</t>
  </si>
  <si>
    <t>RINSE; 10242X2</t>
  </si>
  <si>
    <t>10C3334</t>
  </si>
  <si>
    <t>0930</t>
  </si>
  <si>
    <t>BLANK; 10250X1</t>
  </si>
  <si>
    <t>10C3335</t>
  </si>
  <si>
    <t>0935</t>
  </si>
  <si>
    <t>RINSE; 10250X2</t>
  </si>
  <si>
    <t>10C3371</t>
  </si>
  <si>
    <t>BLANK; 10259X1</t>
  </si>
  <si>
    <t>10C3372</t>
  </si>
  <si>
    <t>RINSE; 10259X2</t>
  </si>
  <si>
    <t>10C3377</t>
  </si>
  <si>
    <t>BLANK; 10264X1</t>
  </si>
  <si>
    <t>10C3378</t>
  </si>
  <si>
    <t>RINSE; 10264X2</t>
  </si>
  <si>
    <t>TOC SPLIT</t>
  </si>
  <si>
    <t>01</t>
  </si>
  <si>
    <t>02</t>
  </si>
  <si>
    <t>TOC AND RUTGERS SPLIT</t>
  </si>
  <si>
    <t>BLANK AND TOC SPLIT</t>
  </si>
  <si>
    <t>ESE SPLIT</t>
  </si>
  <si>
    <t>10C3322</t>
  </si>
  <si>
    <t>10C3323</t>
  </si>
  <si>
    <t>10C3324</t>
  </si>
  <si>
    <t>10C3325</t>
  </si>
  <si>
    <t>10C3326</t>
  </si>
  <si>
    <t>10C3327</t>
  </si>
  <si>
    <t>10C3328</t>
  </si>
  <si>
    <t>10C3329</t>
  </si>
  <si>
    <t>10C3330</t>
  </si>
  <si>
    <t>10C3331</t>
  </si>
  <si>
    <t>10C3332</t>
  </si>
  <si>
    <t>10C3333</t>
  </si>
  <si>
    <t>10C3336</t>
  </si>
  <si>
    <t>10C3337</t>
  </si>
  <si>
    <t>10C3338</t>
  </si>
  <si>
    <t>10C3339</t>
  </si>
  <si>
    <t>10C3340</t>
  </si>
  <si>
    <t>10C3341</t>
  </si>
  <si>
    <t>10C3342</t>
  </si>
  <si>
    <t>10C3343</t>
  </si>
  <si>
    <t>10C3344</t>
  </si>
  <si>
    <t>10C3345</t>
  </si>
  <si>
    <t>10C3346</t>
  </si>
  <si>
    <t>10C3347</t>
  </si>
  <si>
    <t>10C3348</t>
  </si>
  <si>
    <t>10C3349</t>
  </si>
  <si>
    <t>10C3350</t>
  </si>
  <si>
    <t>10C3351</t>
  </si>
  <si>
    <t>10C3352</t>
  </si>
  <si>
    <t>10C3353</t>
  </si>
  <si>
    <t>10C3354</t>
  </si>
  <si>
    <t>10C3355</t>
  </si>
  <si>
    <t>10C3356</t>
  </si>
  <si>
    <t>10C3357</t>
  </si>
  <si>
    <t>10C3358</t>
  </si>
  <si>
    <t>10C3359</t>
  </si>
  <si>
    <t>10C3360</t>
  </si>
  <si>
    <t>10C3361</t>
  </si>
  <si>
    <t>10C3362</t>
  </si>
  <si>
    <t>10C3363</t>
  </si>
  <si>
    <t>10C3364</t>
  </si>
  <si>
    <t>10C3365</t>
  </si>
  <si>
    <t>10C3366</t>
  </si>
  <si>
    <t>10C3367</t>
  </si>
  <si>
    <t>10C3368</t>
  </si>
  <si>
    <t>10C3369</t>
  </si>
  <si>
    <t>10C3370</t>
  </si>
  <si>
    <t>10C3373</t>
  </si>
  <si>
    <t>10C3374</t>
  </si>
  <si>
    <t>10C3375</t>
  </si>
  <si>
    <t>10C3376</t>
  </si>
  <si>
    <t>10C3379</t>
  </si>
  <si>
    <t>10C3380</t>
  </si>
  <si>
    <t>10C3381</t>
  </si>
  <si>
    <t>10C3382</t>
  </si>
  <si>
    <t>10C3383</t>
  </si>
  <si>
    <t>10C3384</t>
  </si>
  <si>
    <t>10C3385</t>
  </si>
  <si>
    <t>10C3386</t>
  </si>
  <si>
    <t>10C3387</t>
  </si>
  <si>
    <t>10C3388</t>
  </si>
  <si>
    <t>10C3389</t>
  </si>
  <si>
    <t>10C3390</t>
  </si>
  <si>
    <t>10C3391</t>
  </si>
  <si>
    <t>10C3392</t>
  </si>
  <si>
    <t>LOW VOLUME ANIONS NOT ANALYZED!</t>
  </si>
  <si>
    <t>FM</t>
  </si>
  <si>
    <t>Ph</t>
  </si>
  <si>
    <t>SO4,NO3</t>
  </si>
  <si>
    <t>012</t>
  </si>
  <si>
    <t/>
  </si>
  <si>
    <t>1</t>
  </si>
  <si>
    <t>2</t>
  </si>
  <si>
    <t>CLICK ON THE TABS AT THE BOTTOM OF THE WORKBOOK TO VIEW OTHER WORKSHEETS.</t>
  </si>
  <si>
    <t>* EXPLANATION OF CHEMISTRY FLAGS</t>
  </si>
  <si>
    <t>* SUMMARY FIELD NOTES</t>
  </si>
  <si>
    <t>2010 WHITEFACE MOUNTAIN DATA</t>
  </si>
  <si>
    <t>0</t>
  </si>
  <si>
    <t>VOLUME</t>
  </si>
  <si>
    <t>LABPH_F</t>
  </si>
  <si>
    <t>SPCOND_F</t>
  </si>
  <si>
    <r>
      <t>H_µeq L</t>
    </r>
    <r>
      <rPr>
        <b/>
        <vertAlign val="superscript"/>
        <sz val="11"/>
        <color theme="0"/>
        <rFont val="Calibri"/>
        <family val="2"/>
        <scheme val="minor"/>
      </rPr>
      <t>-1</t>
    </r>
  </si>
  <si>
    <r>
      <t>Ca_mg L</t>
    </r>
    <r>
      <rPr>
        <b/>
        <vertAlign val="superscript"/>
        <sz val="11"/>
        <color theme="0"/>
        <rFont val="Calibri"/>
        <family val="2"/>
        <scheme val="minor"/>
      </rPr>
      <t>-1</t>
    </r>
  </si>
  <si>
    <t>Ca_DL</t>
  </si>
  <si>
    <r>
      <t>Ca_µeq L</t>
    </r>
    <r>
      <rPr>
        <b/>
        <vertAlign val="superscript"/>
        <sz val="11"/>
        <color theme="0"/>
        <rFont val="Calibri"/>
        <family val="2"/>
        <scheme val="minor"/>
      </rPr>
      <t>-1</t>
    </r>
  </si>
  <si>
    <r>
      <t>Mg_mg L</t>
    </r>
    <r>
      <rPr>
        <b/>
        <vertAlign val="superscript"/>
        <sz val="11"/>
        <color theme="0"/>
        <rFont val="Calibri"/>
        <family val="2"/>
        <scheme val="minor"/>
      </rPr>
      <t>-1</t>
    </r>
  </si>
  <si>
    <t>Mg_DL</t>
  </si>
  <si>
    <r>
      <t>Mg_µeq L</t>
    </r>
    <r>
      <rPr>
        <b/>
        <vertAlign val="superscript"/>
        <sz val="11"/>
        <color theme="0"/>
        <rFont val="Calibri"/>
        <family val="2"/>
        <scheme val="minor"/>
      </rPr>
      <t>-1</t>
    </r>
  </si>
  <si>
    <r>
      <t>Na_mg L</t>
    </r>
    <r>
      <rPr>
        <b/>
        <vertAlign val="superscript"/>
        <sz val="11"/>
        <color theme="0"/>
        <rFont val="Calibri"/>
        <family val="2"/>
        <scheme val="minor"/>
      </rPr>
      <t>-1</t>
    </r>
  </si>
  <si>
    <t>Na_DL</t>
  </si>
  <si>
    <r>
      <t>Na_µeq L</t>
    </r>
    <r>
      <rPr>
        <b/>
        <vertAlign val="superscript"/>
        <sz val="11"/>
        <color theme="0"/>
        <rFont val="Calibri"/>
        <family val="2"/>
        <scheme val="minor"/>
      </rPr>
      <t>-1</t>
    </r>
  </si>
  <si>
    <r>
      <t>K_mg L</t>
    </r>
    <r>
      <rPr>
        <b/>
        <vertAlign val="superscript"/>
        <sz val="11"/>
        <color theme="0"/>
        <rFont val="Calibri"/>
        <family val="2"/>
        <scheme val="minor"/>
      </rPr>
      <t>-1</t>
    </r>
  </si>
  <si>
    <r>
      <t>K_µeq L</t>
    </r>
    <r>
      <rPr>
        <b/>
        <vertAlign val="superscript"/>
        <sz val="11"/>
        <color theme="0"/>
        <rFont val="Calibri"/>
        <family val="2"/>
        <scheme val="minor"/>
      </rPr>
      <t>-1</t>
    </r>
  </si>
  <si>
    <r>
      <t>NH</t>
    </r>
    <r>
      <rPr>
        <b/>
        <vertAlign val="subscript"/>
        <sz val="11"/>
        <color theme="0"/>
        <rFont val="Calibri"/>
        <family val="2"/>
        <scheme val="minor"/>
      </rPr>
      <t>4</t>
    </r>
    <r>
      <rPr>
        <b/>
        <sz val="11"/>
        <color theme="0"/>
        <rFont val="Calibri"/>
        <family val="2"/>
        <scheme val="minor"/>
      </rPr>
      <t>_mg L</t>
    </r>
    <r>
      <rPr>
        <b/>
        <vertAlign val="superscript"/>
        <sz val="11"/>
        <color theme="0"/>
        <rFont val="Calibri"/>
        <family val="2"/>
        <scheme val="minor"/>
      </rPr>
      <t>-1</t>
    </r>
  </si>
  <si>
    <r>
      <t>NH</t>
    </r>
    <r>
      <rPr>
        <b/>
        <vertAlign val="subscript"/>
        <sz val="11"/>
        <color theme="0"/>
        <rFont val="Calibri"/>
        <family val="2"/>
        <scheme val="minor"/>
      </rPr>
      <t>4</t>
    </r>
    <r>
      <rPr>
        <b/>
        <sz val="11"/>
        <color theme="0"/>
        <rFont val="Calibri"/>
        <family val="2"/>
        <scheme val="minor"/>
      </rPr>
      <t>_DL</t>
    </r>
  </si>
  <si>
    <r>
      <t>NH</t>
    </r>
    <r>
      <rPr>
        <b/>
        <vertAlign val="subscript"/>
        <sz val="11"/>
        <color theme="0"/>
        <rFont val="Calibri"/>
        <family val="2"/>
        <scheme val="minor"/>
      </rPr>
      <t>4</t>
    </r>
    <r>
      <rPr>
        <b/>
        <sz val="11"/>
        <color theme="0"/>
        <rFont val="Calibri"/>
        <family val="2"/>
        <scheme val="minor"/>
      </rPr>
      <t>_µeq L</t>
    </r>
    <r>
      <rPr>
        <b/>
        <vertAlign val="superscript"/>
        <sz val="11"/>
        <color theme="0"/>
        <rFont val="Calibri"/>
        <family val="2"/>
        <scheme val="minor"/>
      </rPr>
      <t>-1</t>
    </r>
  </si>
  <si>
    <r>
      <t>SO</t>
    </r>
    <r>
      <rPr>
        <b/>
        <vertAlign val="subscript"/>
        <sz val="11"/>
        <color theme="0"/>
        <rFont val="Calibri"/>
        <family val="2"/>
        <scheme val="minor"/>
      </rPr>
      <t>4</t>
    </r>
    <r>
      <rPr>
        <b/>
        <sz val="11"/>
        <color theme="0"/>
        <rFont val="Calibri"/>
        <family val="2"/>
        <scheme val="minor"/>
      </rPr>
      <t>_mg L</t>
    </r>
    <r>
      <rPr>
        <b/>
        <vertAlign val="superscript"/>
        <sz val="11"/>
        <color theme="0"/>
        <rFont val="Calibri"/>
        <family val="2"/>
        <scheme val="minor"/>
      </rPr>
      <t>-1</t>
    </r>
  </si>
  <si>
    <r>
      <t>SO</t>
    </r>
    <r>
      <rPr>
        <b/>
        <vertAlign val="subscript"/>
        <sz val="11"/>
        <color theme="0"/>
        <rFont val="Calibri"/>
        <family val="2"/>
        <scheme val="minor"/>
      </rPr>
      <t>4</t>
    </r>
    <r>
      <rPr>
        <b/>
        <sz val="11"/>
        <color theme="0"/>
        <rFont val="Calibri"/>
        <family val="2"/>
        <scheme val="minor"/>
      </rPr>
      <t>_DL</t>
    </r>
  </si>
  <si>
    <r>
      <t>SO</t>
    </r>
    <r>
      <rPr>
        <b/>
        <vertAlign val="subscript"/>
        <sz val="11"/>
        <color theme="0"/>
        <rFont val="Calibri"/>
        <family val="2"/>
        <scheme val="minor"/>
      </rPr>
      <t>4</t>
    </r>
    <r>
      <rPr>
        <b/>
        <sz val="11"/>
        <color theme="0"/>
        <rFont val="Calibri"/>
        <family val="2"/>
        <scheme val="minor"/>
      </rPr>
      <t>_µeq L</t>
    </r>
    <r>
      <rPr>
        <b/>
        <vertAlign val="superscript"/>
        <sz val="11"/>
        <color theme="0"/>
        <rFont val="Calibri"/>
        <family val="2"/>
        <scheme val="minor"/>
      </rPr>
      <t>-1</t>
    </r>
  </si>
  <si>
    <r>
      <t>NO</t>
    </r>
    <r>
      <rPr>
        <b/>
        <vertAlign val="subscript"/>
        <sz val="11"/>
        <color theme="0"/>
        <rFont val="Calibri"/>
        <family val="2"/>
        <scheme val="minor"/>
      </rPr>
      <t>3</t>
    </r>
    <r>
      <rPr>
        <b/>
        <sz val="11"/>
        <color theme="0"/>
        <rFont val="Calibri"/>
        <family val="2"/>
        <scheme val="minor"/>
      </rPr>
      <t>_mg L</t>
    </r>
    <r>
      <rPr>
        <b/>
        <vertAlign val="superscript"/>
        <sz val="11"/>
        <color theme="0"/>
        <rFont val="Calibri"/>
        <family val="2"/>
        <scheme val="minor"/>
      </rPr>
      <t>-1</t>
    </r>
  </si>
  <si>
    <r>
      <t>NO</t>
    </r>
    <r>
      <rPr>
        <b/>
        <vertAlign val="superscript"/>
        <sz val="11"/>
        <color theme="0"/>
        <rFont val="Calibri"/>
        <family val="2"/>
        <scheme val="minor"/>
      </rPr>
      <t>3</t>
    </r>
    <r>
      <rPr>
        <b/>
        <sz val="11"/>
        <color theme="0"/>
        <rFont val="Calibri"/>
        <family val="2"/>
        <scheme val="minor"/>
      </rPr>
      <t>_DL</t>
    </r>
  </si>
  <si>
    <r>
      <t>NO</t>
    </r>
    <r>
      <rPr>
        <b/>
        <vertAlign val="superscript"/>
        <sz val="11"/>
        <color theme="0"/>
        <rFont val="Calibri"/>
        <family val="2"/>
        <scheme val="minor"/>
      </rPr>
      <t>3</t>
    </r>
    <r>
      <rPr>
        <b/>
        <sz val="11"/>
        <color theme="0"/>
        <rFont val="Calibri"/>
        <family val="2"/>
        <scheme val="minor"/>
      </rPr>
      <t>_µeq L</t>
    </r>
    <r>
      <rPr>
        <b/>
        <vertAlign val="superscript"/>
        <sz val="11"/>
        <color theme="0"/>
        <rFont val="Calibri"/>
        <family val="2"/>
        <scheme val="minor"/>
      </rPr>
      <t>-1</t>
    </r>
  </si>
  <si>
    <r>
      <t>Cl_mg L</t>
    </r>
    <r>
      <rPr>
        <b/>
        <vertAlign val="superscript"/>
        <sz val="11"/>
        <color theme="0"/>
        <rFont val="Calibri"/>
        <family val="2"/>
        <scheme val="minor"/>
      </rPr>
      <t>-1</t>
    </r>
  </si>
  <si>
    <t>Cl_DL</t>
  </si>
  <si>
    <r>
      <t>Cl_µeq L</t>
    </r>
    <r>
      <rPr>
        <b/>
        <vertAlign val="superscript"/>
        <sz val="11"/>
        <color theme="0"/>
        <rFont val="Calibri"/>
        <family val="2"/>
        <scheme val="minor"/>
      </rPr>
      <t>-1</t>
    </r>
  </si>
  <si>
    <r>
      <t>TOC_µMole L</t>
    </r>
    <r>
      <rPr>
        <b/>
        <vertAlign val="superscript"/>
        <sz val="11"/>
        <color theme="0"/>
        <rFont val="Calibri"/>
        <family val="2"/>
        <scheme val="minor"/>
      </rPr>
      <t>-1</t>
    </r>
  </si>
  <si>
    <t>COMMENT</t>
  </si>
  <si>
    <r>
      <t>H_µeq L</t>
    </r>
    <r>
      <rPr>
        <b/>
        <vertAlign val="superscript"/>
        <sz val="11"/>
        <rFont val="Calibri"/>
        <family val="2"/>
        <scheme val="minor"/>
      </rPr>
      <t>-1</t>
    </r>
  </si>
  <si>
    <r>
      <t>Ca_mg L</t>
    </r>
    <r>
      <rPr>
        <b/>
        <vertAlign val="superscript"/>
        <sz val="11"/>
        <rFont val="Calibri"/>
        <family val="2"/>
        <scheme val="minor"/>
      </rPr>
      <t>-1</t>
    </r>
  </si>
  <si>
    <r>
      <t>Ca_µeq L</t>
    </r>
    <r>
      <rPr>
        <b/>
        <vertAlign val="superscript"/>
        <sz val="11"/>
        <rFont val="Calibri"/>
        <family val="2"/>
        <scheme val="minor"/>
      </rPr>
      <t>-1</t>
    </r>
  </si>
  <si>
    <r>
      <t>Mg_mg L</t>
    </r>
    <r>
      <rPr>
        <b/>
        <vertAlign val="superscript"/>
        <sz val="11"/>
        <rFont val="Calibri"/>
        <family val="2"/>
        <scheme val="minor"/>
      </rPr>
      <t>-1</t>
    </r>
  </si>
  <si>
    <r>
      <t>Mg_µeq L</t>
    </r>
    <r>
      <rPr>
        <b/>
        <vertAlign val="superscript"/>
        <sz val="11"/>
        <rFont val="Calibri"/>
        <family val="2"/>
        <scheme val="minor"/>
      </rPr>
      <t>-1</t>
    </r>
  </si>
  <si>
    <r>
      <t>Na_mg L</t>
    </r>
    <r>
      <rPr>
        <b/>
        <vertAlign val="superscript"/>
        <sz val="11"/>
        <rFont val="Calibri"/>
        <family val="2"/>
        <scheme val="minor"/>
      </rPr>
      <t>-1</t>
    </r>
  </si>
  <si>
    <r>
      <t>Na_µeq L</t>
    </r>
    <r>
      <rPr>
        <b/>
        <vertAlign val="superscript"/>
        <sz val="11"/>
        <rFont val="Calibri"/>
        <family val="2"/>
        <scheme val="minor"/>
      </rPr>
      <t>-1</t>
    </r>
  </si>
  <si>
    <r>
      <t>K_mg L</t>
    </r>
    <r>
      <rPr>
        <b/>
        <vertAlign val="superscript"/>
        <sz val="11"/>
        <rFont val="Calibri"/>
        <family val="2"/>
        <scheme val="minor"/>
      </rPr>
      <t>-1</t>
    </r>
  </si>
  <si>
    <r>
      <t>K_µeq L</t>
    </r>
    <r>
      <rPr>
        <b/>
        <vertAlign val="superscript"/>
        <sz val="11"/>
        <rFont val="Calibri"/>
        <family val="2"/>
        <scheme val="minor"/>
      </rPr>
      <t>-1</t>
    </r>
  </si>
  <si>
    <r>
      <t>NH4_mg L</t>
    </r>
    <r>
      <rPr>
        <b/>
        <vertAlign val="superscript"/>
        <sz val="11"/>
        <rFont val="Calibri"/>
        <family val="2"/>
        <scheme val="minor"/>
      </rPr>
      <t>-1</t>
    </r>
  </si>
  <si>
    <r>
      <t>NH4_µeq L</t>
    </r>
    <r>
      <rPr>
        <b/>
        <vertAlign val="superscript"/>
        <sz val="11"/>
        <rFont val="Calibri"/>
        <family val="2"/>
        <scheme val="minor"/>
      </rPr>
      <t>-1</t>
    </r>
  </si>
  <si>
    <r>
      <t>SO4_mg L</t>
    </r>
    <r>
      <rPr>
        <b/>
        <vertAlign val="superscript"/>
        <sz val="11"/>
        <rFont val="Calibri"/>
        <family val="2"/>
        <scheme val="minor"/>
      </rPr>
      <t>-1</t>
    </r>
  </si>
  <si>
    <r>
      <t>SO4_µeq L</t>
    </r>
    <r>
      <rPr>
        <b/>
        <vertAlign val="superscript"/>
        <sz val="11"/>
        <rFont val="Calibri"/>
        <family val="2"/>
        <scheme val="minor"/>
      </rPr>
      <t>-1</t>
    </r>
  </si>
  <si>
    <r>
      <t>NO3_mg L</t>
    </r>
    <r>
      <rPr>
        <b/>
        <vertAlign val="superscript"/>
        <sz val="11"/>
        <rFont val="Calibri"/>
        <family val="2"/>
        <scheme val="minor"/>
      </rPr>
      <t>-1</t>
    </r>
  </si>
  <si>
    <r>
      <t>NO3_µeq L</t>
    </r>
    <r>
      <rPr>
        <b/>
        <vertAlign val="superscript"/>
        <sz val="11"/>
        <rFont val="Calibri"/>
        <family val="2"/>
        <scheme val="minor"/>
      </rPr>
      <t>-1</t>
    </r>
  </si>
  <si>
    <r>
      <t>Cl_mg L</t>
    </r>
    <r>
      <rPr>
        <b/>
        <vertAlign val="superscript"/>
        <sz val="11"/>
        <rFont val="Calibri"/>
        <family val="2"/>
        <scheme val="minor"/>
      </rPr>
      <t>-1</t>
    </r>
  </si>
  <si>
    <r>
      <t>Cl_µeq L</t>
    </r>
    <r>
      <rPr>
        <b/>
        <vertAlign val="superscript"/>
        <sz val="11"/>
        <rFont val="Calibri"/>
        <family val="2"/>
        <scheme val="minor"/>
      </rPr>
      <t>-1</t>
    </r>
  </si>
  <si>
    <r>
      <t>TOC_µMole L</t>
    </r>
    <r>
      <rPr>
        <b/>
        <vertAlign val="superscript"/>
        <sz val="11"/>
        <rFont val="Calibri"/>
        <family val="2"/>
        <scheme val="minor"/>
      </rPr>
      <t>-1</t>
    </r>
  </si>
  <si>
    <t>Whiteface 2010 VALID DATA</t>
  </si>
  <si>
    <t>Whiteface 2010 INVALID DATA</t>
  </si>
  <si>
    <t>Whiteface 2010 FIELD BLANKS AND RINSES</t>
  </si>
  <si>
    <t>Whiteface 2010 HOURLY DATA</t>
  </si>
  <si>
    <t>Whiteface 2010 SUMMARY STATS</t>
  </si>
  <si>
    <t>10C3308</t>
  </si>
  <si>
    <t>THE FOLLOWING IS A PDF DOCUMENT CONTAINING:</t>
  </si>
  <si>
    <t>DOUBLE CLICK IN THE BODY OF THE TEXT BELOW TO VIEW THE WHOLE DOCUMENT.</t>
  </si>
  <si>
    <t>—</t>
  </si>
</sst>
</file>

<file path=xl/styles.xml><?xml version="1.0" encoding="utf-8"?>
<styleSheet xmlns="http://schemas.openxmlformats.org/spreadsheetml/2006/main">
  <numFmts count="1">
    <numFmt numFmtId="164" formatCode="0.000"/>
  </numFmts>
  <fonts count="16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vertAlign val="superscript"/>
      <sz val="11"/>
      <color theme="0"/>
      <name val="Calibri"/>
      <family val="2"/>
      <scheme val="minor"/>
    </font>
    <font>
      <b/>
      <vertAlign val="subscript"/>
      <sz val="11"/>
      <color theme="0"/>
      <name val="Calibri"/>
      <family val="2"/>
      <scheme val="minor"/>
    </font>
    <font>
      <b/>
      <vertAlign val="superscript"/>
      <sz val="11"/>
      <name val="Calibri"/>
      <family val="2"/>
      <scheme val="minor"/>
    </font>
    <font>
      <b/>
      <sz val="11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8"/>
        <bgColor theme="8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9"/>
        <bgColor theme="9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7"/>
        <bgColor theme="7"/>
      </patternFill>
    </fill>
    <fill>
      <patternFill patternType="solid">
        <fgColor theme="5"/>
        <bgColor theme="5"/>
      </patternFill>
    </fill>
  </fills>
  <borders count="23">
    <border>
      <left/>
      <right/>
      <top/>
      <bottom/>
      <diagonal/>
    </border>
    <border>
      <left style="thin">
        <color theme="7" tint="0.39997558519241921"/>
      </left>
      <right/>
      <top style="thin">
        <color theme="7" tint="0.39997558519241921"/>
      </top>
      <bottom style="thin">
        <color theme="7" tint="0.39997558519241921"/>
      </bottom>
      <diagonal/>
    </border>
    <border>
      <left/>
      <right/>
      <top style="thin">
        <color theme="7" tint="0.39997558519241921"/>
      </top>
      <bottom style="thin">
        <color theme="7" tint="0.39997558519241921"/>
      </bottom>
      <diagonal/>
    </border>
    <border>
      <left/>
      <right style="thin">
        <color theme="7" tint="0.39997558519241921"/>
      </right>
      <top style="thin">
        <color theme="7" tint="0.39997558519241921"/>
      </top>
      <bottom style="thin">
        <color theme="7" tint="0.39997558519241921"/>
      </bottom>
      <diagonal/>
    </border>
    <border>
      <left style="thin">
        <color theme="7" tint="0.39997558519241921"/>
      </left>
      <right/>
      <top/>
      <bottom style="thin">
        <color theme="7" tint="0.39997558519241921"/>
      </bottom>
      <diagonal/>
    </border>
    <border>
      <left/>
      <right/>
      <top/>
      <bottom style="thin">
        <color theme="7" tint="0.39997558519241921"/>
      </bottom>
      <diagonal/>
    </border>
    <border>
      <left style="thin">
        <color theme="7" tint="0.39997558519241921"/>
      </left>
      <right/>
      <top/>
      <bottom/>
      <diagonal/>
    </border>
    <border>
      <left/>
      <right style="thin">
        <color theme="7" tint="0.39997558519241921"/>
      </right>
      <top/>
      <bottom/>
      <diagonal/>
    </border>
    <border>
      <left style="thin">
        <color theme="8" tint="0.39997558519241921"/>
      </left>
      <right/>
      <top style="thin">
        <color theme="8" tint="0.39997558519241921"/>
      </top>
      <bottom style="thin">
        <color theme="8" tint="0.39997558519241921"/>
      </bottom>
      <diagonal/>
    </border>
    <border>
      <left/>
      <right/>
      <top style="thin">
        <color theme="8" tint="0.39997558519241921"/>
      </top>
      <bottom style="thin">
        <color theme="8" tint="0.39997558519241921"/>
      </bottom>
      <diagonal/>
    </border>
    <border>
      <left/>
      <right style="thin">
        <color theme="8" tint="0.39997558519241921"/>
      </right>
      <top style="thin">
        <color theme="8" tint="0.39997558519241921"/>
      </top>
      <bottom style="thin">
        <color theme="8" tint="0.39997558519241921"/>
      </bottom>
      <diagonal/>
    </border>
    <border>
      <left style="thin">
        <color theme="8" tint="0.39997558519241921"/>
      </left>
      <right/>
      <top/>
      <bottom style="thin">
        <color theme="8" tint="0.39997558519241921"/>
      </bottom>
      <diagonal/>
    </border>
    <border>
      <left/>
      <right/>
      <top/>
      <bottom style="thin">
        <color theme="8" tint="0.39997558519241921"/>
      </bottom>
      <diagonal/>
    </border>
    <border>
      <left/>
      <right style="thin">
        <color theme="8" tint="0.39997558519241921"/>
      </right>
      <top/>
      <bottom style="thin">
        <color theme="8" tint="0.39997558519241921"/>
      </bottom>
      <diagonal/>
    </border>
    <border>
      <left style="thin">
        <color theme="9" tint="0.39997558519241921"/>
      </left>
      <right/>
      <top style="thin">
        <color theme="9" tint="0.39997558519241921"/>
      </top>
      <bottom style="thin">
        <color theme="9" tint="0.39997558519241921"/>
      </bottom>
      <diagonal/>
    </border>
    <border>
      <left/>
      <right/>
      <top style="thin">
        <color theme="9" tint="0.39997558519241921"/>
      </top>
      <bottom style="thin">
        <color theme="9" tint="0.39997558519241921"/>
      </bottom>
      <diagonal/>
    </border>
    <border>
      <left style="thin">
        <color theme="9" tint="0.39997558519241921"/>
      </left>
      <right/>
      <top/>
      <bottom style="thin">
        <color theme="9" tint="0.39997558519241921"/>
      </bottom>
      <diagonal/>
    </border>
    <border>
      <left/>
      <right/>
      <top/>
      <bottom style="thin">
        <color theme="9" tint="0.39997558519241921"/>
      </bottom>
      <diagonal/>
    </border>
    <border>
      <left style="thin">
        <color theme="7" tint="0.39997558519241921"/>
      </left>
      <right/>
      <top style="double">
        <color theme="9"/>
      </top>
      <bottom style="thin">
        <color theme="7" tint="0.39997558519241921"/>
      </bottom>
      <diagonal/>
    </border>
    <border>
      <left/>
      <right/>
      <top style="double">
        <color theme="9"/>
      </top>
      <bottom style="thin">
        <color theme="7" tint="0.39997558519241921"/>
      </bottom>
      <diagonal/>
    </border>
    <border>
      <left/>
      <right/>
      <top/>
      <bottom style="thin">
        <color indexed="64"/>
      </bottom>
      <diagonal/>
    </border>
    <border>
      <left style="thin">
        <color theme="7" tint="0.39997558519241921"/>
      </left>
      <right/>
      <top style="thin">
        <color theme="7" tint="0.39997558519241921"/>
      </top>
      <bottom style="double">
        <color theme="7" tint="0.39994506668294322"/>
      </bottom>
      <diagonal/>
    </border>
    <border>
      <left/>
      <right/>
      <top style="thin">
        <color theme="7" tint="0.39997558519241921"/>
      </top>
      <bottom style="double">
        <color theme="7" tint="0.39994506668294322"/>
      </bottom>
      <diagonal/>
    </border>
  </borders>
  <cellStyleXfs count="2">
    <xf numFmtId="0" fontId="0" fillId="0" borderId="0"/>
    <xf numFmtId="0" fontId="5" fillId="2" borderId="0" applyNumberFormat="0" applyBorder="0" applyAlignment="0" applyProtection="0"/>
  </cellStyleXfs>
  <cellXfs count="81">
    <xf numFmtId="0" fontId="0" fillId="0" borderId="0" xfId="0"/>
    <xf numFmtId="0" fontId="0" fillId="0" borderId="0" xfId="0"/>
    <xf numFmtId="0" fontId="2" fillId="0" borderId="0" xfId="0" applyFont="1"/>
    <xf numFmtId="164" fontId="0" fillId="0" borderId="0" xfId="0" applyNumberFormat="1"/>
    <xf numFmtId="0" fontId="4" fillId="0" borderId="0" xfId="0" applyFont="1"/>
    <xf numFmtId="0" fontId="2" fillId="3" borderId="4" xfId="0" applyFont="1" applyFill="1" applyBorder="1"/>
    <xf numFmtId="22" fontId="0" fillId="3" borderId="5" xfId="0" applyNumberFormat="1" applyFont="1" applyFill="1" applyBorder="1"/>
    <xf numFmtId="0" fontId="0" fillId="3" borderId="5" xfId="0" applyFont="1" applyFill="1" applyBorder="1"/>
    <xf numFmtId="0" fontId="0" fillId="3" borderId="5" xfId="0" applyNumberFormat="1" applyFont="1" applyFill="1" applyBorder="1"/>
    <xf numFmtId="0" fontId="2" fillId="3" borderId="1" xfId="0" applyFont="1" applyFill="1" applyBorder="1"/>
    <xf numFmtId="22" fontId="0" fillId="3" borderId="2" xfId="0" applyNumberFormat="1" applyFont="1" applyFill="1" applyBorder="1"/>
    <xf numFmtId="0" fontId="0" fillId="3" borderId="2" xfId="0" applyFont="1" applyFill="1" applyBorder="1"/>
    <xf numFmtId="0" fontId="0" fillId="3" borderId="2" xfId="0" applyNumberFormat="1" applyFont="1" applyFill="1" applyBorder="1"/>
    <xf numFmtId="0" fontId="1" fillId="4" borderId="8" xfId="0" applyFont="1" applyFill="1" applyBorder="1"/>
    <xf numFmtId="0" fontId="1" fillId="4" borderId="9" xfId="0" applyFont="1" applyFill="1" applyBorder="1"/>
    <xf numFmtId="0" fontId="1" fillId="4" borderId="10" xfId="0" applyFont="1" applyFill="1" applyBorder="1"/>
    <xf numFmtId="0" fontId="2" fillId="5" borderId="11" xfId="0" applyFont="1" applyFill="1" applyBorder="1"/>
    <xf numFmtId="0" fontId="0" fillId="5" borderId="12" xfId="0" applyFont="1" applyFill="1" applyBorder="1"/>
    <xf numFmtId="22" fontId="0" fillId="5" borderId="12" xfId="0" applyNumberFormat="1" applyFont="1" applyFill="1" applyBorder="1"/>
    <xf numFmtId="0" fontId="0" fillId="5" borderId="13" xfId="0" applyFont="1" applyFill="1" applyBorder="1"/>
    <xf numFmtId="0" fontId="2" fillId="0" borderId="11" xfId="0" applyFont="1" applyBorder="1"/>
    <xf numFmtId="0" fontId="0" fillId="0" borderId="12" xfId="0" applyFont="1" applyBorder="1"/>
    <xf numFmtId="22" fontId="0" fillId="0" borderId="12" xfId="0" applyNumberFormat="1" applyFont="1" applyBorder="1"/>
    <xf numFmtId="0" fontId="0" fillId="0" borderId="13" xfId="0" applyFont="1" applyBorder="1"/>
    <xf numFmtId="0" fontId="1" fillId="6" borderId="14" xfId="0" applyFont="1" applyFill="1" applyBorder="1"/>
    <xf numFmtId="0" fontId="1" fillId="6" borderId="15" xfId="0" applyFont="1" applyFill="1" applyBorder="1"/>
    <xf numFmtId="0" fontId="2" fillId="7" borderId="16" xfId="0" applyFont="1" applyFill="1" applyBorder="1"/>
    <xf numFmtId="0" fontId="0" fillId="7" borderId="17" xfId="0" applyFont="1" applyFill="1" applyBorder="1"/>
    <xf numFmtId="22" fontId="0" fillId="7" borderId="17" xfId="0" applyNumberFormat="1" applyFont="1" applyFill="1" applyBorder="1"/>
    <xf numFmtId="0" fontId="2" fillId="0" borderId="16" xfId="0" applyFont="1" applyBorder="1"/>
    <xf numFmtId="0" fontId="0" fillId="0" borderId="17" xfId="0" applyFont="1" applyBorder="1"/>
    <xf numFmtId="22" fontId="0" fillId="0" borderId="17" xfId="0" applyNumberFormat="1" applyFont="1" applyBorder="1"/>
    <xf numFmtId="0" fontId="2" fillId="0" borderId="14" xfId="0" applyFont="1" applyBorder="1"/>
    <xf numFmtId="0" fontId="0" fillId="0" borderId="15" xfId="0" applyFont="1" applyBorder="1"/>
    <xf numFmtId="22" fontId="0" fillId="0" borderId="15" xfId="0" applyNumberFormat="1" applyFont="1" applyBorder="1"/>
    <xf numFmtId="0" fontId="0" fillId="0" borderId="0" xfId="0" applyFill="1"/>
    <xf numFmtId="0" fontId="2" fillId="0" borderId="4" xfId="0" applyFont="1" applyFill="1" applyBorder="1"/>
    <xf numFmtId="22" fontId="0" fillId="0" borderId="5" xfId="0" applyNumberFormat="1" applyFont="1" applyFill="1" applyBorder="1"/>
    <xf numFmtId="0" fontId="0" fillId="0" borderId="5" xfId="0" applyFont="1" applyFill="1" applyBorder="1"/>
    <xf numFmtId="0" fontId="0" fillId="0" borderId="5" xfId="0" applyNumberFormat="1" applyFont="1" applyFill="1" applyBorder="1"/>
    <xf numFmtId="0" fontId="2" fillId="0" borderId="5" xfId="0" applyFont="1" applyFill="1" applyBorder="1"/>
    <xf numFmtId="49" fontId="0" fillId="0" borderId="5" xfId="0" applyNumberFormat="1" applyFont="1" applyFill="1" applyBorder="1"/>
    <xf numFmtId="49" fontId="0" fillId="0" borderId="0" xfId="0" applyNumberFormat="1" applyFill="1"/>
    <xf numFmtId="22" fontId="7" fillId="0" borderId="0" xfId="1" applyNumberFormat="1" applyFont="1" applyFill="1" applyBorder="1"/>
    <xf numFmtId="0" fontId="7" fillId="0" borderId="0" xfId="1" applyFont="1" applyFill="1" applyBorder="1"/>
    <xf numFmtId="49" fontId="7" fillId="0" borderId="0" xfId="1" applyNumberFormat="1" applyFont="1" applyFill="1" applyBorder="1"/>
    <xf numFmtId="0" fontId="2" fillId="7" borderId="4" xfId="0" applyFont="1" applyFill="1" applyBorder="1"/>
    <xf numFmtId="22" fontId="0" fillId="7" borderId="5" xfId="0" applyNumberFormat="1" applyFont="1" applyFill="1" applyBorder="1"/>
    <xf numFmtId="0" fontId="0" fillId="7" borderId="5" xfId="0" applyFont="1" applyFill="1" applyBorder="1"/>
    <xf numFmtId="49" fontId="0" fillId="7" borderId="5" xfId="0" applyNumberFormat="1" applyFont="1" applyFill="1" applyBorder="1"/>
    <xf numFmtId="0" fontId="6" fillId="0" borderId="6" xfId="1" applyFont="1" applyFill="1" applyBorder="1"/>
    <xf numFmtId="0" fontId="7" fillId="0" borderId="7" xfId="1" applyFont="1" applyFill="1" applyBorder="1"/>
    <xf numFmtId="0" fontId="2" fillId="0" borderId="18" xfId="0" applyFont="1" applyFill="1" applyBorder="1"/>
    <xf numFmtId="0" fontId="2" fillId="0" borderId="19" xfId="0" applyFont="1" applyFill="1" applyBorder="1"/>
    <xf numFmtId="0" fontId="2" fillId="0" borderId="19" xfId="0" applyFont="1" applyBorder="1"/>
    <xf numFmtId="0" fontId="8" fillId="0" borderId="0" xfId="0" applyFont="1" applyAlignment="1">
      <alignment horizontal="left" indent="1"/>
    </xf>
    <xf numFmtId="0" fontId="8" fillId="0" borderId="0" xfId="0" applyFont="1"/>
    <xf numFmtId="0" fontId="9" fillId="0" borderId="0" xfId="0" applyFont="1"/>
    <xf numFmtId="22" fontId="10" fillId="0" borderId="0" xfId="0" applyNumberFormat="1" applyFont="1" applyAlignment="1"/>
    <xf numFmtId="0" fontId="1" fillId="8" borderId="1" xfId="0" applyFont="1" applyFill="1" applyBorder="1"/>
    <xf numFmtId="0" fontId="1" fillId="8" borderId="2" xfId="0" applyFont="1" applyFill="1" applyBorder="1"/>
    <xf numFmtId="0" fontId="1" fillId="8" borderId="2" xfId="0" applyNumberFormat="1" applyFont="1" applyFill="1" applyBorder="1"/>
    <xf numFmtId="49" fontId="1" fillId="8" borderId="2" xfId="0" applyNumberFormat="1" applyFont="1" applyFill="1" applyBorder="1"/>
    <xf numFmtId="0" fontId="1" fillId="8" borderId="3" xfId="0" applyFont="1" applyFill="1" applyBorder="1"/>
    <xf numFmtId="0" fontId="2" fillId="0" borderId="5" xfId="0" applyNumberFormat="1" applyFont="1" applyFill="1" applyBorder="1"/>
    <xf numFmtId="0" fontId="0" fillId="0" borderId="0" xfId="0" applyNumberFormat="1" applyFill="1"/>
    <xf numFmtId="0" fontId="6" fillId="9" borderId="1" xfId="0" applyFont="1" applyFill="1" applyBorder="1"/>
    <xf numFmtId="0" fontId="6" fillId="9" borderId="2" xfId="0" applyFont="1" applyFill="1" applyBorder="1"/>
    <xf numFmtId="49" fontId="6" fillId="9" borderId="2" xfId="0" applyNumberFormat="1" applyFont="1" applyFill="1" applyBorder="1"/>
    <xf numFmtId="0" fontId="6" fillId="9" borderId="3" xfId="0" applyFont="1" applyFill="1" applyBorder="1"/>
    <xf numFmtId="0" fontId="7" fillId="0" borderId="0" xfId="0" applyFont="1" applyFill="1"/>
    <xf numFmtId="0" fontId="15" fillId="0" borderId="0" xfId="0" applyFont="1" applyFill="1"/>
    <xf numFmtId="0" fontId="15" fillId="0" borderId="0" xfId="0" applyFont="1"/>
    <xf numFmtId="0" fontId="2" fillId="3" borderId="21" xfId="0" applyFont="1" applyFill="1" applyBorder="1"/>
    <xf numFmtId="22" fontId="0" fillId="3" borderId="22" xfId="0" applyNumberFormat="1" applyFont="1" applyFill="1" applyBorder="1"/>
    <xf numFmtId="0" fontId="0" fillId="3" borderId="22" xfId="0" applyFont="1" applyFill="1" applyBorder="1"/>
    <xf numFmtId="0" fontId="0" fillId="3" borderId="22" xfId="0" applyNumberFormat="1" applyFont="1" applyFill="1" applyBorder="1"/>
    <xf numFmtId="0" fontId="0" fillId="0" borderId="0" xfId="0" applyAlignment="1">
      <alignment vertical="top" wrapText="1"/>
    </xf>
    <xf numFmtId="22" fontId="11" fillId="0" borderId="20" xfId="0" applyNumberFormat="1" applyFont="1" applyBorder="1" applyAlignment="1">
      <alignment horizontal="left"/>
    </xf>
    <xf numFmtId="0" fontId="8" fillId="0" borderId="0" xfId="0" applyFont="1" applyAlignment="1">
      <alignment horizontal="left" vertical="top" wrapText="1"/>
    </xf>
    <xf numFmtId="164" fontId="0" fillId="0" borderId="0" xfId="0" applyNumberFormat="1" applyAlignment="1">
      <alignment horizontal="center"/>
    </xf>
  </cellXfs>
  <cellStyles count="2">
    <cellStyle name="Bad" xfId="1" builtinId="27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-0.249977111117893"/>
  </sheetPr>
  <dimension ref="A1:J10"/>
  <sheetViews>
    <sheetView showGridLines="0" tabSelected="1" workbookViewId="0">
      <selection sqref="A1:H1"/>
    </sheetView>
  </sheetViews>
  <sheetFormatPr defaultRowHeight="15"/>
  <cols>
    <col min="1" max="16384" width="9.140625" style="1"/>
  </cols>
  <sheetData>
    <row r="1" spans="1:10" ht="15.75">
      <c r="A1" s="78" t="s">
        <v>542</v>
      </c>
      <c r="B1" s="78"/>
      <c r="C1" s="78"/>
      <c r="D1" s="78"/>
      <c r="E1" s="78"/>
      <c r="F1" s="78"/>
      <c r="G1" s="78"/>
      <c r="H1" s="78"/>
      <c r="I1" s="58"/>
    </row>
    <row r="3" spans="1:10">
      <c r="A3" s="56" t="s">
        <v>597</v>
      </c>
      <c r="B3" s="56"/>
      <c r="C3" s="56"/>
      <c r="D3" s="56"/>
      <c r="E3" s="56"/>
      <c r="F3" s="56"/>
      <c r="G3" s="56"/>
      <c r="H3" s="56"/>
      <c r="I3" s="56"/>
    </row>
    <row r="4" spans="1:10">
      <c r="A4" s="56"/>
      <c r="B4" s="56"/>
      <c r="C4" s="56"/>
      <c r="D4" s="56"/>
      <c r="E4" s="56"/>
      <c r="F4" s="56"/>
      <c r="G4" s="56"/>
      <c r="H4" s="56"/>
      <c r="I4" s="56"/>
    </row>
    <row r="5" spans="1:10">
      <c r="A5" s="55" t="s">
        <v>541</v>
      </c>
      <c r="B5" s="56"/>
      <c r="C5" s="56"/>
      <c r="D5" s="56"/>
      <c r="E5" s="56"/>
      <c r="F5" s="56"/>
      <c r="G5" s="56"/>
      <c r="H5" s="56"/>
      <c r="I5" s="56"/>
    </row>
    <row r="6" spans="1:10">
      <c r="A6" s="55" t="s">
        <v>540</v>
      </c>
      <c r="B6" s="56"/>
      <c r="C6" s="56"/>
      <c r="D6" s="56"/>
      <c r="E6" s="56"/>
      <c r="F6" s="56"/>
      <c r="G6" s="56"/>
      <c r="H6" s="56"/>
      <c r="I6" s="56"/>
    </row>
    <row r="8" spans="1:10" ht="15" customHeight="1">
      <c r="A8" s="79" t="s">
        <v>598</v>
      </c>
      <c r="B8" s="79"/>
      <c r="C8" s="79"/>
      <c r="D8" s="79"/>
      <c r="E8" s="79"/>
      <c r="F8" s="79"/>
      <c r="G8" s="79"/>
      <c r="H8" s="79"/>
      <c r="I8" s="79"/>
      <c r="J8" s="79"/>
    </row>
    <row r="9" spans="1:10">
      <c r="A9" s="77"/>
      <c r="B9" s="77"/>
      <c r="C9" s="77"/>
      <c r="D9" s="77"/>
      <c r="E9" s="77"/>
      <c r="F9" s="77"/>
      <c r="G9" s="77"/>
      <c r="H9" s="77"/>
      <c r="I9" s="77"/>
    </row>
    <row r="10" spans="1:10">
      <c r="A10" s="57" t="s">
        <v>539</v>
      </c>
    </row>
  </sheetData>
  <mergeCells count="2">
    <mergeCell ref="A1:H1"/>
    <mergeCell ref="A8:J8"/>
  </mergeCells>
  <pageMargins left="0.7" right="0.7" top="0.75" bottom="0.75" header="0.3" footer="0.3"/>
  <pageSetup orientation="portrait" r:id="rId1"/>
  <legacyDrawing r:id="rId2"/>
  <oleObjects>
    <oleObject progId="Acrobat Document" shapeId="2054" r:id="rId3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39997558519241921"/>
  </sheetPr>
  <dimension ref="A1:AX313"/>
  <sheetViews>
    <sheetView workbookViewId="0">
      <pane ySplit="3" topLeftCell="A4" activePane="bottomLeft" state="frozen"/>
      <selection pane="bottomLeft" activeCell="A4" sqref="A4"/>
    </sheetView>
  </sheetViews>
  <sheetFormatPr defaultRowHeight="15"/>
  <cols>
    <col min="1" max="1" width="8.140625" style="35" bestFit="1" customWidth="1"/>
    <col min="2" max="2" width="14.85546875" style="35" bestFit="1" customWidth="1"/>
    <col min="3" max="3" width="12.5703125" style="35" bestFit="1" customWidth="1"/>
    <col min="4" max="4" width="11.7109375" style="35" bestFit="1" customWidth="1"/>
    <col min="5" max="5" width="8.85546875" style="35" bestFit="1" customWidth="1"/>
    <col min="6" max="6" width="6" style="35" bestFit="1" customWidth="1"/>
    <col min="7" max="7" width="7" style="65" bestFit="1" customWidth="1"/>
    <col min="8" max="8" width="9" style="35" bestFit="1" customWidth="1"/>
    <col min="9" max="9" width="6" style="35" customWidth="1"/>
    <col min="10" max="10" width="14.42578125" style="35" customWidth="1"/>
    <col min="11" max="11" width="8.28515625" style="35" customWidth="1"/>
    <col min="12" max="12" width="12.140625" style="35" customWidth="1"/>
    <col min="13" max="13" width="6.7109375" style="35" customWidth="1"/>
    <col min="14" max="14" width="8.7109375" style="35" customWidth="1"/>
    <col min="15" max="15" width="14.28515625" style="35" customWidth="1"/>
    <col min="16" max="16" width="10.42578125" style="35" customWidth="1"/>
    <col min="17" max="17" width="9.140625" style="35" customWidth="1"/>
    <col min="18" max="18" width="9.28515625" style="35" customWidth="1"/>
    <col min="19" max="19" width="9" style="35" bestFit="1" customWidth="1"/>
    <col min="20" max="21" width="10" style="35" bestFit="1" customWidth="1"/>
    <col min="22" max="22" width="9" style="35" bestFit="1" customWidth="1"/>
    <col min="23" max="23" width="12" style="35" bestFit="1" customWidth="1"/>
    <col min="24" max="24" width="9.7109375" style="35" bestFit="1" customWidth="1"/>
    <col min="25" max="25" width="6.5703125" style="35" bestFit="1" customWidth="1"/>
    <col min="26" max="26" width="12.7109375" style="35" bestFit="1" customWidth="1"/>
    <col min="27" max="27" width="9" style="35" bestFit="1" customWidth="1"/>
    <col min="28" max="28" width="7.42578125" style="35" bestFit="1" customWidth="1"/>
    <col min="29" max="29" width="12" style="35" bestFit="1" customWidth="1"/>
    <col min="30" max="30" width="10.5703125" style="35" bestFit="1" customWidth="1"/>
    <col min="31" max="31" width="7.5703125" style="35" bestFit="1" customWidth="1"/>
    <col min="32" max="32" width="12.7109375" style="35" bestFit="1" customWidth="1"/>
    <col min="33" max="33" width="10.28515625" style="35" bestFit="1" customWidth="1"/>
    <col min="34" max="34" width="7.28515625" style="35" bestFit="1" customWidth="1"/>
    <col min="35" max="35" width="12.7109375" style="35" bestFit="1" customWidth="1"/>
    <col min="36" max="36" width="10.7109375" style="35" bestFit="1" customWidth="1"/>
    <col min="37" max="37" width="7.85546875" style="35" bestFit="1" customWidth="1"/>
    <col min="38" max="38" width="12" style="35" bestFit="1" customWidth="1"/>
    <col min="39" max="39" width="8.85546875" style="35" bestFit="1" customWidth="1"/>
    <col min="40" max="40" width="7.5703125" style="35" bestFit="1" customWidth="1"/>
    <col min="41" max="41" width="11" style="35" bestFit="1" customWidth="1"/>
    <col min="42" max="42" width="14" style="35" bestFit="1" customWidth="1"/>
    <col min="43" max="43" width="8" style="35" bestFit="1" customWidth="1"/>
    <col min="44" max="44" width="12" style="35" bestFit="1" customWidth="1"/>
    <col min="45" max="45" width="21.85546875" style="35" bestFit="1" customWidth="1"/>
    <col min="46" max="46" width="14.28515625" style="35" bestFit="1" customWidth="1"/>
    <col min="47" max="47" width="13.5703125" style="35" bestFit="1" customWidth="1"/>
    <col min="48" max="48" width="13.28515625" style="35" bestFit="1" customWidth="1"/>
    <col min="49" max="49" width="9" style="35" bestFit="1" customWidth="1"/>
    <col min="50" max="50" width="21.85546875" style="35" bestFit="1" customWidth="1"/>
    <col min="51" max="51" width="46.28515625" style="35" bestFit="1" customWidth="1"/>
    <col min="52" max="52" width="18.42578125" style="35" bestFit="1" customWidth="1"/>
    <col min="53" max="53" width="15.85546875" style="35" bestFit="1" customWidth="1"/>
    <col min="54" max="16384" width="9.140625" style="35"/>
  </cols>
  <sheetData>
    <row r="1" spans="1:50">
      <c r="A1" s="71" t="s">
        <v>591</v>
      </c>
    </row>
    <row r="3" spans="1:50" ht="18.75">
      <c r="A3" s="59" t="s">
        <v>0</v>
      </c>
      <c r="B3" s="60" t="s">
        <v>1</v>
      </c>
      <c r="C3" s="60" t="s">
        <v>2</v>
      </c>
      <c r="D3" s="60" t="s">
        <v>3</v>
      </c>
      <c r="E3" s="60" t="s">
        <v>544</v>
      </c>
      <c r="F3" s="60" t="s">
        <v>5</v>
      </c>
      <c r="G3" s="61" t="s">
        <v>6</v>
      </c>
      <c r="H3" s="60" t="s">
        <v>7</v>
      </c>
      <c r="I3" s="60" t="s">
        <v>28</v>
      </c>
      <c r="J3" s="60" t="s">
        <v>8</v>
      </c>
      <c r="K3" s="60" t="s">
        <v>63</v>
      </c>
      <c r="L3" s="60" t="s">
        <v>9</v>
      </c>
      <c r="M3" s="60" t="s">
        <v>10</v>
      </c>
      <c r="N3" s="60" t="s">
        <v>545</v>
      </c>
      <c r="O3" s="60" t="s">
        <v>11</v>
      </c>
      <c r="P3" s="60" t="s">
        <v>546</v>
      </c>
      <c r="Q3" s="60" t="s">
        <v>547</v>
      </c>
      <c r="R3" s="61" t="s">
        <v>548</v>
      </c>
      <c r="S3" s="62" t="s">
        <v>549</v>
      </c>
      <c r="T3" s="60" t="s">
        <v>550</v>
      </c>
      <c r="U3" s="61" t="s">
        <v>551</v>
      </c>
      <c r="V3" s="62" t="s">
        <v>552</v>
      </c>
      <c r="W3" s="60" t="s">
        <v>553</v>
      </c>
      <c r="X3" s="61" t="s">
        <v>554</v>
      </c>
      <c r="Y3" s="62" t="s">
        <v>555</v>
      </c>
      <c r="Z3" s="60" t="s">
        <v>556</v>
      </c>
      <c r="AA3" s="60" t="s">
        <v>557</v>
      </c>
      <c r="AB3" s="62" t="s">
        <v>71</v>
      </c>
      <c r="AC3" s="60" t="s">
        <v>558</v>
      </c>
      <c r="AD3" s="60" t="s">
        <v>559</v>
      </c>
      <c r="AE3" s="62" t="s">
        <v>560</v>
      </c>
      <c r="AF3" s="60" t="s">
        <v>561</v>
      </c>
      <c r="AG3" s="60" t="s">
        <v>562</v>
      </c>
      <c r="AH3" s="62" t="s">
        <v>563</v>
      </c>
      <c r="AI3" s="60" t="s">
        <v>564</v>
      </c>
      <c r="AJ3" s="60" t="s">
        <v>565</v>
      </c>
      <c r="AK3" s="62" t="s">
        <v>566</v>
      </c>
      <c r="AL3" s="60" t="s">
        <v>567</v>
      </c>
      <c r="AM3" s="60" t="s">
        <v>568</v>
      </c>
      <c r="AN3" s="62" t="s">
        <v>569</v>
      </c>
      <c r="AO3" s="60" t="s">
        <v>570</v>
      </c>
      <c r="AP3" s="60" t="s">
        <v>571</v>
      </c>
      <c r="AQ3" s="62" t="s">
        <v>76</v>
      </c>
      <c r="AR3" s="62" t="s">
        <v>572</v>
      </c>
      <c r="AS3" s="60" t="s">
        <v>61</v>
      </c>
      <c r="AT3" s="60" t="s">
        <v>21</v>
      </c>
      <c r="AU3" s="60" t="s">
        <v>22</v>
      </c>
      <c r="AV3" s="60" t="s">
        <v>23</v>
      </c>
      <c r="AW3" s="60" t="s">
        <v>24</v>
      </c>
      <c r="AX3" s="63" t="s">
        <v>62</v>
      </c>
    </row>
    <row r="4" spans="1:50">
      <c r="A4" s="5" t="s">
        <v>100</v>
      </c>
      <c r="B4" s="6">
        <v>40332.583333333336</v>
      </c>
      <c r="C4" s="7">
        <v>0.82000000000000006</v>
      </c>
      <c r="D4" s="7"/>
      <c r="E4" s="7">
        <v>152</v>
      </c>
      <c r="F4" s="7">
        <v>0.62</v>
      </c>
      <c r="G4" s="7"/>
      <c r="H4" s="7">
        <v>1317</v>
      </c>
      <c r="I4" s="7">
        <v>10.07</v>
      </c>
      <c r="J4" s="7">
        <v>340</v>
      </c>
      <c r="K4" s="7" t="s">
        <v>70</v>
      </c>
      <c r="L4" s="7">
        <v>3.9670000000000001</v>
      </c>
      <c r="M4" s="7">
        <v>4.4030000000000005</v>
      </c>
      <c r="N4" s="7"/>
      <c r="O4" s="7">
        <v>20.7624</v>
      </c>
      <c r="P4" s="7"/>
      <c r="Q4" s="7">
        <v>39.536662006812797</v>
      </c>
      <c r="R4" s="7">
        <v>0.102658</v>
      </c>
      <c r="S4" s="8" t="s">
        <v>536</v>
      </c>
      <c r="T4" s="7">
        <v>5.1229421740000003</v>
      </c>
      <c r="U4" s="7">
        <v>3.0050999999999998E-2</v>
      </c>
      <c r="V4" s="8" t="s">
        <v>536</v>
      </c>
      <c r="W4" s="7">
        <v>2.4728366880000001</v>
      </c>
      <c r="X4" s="7">
        <v>3.2988999999999997E-2</v>
      </c>
      <c r="Y4" s="8" t="s">
        <v>537</v>
      </c>
      <c r="Z4" s="7">
        <v>1.4349555219999999</v>
      </c>
      <c r="AA4" s="7">
        <v>6.0460999999999994E-2</v>
      </c>
      <c r="AB4" s="8" t="s">
        <v>536</v>
      </c>
      <c r="AC4" s="7">
        <v>1.546410997</v>
      </c>
      <c r="AD4" s="7">
        <v>0.29957099999999998</v>
      </c>
      <c r="AE4" s="8" t="s">
        <v>536</v>
      </c>
      <c r="AF4" s="7">
        <v>16.607317527000003</v>
      </c>
      <c r="AG4" s="7">
        <v>1.881</v>
      </c>
      <c r="AH4" s="8" t="s">
        <v>536</v>
      </c>
      <c r="AI4" s="7">
        <v>39.162419999999997</v>
      </c>
      <c r="AJ4" s="7">
        <v>1.5021</v>
      </c>
      <c r="AK4" s="8" t="s">
        <v>536</v>
      </c>
      <c r="AL4" s="7">
        <v>24.225868800000001</v>
      </c>
      <c r="AM4" s="7">
        <v>0.39700000000000002</v>
      </c>
      <c r="AN4" s="8" t="s">
        <v>536</v>
      </c>
      <c r="AO4" s="7">
        <v>11.197782</v>
      </c>
      <c r="AP4" s="7"/>
      <c r="AQ4" s="8" t="s">
        <v>536</v>
      </c>
      <c r="AR4" s="8"/>
      <c r="AS4" s="7">
        <v>0.89460000000000006</v>
      </c>
      <c r="AT4" s="7">
        <v>66.721100000000007</v>
      </c>
      <c r="AU4" s="7">
        <v>74.586100000000002</v>
      </c>
      <c r="AV4" s="7">
        <v>-11.1317</v>
      </c>
      <c r="AW4" s="7"/>
      <c r="AX4" s="7"/>
    </row>
    <row r="5" spans="1:50">
      <c r="A5" s="36" t="s">
        <v>101</v>
      </c>
      <c r="B5" s="37">
        <v>40332.625</v>
      </c>
      <c r="C5" s="38">
        <v>2.4500000000000002</v>
      </c>
      <c r="D5" s="38"/>
      <c r="E5" s="38">
        <v>805</v>
      </c>
      <c r="F5" s="38">
        <v>0.51300000000000001</v>
      </c>
      <c r="G5" s="38"/>
      <c r="H5" s="38">
        <v>1157.6670000000001</v>
      </c>
      <c r="I5" s="38">
        <v>9.6300000000000008</v>
      </c>
      <c r="J5" s="38">
        <v>302</v>
      </c>
      <c r="K5" s="38" t="s">
        <v>65</v>
      </c>
      <c r="L5" s="38">
        <v>6.3330000000000002</v>
      </c>
      <c r="M5" s="38">
        <v>4.202</v>
      </c>
      <c r="N5" s="38"/>
      <c r="O5" s="38">
        <v>29.716800000000003</v>
      </c>
      <c r="P5" s="38"/>
      <c r="Q5" s="38">
        <v>62.805835881331795</v>
      </c>
      <c r="R5" s="38">
        <v>3.4109E-2</v>
      </c>
      <c r="S5" s="39" t="s">
        <v>536</v>
      </c>
      <c r="T5" s="38">
        <v>1.7021414269999999</v>
      </c>
      <c r="U5" s="38">
        <v>9.025E-3</v>
      </c>
      <c r="V5" s="39" t="s">
        <v>536</v>
      </c>
      <c r="W5" s="38">
        <v>0.74264920000000001</v>
      </c>
      <c r="X5" s="38">
        <v>3.5629999999999998E-3</v>
      </c>
      <c r="Y5" s="39" t="s">
        <v>535</v>
      </c>
      <c r="Z5" s="38">
        <v>0.15498337400000001</v>
      </c>
      <c r="AA5" s="38">
        <v>2.231E-2</v>
      </c>
      <c r="AB5" s="39" t="s">
        <v>543</v>
      </c>
      <c r="AC5" s="38">
        <v>0.57062287</v>
      </c>
      <c r="AD5" s="38">
        <v>0.44409199999999999</v>
      </c>
      <c r="AE5" s="39" t="s">
        <v>536</v>
      </c>
      <c r="AF5" s="38">
        <v>24.619128203999999</v>
      </c>
      <c r="AG5" s="38">
        <v>2.0817000000000001</v>
      </c>
      <c r="AH5" s="39" t="s">
        <v>536</v>
      </c>
      <c r="AI5" s="38">
        <v>43.340993999999995</v>
      </c>
      <c r="AJ5" s="38">
        <v>1.5394000000000001</v>
      </c>
      <c r="AK5" s="39" t="s">
        <v>536</v>
      </c>
      <c r="AL5" s="38">
        <v>24.827443200000001</v>
      </c>
      <c r="AM5" s="38">
        <v>0.1245</v>
      </c>
      <c r="AN5" s="39" t="s">
        <v>536</v>
      </c>
      <c r="AO5" s="38">
        <v>3.511647</v>
      </c>
      <c r="AP5" s="38">
        <v>280.09025148000001</v>
      </c>
      <c r="AQ5" s="39" t="s">
        <v>536</v>
      </c>
      <c r="AR5" s="39"/>
      <c r="AS5" s="38">
        <v>1.2639</v>
      </c>
      <c r="AT5" s="38">
        <v>90.595399999999998</v>
      </c>
      <c r="AU5" s="38">
        <v>71.68010000000001</v>
      </c>
      <c r="AV5" s="38">
        <v>23.3126</v>
      </c>
      <c r="AW5" s="38"/>
      <c r="AX5" s="38"/>
    </row>
    <row r="6" spans="1:50">
      <c r="A6" s="5" t="s">
        <v>102</v>
      </c>
      <c r="B6" s="6">
        <v>40332.75</v>
      </c>
      <c r="C6" s="7">
        <v>1.98</v>
      </c>
      <c r="D6" s="7"/>
      <c r="E6" s="7">
        <v>238</v>
      </c>
      <c r="F6" s="7">
        <v>0.27500000000000002</v>
      </c>
      <c r="G6" s="7"/>
      <c r="H6" s="7">
        <v>777.5</v>
      </c>
      <c r="I6" s="7">
        <v>9.18</v>
      </c>
      <c r="J6" s="7">
        <v>296</v>
      </c>
      <c r="K6" s="7" t="s">
        <v>65</v>
      </c>
      <c r="L6" s="7">
        <v>4.6000000000000005</v>
      </c>
      <c r="M6" s="7">
        <v>4.0860000000000003</v>
      </c>
      <c r="N6" s="7"/>
      <c r="O6" s="7">
        <v>43.9848</v>
      </c>
      <c r="P6" s="7"/>
      <c r="Q6" s="7">
        <v>82.035154432981798</v>
      </c>
      <c r="R6" s="7">
        <v>9.9677999999999989E-2</v>
      </c>
      <c r="S6" s="8" t="s">
        <v>536</v>
      </c>
      <c r="T6" s="7">
        <v>4.9742312339999994</v>
      </c>
      <c r="U6" s="7">
        <v>2.2040999999999998E-2</v>
      </c>
      <c r="V6" s="8" t="s">
        <v>536</v>
      </c>
      <c r="W6" s="7">
        <v>1.813709808</v>
      </c>
      <c r="X6" s="7">
        <v>2.4871999999999998E-2</v>
      </c>
      <c r="Y6" s="8" t="s">
        <v>537</v>
      </c>
      <c r="Z6" s="7">
        <v>1.0818822560000001</v>
      </c>
      <c r="AA6" s="7">
        <v>4.4808999999999995E-2</v>
      </c>
      <c r="AB6" s="8" t="s">
        <v>536</v>
      </c>
      <c r="AC6" s="7">
        <v>1.1460797930000002</v>
      </c>
      <c r="AD6" s="7">
        <v>1.1092249999999999</v>
      </c>
      <c r="AE6" s="8" t="s">
        <v>536</v>
      </c>
      <c r="AF6" s="7">
        <v>61.492106325000002</v>
      </c>
      <c r="AG6" s="7">
        <v>3.7044000000000001</v>
      </c>
      <c r="AH6" s="8" t="s">
        <v>536</v>
      </c>
      <c r="AI6" s="7">
        <v>77.125608</v>
      </c>
      <c r="AJ6" s="7">
        <v>2.5493000000000001</v>
      </c>
      <c r="AK6" s="8" t="s">
        <v>536</v>
      </c>
      <c r="AL6" s="7">
        <v>41.115110399999999</v>
      </c>
      <c r="AM6" s="7">
        <v>0.23250000000000001</v>
      </c>
      <c r="AN6" s="8" t="s">
        <v>536</v>
      </c>
      <c r="AO6" s="7">
        <v>6.5578949999999994</v>
      </c>
      <c r="AP6" s="7"/>
      <c r="AQ6" s="8" t="s">
        <v>536</v>
      </c>
      <c r="AR6" s="8"/>
      <c r="AS6" s="7">
        <v>1.2223000000000002</v>
      </c>
      <c r="AT6" s="7">
        <v>152.54320000000001</v>
      </c>
      <c r="AU6" s="7">
        <v>124.79860000000001</v>
      </c>
      <c r="AV6" s="7">
        <v>20.0075</v>
      </c>
      <c r="AW6" s="7"/>
      <c r="AX6" s="7"/>
    </row>
    <row r="7" spans="1:50">
      <c r="A7" s="36" t="s">
        <v>103</v>
      </c>
      <c r="B7" s="37">
        <v>40334.25</v>
      </c>
      <c r="C7" s="38">
        <v>1.1500000000000001</v>
      </c>
      <c r="D7" s="38"/>
      <c r="E7" s="38">
        <v>592</v>
      </c>
      <c r="F7" s="38">
        <v>0.91500000000000004</v>
      </c>
      <c r="G7" s="38"/>
      <c r="H7" s="38">
        <v>3036.5</v>
      </c>
      <c r="I7" s="38">
        <v>10.540000000000001</v>
      </c>
      <c r="J7" s="38">
        <v>259</v>
      </c>
      <c r="K7" s="38" t="s">
        <v>64</v>
      </c>
      <c r="L7" s="38">
        <v>8.5</v>
      </c>
      <c r="M7" s="38">
        <v>4.5830000000000002</v>
      </c>
      <c r="N7" s="38"/>
      <c r="O7" s="38">
        <v>14.311500000000001</v>
      </c>
      <c r="P7" s="38"/>
      <c r="Q7" s="38">
        <v>26.121613543992098</v>
      </c>
      <c r="R7" s="38">
        <v>2.9141999999999998E-2</v>
      </c>
      <c r="S7" s="39" t="s">
        <v>536</v>
      </c>
      <c r="T7" s="38">
        <v>1.454273226</v>
      </c>
      <c r="U7" s="38">
        <v>1.1028E-2</v>
      </c>
      <c r="V7" s="39" t="s">
        <v>536</v>
      </c>
      <c r="W7" s="38">
        <v>0.90747206400000002</v>
      </c>
      <c r="X7" s="38">
        <v>-1.511E-3</v>
      </c>
      <c r="Y7" s="39" t="s">
        <v>535</v>
      </c>
      <c r="Z7" s="38">
        <v>-6.5725478000000004E-2</v>
      </c>
      <c r="AA7" s="38">
        <v>9.5929999999999991E-3</v>
      </c>
      <c r="AB7" s="39" t="s">
        <v>462</v>
      </c>
      <c r="AC7" s="38">
        <v>0.24536016099999999</v>
      </c>
      <c r="AD7" s="38">
        <v>0.57536500000000002</v>
      </c>
      <c r="AE7" s="39" t="s">
        <v>536</v>
      </c>
      <c r="AF7" s="38">
        <v>31.896509505000001</v>
      </c>
      <c r="AG7" s="38">
        <v>1.6888000000000001</v>
      </c>
      <c r="AH7" s="39" t="s">
        <v>536</v>
      </c>
      <c r="AI7" s="38">
        <v>35.160815999999997</v>
      </c>
      <c r="AJ7" s="38">
        <v>0.49160000000000004</v>
      </c>
      <c r="AK7" s="39" t="s">
        <v>536</v>
      </c>
      <c r="AL7" s="38">
        <v>7.9285247999999999</v>
      </c>
      <c r="AM7" s="38">
        <v>4.6600000000000003E-2</v>
      </c>
      <c r="AN7" s="39" t="s">
        <v>538</v>
      </c>
      <c r="AO7" s="38">
        <v>1.3143996</v>
      </c>
      <c r="AP7" s="38"/>
      <c r="AQ7" s="39" t="s">
        <v>536</v>
      </c>
      <c r="AR7" s="39"/>
      <c r="AS7" s="38">
        <v>1.3638000000000001</v>
      </c>
      <c r="AT7" s="38">
        <v>60.5595</v>
      </c>
      <c r="AU7" s="38">
        <v>44.403700000000001</v>
      </c>
      <c r="AV7" s="38">
        <v>30.783700000000003</v>
      </c>
      <c r="AW7" s="38"/>
      <c r="AX7" s="38"/>
    </row>
    <row r="8" spans="1:50">
      <c r="A8" s="5" t="s">
        <v>104</v>
      </c>
      <c r="B8" s="6">
        <v>40334.375</v>
      </c>
      <c r="C8" s="7">
        <v>1.83</v>
      </c>
      <c r="D8" s="7"/>
      <c r="E8" s="7">
        <v>750</v>
      </c>
      <c r="F8" s="7">
        <v>1.0629999999999999</v>
      </c>
      <c r="G8" s="7" t="s">
        <v>25</v>
      </c>
      <c r="H8" s="7">
        <v>3275</v>
      </c>
      <c r="I8" s="7">
        <v>11.700000000000001</v>
      </c>
      <c r="J8" s="7">
        <v>255</v>
      </c>
      <c r="K8" s="7" t="s">
        <v>64</v>
      </c>
      <c r="L8" s="7">
        <v>8.7000000000000011</v>
      </c>
      <c r="M8" s="7">
        <v>4.4780000000000006</v>
      </c>
      <c r="N8" s="7"/>
      <c r="O8" s="7">
        <v>19.9374</v>
      </c>
      <c r="P8" s="7"/>
      <c r="Q8" s="7">
        <v>33.265955329400498</v>
      </c>
      <c r="R8" s="7">
        <v>5.9938999999999999E-2</v>
      </c>
      <c r="S8" s="8" t="s">
        <v>536</v>
      </c>
      <c r="T8" s="7">
        <v>2.9911359170000003</v>
      </c>
      <c r="U8" s="7">
        <v>1.303E-2</v>
      </c>
      <c r="V8" s="8" t="s">
        <v>536</v>
      </c>
      <c r="W8" s="7">
        <v>1.0722126400000001</v>
      </c>
      <c r="X8" s="7">
        <v>1.6753999999999998E-2</v>
      </c>
      <c r="Y8" s="8" t="s">
        <v>537</v>
      </c>
      <c r="Z8" s="7">
        <v>0.72876549199999996</v>
      </c>
      <c r="AA8" s="7">
        <v>2.7200999999999999E-2</v>
      </c>
      <c r="AB8" s="8" t="s">
        <v>543</v>
      </c>
      <c r="AC8" s="7">
        <v>0.6957199770000001</v>
      </c>
      <c r="AD8" s="7">
        <v>0.72033499999999995</v>
      </c>
      <c r="AE8" s="8" t="s">
        <v>536</v>
      </c>
      <c r="AF8" s="7">
        <v>39.933211395000001</v>
      </c>
      <c r="AG8" s="7">
        <v>2.2604000000000002</v>
      </c>
      <c r="AH8" s="8" t="s">
        <v>536</v>
      </c>
      <c r="AI8" s="7">
        <v>47.061527999999996</v>
      </c>
      <c r="AJ8" s="7">
        <v>1.0883</v>
      </c>
      <c r="AK8" s="8" t="s">
        <v>536</v>
      </c>
      <c r="AL8" s="7">
        <v>17.552102399999999</v>
      </c>
      <c r="AM8" s="7">
        <v>7.3200000000000001E-2</v>
      </c>
      <c r="AN8" s="8" t="s">
        <v>538</v>
      </c>
      <c r="AO8" s="7">
        <v>2.0646792</v>
      </c>
      <c r="AP8" s="7"/>
      <c r="AQ8" s="8" t="s">
        <v>536</v>
      </c>
      <c r="AR8" s="8"/>
      <c r="AS8" s="7">
        <v>1.1801000000000001</v>
      </c>
      <c r="AT8" s="7">
        <v>78.686999999999998</v>
      </c>
      <c r="AU8" s="7">
        <v>66.678300000000007</v>
      </c>
      <c r="AV8" s="7">
        <v>16.522100000000002</v>
      </c>
      <c r="AW8" s="7"/>
      <c r="AX8" s="7"/>
    </row>
    <row r="9" spans="1:50">
      <c r="A9" s="36" t="s">
        <v>105</v>
      </c>
      <c r="B9" s="37">
        <v>40334.5</v>
      </c>
      <c r="C9" s="38">
        <v>2.37</v>
      </c>
      <c r="D9" s="38"/>
      <c r="E9" s="38">
        <v>115</v>
      </c>
      <c r="F9" s="38">
        <v>0.54</v>
      </c>
      <c r="G9" s="38"/>
      <c r="H9" s="38">
        <v>2521</v>
      </c>
      <c r="I9" s="38">
        <v>12.33</v>
      </c>
      <c r="J9" s="38">
        <v>258</v>
      </c>
      <c r="K9" s="38" t="s">
        <v>64</v>
      </c>
      <c r="L9" s="38">
        <v>11.3</v>
      </c>
      <c r="M9" s="38">
        <v>4.3360000000000003</v>
      </c>
      <c r="N9" s="38"/>
      <c r="O9" s="38">
        <v>27.142500000000002</v>
      </c>
      <c r="P9" s="38"/>
      <c r="Q9" s="38">
        <v>46.131757456037903</v>
      </c>
      <c r="R9" s="38">
        <v>9.5703999999999997E-2</v>
      </c>
      <c r="S9" s="39" t="s">
        <v>536</v>
      </c>
      <c r="T9" s="38">
        <v>4.7759167120000008</v>
      </c>
      <c r="U9" s="38">
        <v>1.9037999999999999E-2</v>
      </c>
      <c r="V9" s="39" t="s">
        <v>536</v>
      </c>
      <c r="W9" s="38">
        <v>1.5665989440000001</v>
      </c>
      <c r="X9" s="38">
        <v>1.1679999999999999E-2</v>
      </c>
      <c r="Y9" s="39" t="s">
        <v>535</v>
      </c>
      <c r="Z9" s="38">
        <v>0.50805664000000006</v>
      </c>
      <c r="AA9" s="38">
        <v>3.5026999999999996E-2</v>
      </c>
      <c r="AB9" s="39" t="s">
        <v>536</v>
      </c>
      <c r="AC9" s="38">
        <v>0.89588557899999999</v>
      </c>
      <c r="AD9" s="38">
        <v>0.86261599999999994</v>
      </c>
      <c r="AE9" s="39" t="s">
        <v>536</v>
      </c>
      <c r="AF9" s="38">
        <v>47.820843191999998</v>
      </c>
      <c r="AG9" s="38">
        <v>2.6863000000000001</v>
      </c>
      <c r="AH9" s="39" t="s">
        <v>536</v>
      </c>
      <c r="AI9" s="38">
        <v>55.928765999999996</v>
      </c>
      <c r="AJ9" s="38">
        <v>1.5626</v>
      </c>
      <c r="AK9" s="39" t="s">
        <v>536</v>
      </c>
      <c r="AL9" s="38">
        <v>25.201612799999999</v>
      </c>
      <c r="AM9" s="38">
        <v>0.1762</v>
      </c>
      <c r="AN9" s="39" t="s">
        <v>536</v>
      </c>
      <c r="AO9" s="38">
        <v>4.9698972000000001</v>
      </c>
      <c r="AP9" s="38"/>
      <c r="AQ9" s="39" t="s">
        <v>536</v>
      </c>
      <c r="AR9" s="39"/>
      <c r="AS9" s="38">
        <v>1.1812</v>
      </c>
      <c r="AT9" s="38">
        <v>101.6991</v>
      </c>
      <c r="AU9" s="38">
        <v>86.100300000000004</v>
      </c>
      <c r="AV9" s="38">
        <v>16.612200000000001</v>
      </c>
      <c r="AW9" s="38"/>
      <c r="AX9" s="38"/>
    </row>
    <row r="10" spans="1:50">
      <c r="A10" s="5" t="s">
        <v>106</v>
      </c>
      <c r="B10" s="6">
        <v>40335</v>
      </c>
      <c r="C10" s="7">
        <v>0.55000000000000004</v>
      </c>
      <c r="D10" s="7"/>
      <c r="E10" s="7">
        <v>202</v>
      </c>
      <c r="F10" s="7">
        <v>0.69000000000000006</v>
      </c>
      <c r="G10" s="7"/>
      <c r="H10" s="7">
        <v>1858</v>
      </c>
      <c r="I10" s="7">
        <v>6.83</v>
      </c>
      <c r="J10" s="7">
        <v>274</v>
      </c>
      <c r="K10" s="7" t="s">
        <v>64</v>
      </c>
      <c r="L10" s="7">
        <v>13.567</v>
      </c>
      <c r="M10" s="7">
        <v>4.9590000000000005</v>
      </c>
      <c r="N10" s="7"/>
      <c r="O10" s="7">
        <v>5.7542</v>
      </c>
      <c r="P10" s="7"/>
      <c r="Q10" s="7">
        <v>10.990058394325199</v>
      </c>
      <c r="R10" s="7">
        <v>6.1925999999999995E-2</v>
      </c>
      <c r="S10" s="8" t="s">
        <v>536</v>
      </c>
      <c r="T10" s="7">
        <v>3.090293178</v>
      </c>
      <c r="U10" s="7">
        <v>1.1028E-2</v>
      </c>
      <c r="V10" s="8" t="s">
        <v>536</v>
      </c>
      <c r="W10" s="7">
        <v>0.90747206400000002</v>
      </c>
      <c r="X10" s="7">
        <v>-2.526E-3</v>
      </c>
      <c r="Y10" s="8" t="s">
        <v>535</v>
      </c>
      <c r="Z10" s="7">
        <v>-0.109875948</v>
      </c>
      <c r="AA10" s="7">
        <v>2.231E-2</v>
      </c>
      <c r="AB10" s="8" t="s">
        <v>543</v>
      </c>
      <c r="AC10" s="7">
        <v>0.57062287</v>
      </c>
      <c r="AD10" s="7">
        <v>0.23108599999999999</v>
      </c>
      <c r="AE10" s="8" t="s">
        <v>536</v>
      </c>
      <c r="AF10" s="7">
        <v>12.810714582000001</v>
      </c>
      <c r="AG10" s="7">
        <v>0.37180000000000002</v>
      </c>
      <c r="AH10" s="8" t="s">
        <v>536</v>
      </c>
      <c r="AI10" s="7">
        <v>7.7408760000000001</v>
      </c>
      <c r="AJ10" s="7">
        <v>0.35950000000000004</v>
      </c>
      <c r="AK10" s="8" t="s">
        <v>536</v>
      </c>
      <c r="AL10" s="7">
        <v>5.7980159999999996</v>
      </c>
      <c r="AM10" s="7">
        <v>3.4599999999999999E-2</v>
      </c>
      <c r="AN10" s="8" t="s">
        <v>538</v>
      </c>
      <c r="AO10" s="7">
        <v>0.97592760000000001</v>
      </c>
      <c r="AP10" s="7"/>
      <c r="AQ10" s="8" t="s">
        <v>536</v>
      </c>
      <c r="AR10" s="8"/>
      <c r="AS10" s="7">
        <v>1.9469000000000001</v>
      </c>
      <c r="AT10" s="7">
        <v>28.2593</v>
      </c>
      <c r="AU10" s="7">
        <v>14.514800000000001</v>
      </c>
      <c r="AV10" s="7">
        <v>64.2654</v>
      </c>
      <c r="AW10" s="7"/>
      <c r="AX10" s="7"/>
    </row>
    <row r="11" spans="1:50">
      <c r="A11" s="36" t="s">
        <v>108</v>
      </c>
      <c r="B11" s="37">
        <v>40335.625</v>
      </c>
      <c r="C11" s="38">
        <v>1.8</v>
      </c>
      <c r="D11" s="38"/>
      <c r="E11" s="38">
        <v>1470</v>
      </c>
      <c r="F11" s="38">
        <v>0.81300000000000006</v>
      </c>
      <c r="G11" s="38"/>
      <c r="H11" s="38">
        <v>1109.6670000000001</v>
      </c>
      <c r="I11" s="38">
        <v>3.35</v>
      </c>
      <c r="J11" s="38">
        <v>348</v>
      </c>
      <c r="K11" s="38" t="s">
        <v>70</v>
      </c>
      <c r="L11" s="38">
        <v>8.6669999999999998</v>
      </c>
      <c r="M11" s="38">
        <v>5.1779999999999999</v>
      </c>
      <c r="N11" s="38"/>
      <c r="O11" s="38">
        <v>3.0498000000000003</v>
      </c>
      <c r="P11" s="38"/>
      <c r="Q11" s="38">
        <v>6.6374307040190894</v>
      </c>
      <c r="R11" s="38">
        <v>-2.6489999999999999E-3</v>
      </c>
      <c r="S11" s="39" t="s">
        <v>535</v>
      </c>
      <c r="T11" s="38">
        <v>-0.13219304700000001</v>
      </c>
      <c r="U11" s="38">
        <v>4.019E-3</v>
      </c>
      <c r="V11" s="39" t="s">
        <v>462</v>
      </c>
      <c r="W11" s="38">
        <v>0.33071547200000001</v>
      </c>
      <c r="X11" s="38">
        <v>-4.9600000000000002E-4</v>
      </c>
      <c r="Y11" s="39" t="s">
        <v>535</v>
      </c>
      <c r="Z11" s="38">
        <v>-2.1575008E-2</v>
      </c>
      <c r="AA11" s="38">
        <v>8.6149999999999994E-3</v>
      </c>
      <c r="AB11" s="39" t="s">
        <v>462</v>
      </c>
      <c r="AC11" s="38">
        <v>0.22034585500000001</v>
      </c>
      <c r="AD11" s="38">
        <v>5.4177999999999997E-2</v>
      </c>
      <c r="AE11" s="39" t="s">
        <v>461</v>
      </c>
      <c r="AF11" s="38">
        <v>3.003465786</v>
      </c>
      <c r="AG11" s="38">
        <v>5.5200000000000006E-2</v>
      </c>
      <c r="AH11" s="39" t="s">
        <v>537</v>
      </c>
      <c r="AI11" s="38">
        <v>1.1492639999999998</v>
      </c>
      <c r="AJ11" s="38">
        <v>0.14369999999999999</v>
      </c>
      <c r="AK11" s="39" t="s">
        <v>536</v>
      </c>
      <c r="AL11" s="38">
        <v>2.3175935999999999</v>
      </c>
      <c r="AM11" s="38">
        <v>1.4500000000000001E-2</v>
      </c>
      <c r="AN11" s="39" t="s">
        <v>462</v>
      </c>
      <c r="AO11" s="38">
        <v>0.40898699999999999</v>
      </c>
      <c r="AP11" s="38">
        <v>39.525536232</v>
      </c>
      <c r="AQ11" s="39" t="s">
        <v>536</v>
      </c>
      <c r="AR11" s="39"/>
      <c r="AS11" s="38">
        <v>2.5899000000000001</v>
      </c>
      <c r="AT11" s="38">
        <v>10.0382</v>
      </c>
      <c r="AU11" s="38">
        <v>3.8758000000000004</v>
      </c>
      <c r="AV11" s="38">
        <v>88.577399999999997</v>
      </c>
      <c r="AW11" s="38"/>
      <c r="AX11" s="38"/>
    </row>
    <row r="12" spans="1:50">
      <c r="A12" s="5" t="s">
        <v>109</v>
      </c>
      <c r="B12" s="6">
        <v>40335.75</v>
      </c>
      <c r="C12" s="7">
        <v>1.68</v>
      </c>
      <c r="D12" s="7"/>
      <c r="E12" s="7">
        <v>976</v>
      </c>
      <c r="F12" s="7">
        <v>0.83300000000000007</v>
      </c>
      <c r="G12" s="7"/>
      <c r="H12" s="7">
        <v>1148.6670000000001</v>
      </c>
      <c r="I12" s="7">
        <v>2.79</v>
      </c>
      <c r="J12" s="7">
        <v>349</v>
      </c>
      <c r="K12" s="7" t="s">
        <v>70</v>
      </c>
      <c r="L12" s="7">
        <v>8.3670000000000009</v>
      </c>
      <c r="M12" s="7">
        <v>5.1980000000000004</v>
      </c>
      <c r="N12" s="7"/>
      <c r="O12" s="7">
        <v>2.9709000000000003</v>
      </c>
      <c r="P12" s="7"/>
      <c r="Q12" s="7">
        <v>6.3386971125692693</v>
      </c>
      <c r="R12" s="7">
        <v>2.3179999999999997E-3</v>
      </c>
      <c r="S12" s="8" t="s">
        <v>535</v>
      </c>
      <c r="T12" s="7">
        <v>0.115675154</v>
      </c>
      <c r="U12" s="7">
        <v>4.019E-3</v>
      </c>
      <c r="V12" s="8" t="s">
        <v>462</v>
      </c>
      <c r="W12" s="7">
        <v>0.33071547200000001</v>
      </c>
      <c r="X12" s="7">
        <v>-4.555E-3</v>
      </c>
      <c r="Y12" s="8" t="s">
        <v>535</v>
      </c>
      <c r="Z12" s="7">
        <v>-0.19813338999999999</v>
      </c>
      <c r="AA12" s="7">
        <v>8.6149999999999994E-3</v>
      </c>
      <c r="AB12" s="8" t="s">
        <v>462</v>
      </c>
      <c r="AC12" s="7">
        <v>0.22034585500000001</v>
      </c>
      <c r="AD12" s="7">
        <v>5.2193999999999997E-2</v>
      </c>
      <c r="AE12" s="8" t="s">
        <v>461</v>
      </c>
      <c r="AF12" s="7">
        <v>2.893478778</v>
      </c>
      <c r="AG12" s="7">
        <v>0.1206</v>
      </c>
      <c r="AH12" s="8" t="s">
        <v>537</v>
      </c>
      <c r="AI12" s="7">
        <v>2.5108919999999997</v>
      </c>
      <c r="AJ12" s="7">
        <v>4.1100000000000005E-2</v>
      </c>
      <c r="AK12" s="8" t="s">
        <v>537</v>
      </c>
      <c r="AL12" s="7">
        <v>0.66286080000000003</v>
      </c>
      <c r="AM12" s="7">
        <v>1.3300000000000001E-2</v>
      </c>
      <c r="AN12" s="8" t="s">
        <v>462</v>
      </c>
      <c r="AO12" s="7">
        <v>0.37513980000000002</v>
      </c>
      <c r="AP12" s="7">
        <v>42.520088039999997</v>
      </c>
      <c r="AQ12" s="8" t="s">
        <v>536</v>
      </c>
      <c r="AR12" s="8"/>
      <c r="AS12" s="7">
        <v>2.7335000000000003</v>
      </c>
      <c r="AT12" s="7">
        <v>9.700800000000001</v>
      </c>
      <c r="AU12" s="7">
        <v>3.5489000000000002</v>
      </c>
      <c r="AV12" s="7">
        <v>92.861000000000004</v>
      </c>
      <c r="AW12" s="7"/>
      <c r="AX12" s="7"/>
    </row>
    <row r="13" spans="1:50">
      <c r="A13" s="36" t="s">
        <v>110</v>
      </c>
      <c r="B13" s="37">
        <v>40335.875</v>
      </c>
      <c r="C13" s="38">
        <v>2.72</v>
      </c>
      <c r="D13" s="38"/>
      <c r="E13" s="38">
        <v>1988</v>
      </c>
      <c r="F13" s="38">
        <v>0.84300000000000008</v>
      </c>
      <c r="G13" s="38"/>
      <c r="H13" s="38">
        <v>1308</v>
      </c>
      <c r="I13" s="38">
        <v>2.25</v>
      </c>
      <c r="J13" s="38">
        <v>349</v>
      </c>
      <c r="K13" s="38" t="s">
        <v>70</v>
      </c>
      <c r="L13" s="38">
        <v>9.8670000000000009</v>
      </c>
      <c r="M13" s="38">
        <v>4.8490000000000002</v>
      </c>
      <c r="N13" s="38"/>
      <c r="O13" s="38">
        <v>6.2872000000000003</v>
      </c>
      <c r="P13" s="38"/>
      <c r="Q13" s="38">
        <v>14.157937799570798</v>
      </c>
      <c r="R13" s="38">
        <v>8.2789999999999999E-3</v>
      </c>
      <c r="S13" s="39" t="s">
        <v>462</v>
      </c>
      <c r="T13" s="38">
        <v>0.41314693700000005</v>
      </c>
      <c r="U13" s="38">
        <v>7.0229999999999997E-3</v>
      </c>
      <c r="V13" s="39" t="s">
        <v>538</v>
      </c>
      <c r="W13" s="38">
        <v>0.57790862400000009</v>
      </c>
      <c r="X13" s="38">
        <v>-2.526E-3</v>
      </c>
      <c r="Y13" s="39" t="s">
        <v>535</v>
      </c>
      <c r="Z13" s="38">
        <v>-0.109875948</v>
      </c>
      <c r="AA13" s="38">
        <v>1.7419E-2</v>
      </c>
      <c r="AB13" s="39" t="s">
        <v>543</v>
      </c>
      <c r="AC13" s="38">
        <v>0.44552576300000002</v>
      </c>
      <c r="AD13" s="38">
        <v>0.115815</v>
      </c>
      <c r="AE13" s="39" t="s">
        <v>537</v>
      </c>
      <c r="AF13" s="38">
        <v>6.420436155</v>
      </c>
      <c r="AG13" s="38">
        <v>0.32680000000000003</v>
      </c>
      <c r="AH13" s="39" t="s">
        <v>536</v>
      </c>
      <c r="AI13" s="38">
        <v>6.8039759999999996</v>
      </c>
      <c r="AJ13" s="38">
        <v>0.15460000000000002</v>
      </c>
      <c r="AK13" s="39" t="s">
        <v>536</v>
      </c>
      <c r="AL13" s="38">
        <v>2.4933888</v>
      </c>
      <c r="AM13" s="38">
        <v>1.35E-2</v>
      </c>
      <c r="AN13" s="39" t="s">
        <v>462</v>
      </c>
      <c r="AO13" s="38">
        <v>0.38078099999999998</v>
      </c>
      <c r="AP13" s="38">
        <v>108.73400112</v>
      </c>
      <c r="AQ13" s="39" t="s">
        <v>536</v>
      </c>
      <c r="AR13" s="39"/>
      <c r="AS13" s="38">
        <v>2.2634000000000003</v>
      </c>
      <c r="AT13" s="38">
        <v>21.905100000000001</v>
      </c>
      <c r="AU13" s="38">
        <v>9.6781000000000006</v>
      </c>
      <c r="AV13" s="38">
        <v>77.4268</v>
      </c>
      <c r="AW13" s="38"/>
      <c r="AX13" s="38"/>
    </row>
    <row r="14" spans="1:50">
      <c r="A14" s="5" t="s">
        <v>111</v>
      </c>
      <c r="B14" s="6">
        <v>40336</v>
      </c>
      <c r="C14" s="7">
        <v>1.9000000000000001</v>
      </c>
      <c r="D14" s="7"/>
      <c r="E14" s="7">
        <v>253</v>
      </c>
      <c r="F14" s="7">
        <v>0.30499999999999999</v>
      </c>
      <c r="G14" s="7"/>
      <c r="H14" s="7">
        <v>671</v>
      </c>
      <c r="I14" s="7">
        <v>1.93</v>
      </c>
      <c r="J14" s="7">
        <v>328</v>
      </c>
      <c r="K14" s="7" t="s">
        <v>65</v>
      </c>
      <c r="L14" s="7">
        <v>11.6</v>
      </c>
      <c r="M14" s="7">
        <v>4.484</v>
      </c>
      <c r="N14" s="7"/>
      <c r="O14" s="7">
        <v>16.581600000000002</v>
      </c>
      <c r="P14" s="7"/>
      <c r="Q14" s="7">
        <v>32.809529311311898</v>
      </c>
      <c r="R14" s="7">
        <v>2.5167999999999999E-2</v>
      </c>
      <c r="S14" s="8" t="s">
        <v>462</v>
      </c>
      <c r="T14" s="7">
        <v>1.255958704</v>
      </c>
      <c r="U14" s="7">
        <v>1.0026999999999999E-2</v>
      </c>
      <c r="V14" s="8" t="s">
        <v>536</v>
      </c>
      <c r="W14" s="7">
        <v>0.82510177600000001</v>
      </c>
      <c r="X14" s="7">
        <v>5.5919999999999997E-3</v>
      </c>
      <c r="Y14" s="8" t="s">
        <v>535</v>
      </c>
      <c r="Z14" s="7">
        <v>0.243240816</v>
      </c>
      <c r="AA14" s="7">
        <v>3.1113999999999999E-2</v>
      </c>
      <c r="AB14" s="8" t="s">
        <v>536</v>
      </c>
      <c r="AC14" s="7">
        <v>0.79580277799999999</v>
      </c>
      <c r="AD14" s="7">
        <v>0.19185199999999999</v>
      </c>
      <c r="AE14" s="8" t="s">
        <v>536</v>
      </c>
      <c r="AF14" s="7">
        <v>10.635699324000001</v>
      </c>
      <c r="AG14" s="7">
        <v>0.77750000000000008</v>
      </c>
      <c r="AH14" s="8" t="s">
        <v>536</v>
      </c>
      <c r="AI14" s="7">
        <v>16.187549999999998</v>
      </c>
      <c r="AJ14" s="7">
        <v>0.59200000000000008</v>
      </c>
      <c r="AK14" s="8" t="s">
        <v>536</v>
      </c>
      <c r="AL14" s="7">
        <v>9.5477759999999989</v>
      </c>
      <c r="AM14" s="7">
        <v>5.8700000000000002E-2</v>
      </c>
      <c r="AN14" s="8" t="s">
        <v>538</v>
      </c>
      <c r="AO14" s="7">
        <v>1.6556922000000001</v>
      </c>
      <c r="AP14" s="7"/>
      <c r="AQ14" s="8" t="s">
        <v>536</v>
      </c>
      <c r="AR14" s="8"/>
      <c r="AS14" s="7">
        <v>1.7</v>
      </c>
      <c r="AT14" s="7">
        <v>46.565300000000001</v>
      </c>
      <c r="AU14" s="7">
        <v>27.391000000000002</v>
      </c>
      <c r="AV14" s="7">
        <v>51.853100000000005</v>
      </c>
      <c r="AW14" s="7"/>
      <c r="AX14" s="7"/>
    </row>
    <row r="15" spans="1:50">
      <c r="A15" s="36" t="s">
        <v>112</v>
      </c>
      <c r="B15" s="37">
        <v>40337.083333333336</v>
      </c>
      <c r="C15" s="38">
        <v>0.83000000000000007</v>
      </c>
      <c r="D15" s="38"/>
      <c r="E15" s="38">
        <v>89</v>
      </c>
      <c r="F15" s="38">
        <v>0.13</v>
      </c>
      <c r="G15" s="38"/>
      <c r="H15" s="38">
        <v>361</v>
      </c>
      <c r="I15" s="38">
        <v>1.1599999999999999</v>
      </c>
      <c r="J15" s="38">
        <v>336</v>
      </c>
      <c r="K15" s="38" t="s">
        <v>65</v>
      </c>
      <c r="L15" s="38">
        <v>9.2000000000000011</v>
      </c>
      <c r="M15" s="38">
        <v>4.9400000000000004</v>
      </c>
      <c r="N15" s="38"/>
      <c r="O15" s="38"/>
      <c r="P15" s="38"/>
      <c r="Q15" s="38">
        <v>11.4815362149688</v>
      </c>
      <c r="R15" s="38">
        <v>0.186109</v>
      </c>
      <c r="S15" s="39" t="s">
        <v>536</v>
      </c>
      <c r="T15" s="38">
        <v>9.2873974270000001</v>
      </c>
      <c r="U15" s="38">
        <v>3.5056999999999998E-2</v>
      </c>
      <c r="V15" s="39" t="s">
        <v>536</v>
      </c>
      <c r="W15" s="38">
        <v>2.8847704159999998</v>
      </c>
      <c r="X15" s="38">
        <v>2.5885999999999999E-2</v>
      </c>
      <c r="Y15" s="39" t="s">
        <v>537</v>
      </c>
      <c r="Z15" s="38">
        <v>1.1259892280000001</v>
      </c>
      <c r="AA15" s="38">
        <v>0.10056799999999999</v>
      </c>
      <c r="AB15" s="39" t="s">
        <v>536</v>
      </c>
      <c r="AC15" s="38">
        <v>2.5722277359999999</v>
      </c>
      <c r="AD15" s="38">
        <v>0.290802</v>
      </c>
      <c r="AE15" s="39" t="s">
        <v>536</v>
      </c>
      <c r="AF15" s="38">
        <v>16.121190474000002</v>
      </c>
      <c r="AG15" s="38">
        <v>0.56110000000000004</v>
      </c>
      <c r="AH15" s="39" t="s">
        <v>536</v>
      </c>
      <c r="AI15" s="38">
        <v>11.682101999999999</v>
      </c>
      <c r="AJ15" s="38">
        <v>0.43190000000000001</v>
      </c>
      <c r="AK15" s="39" t="s">
        <v>536</v>
      </c>
      <c r="AL15" s="38">
        <v>6.9656832</v>
      </c>
      <c r="AM15" s="38">
        <v>9.820000000000001E-2</v>
      </c>
      <c r="AN15" s="39" t="s">
        <v>536</v>
      </c>
      <c r="AO15" s="38">
        <v>2.7698292000000002</v>
      </c>
      <c r="AP15" s="38"/>
      <c r="AQ15" s="39" t="s">
        <v>536</v>
      </c>
      <c r="AR15" s="39"/>
      <c r="AS15" s="38">
        <v>2.0298000000000003</v>
      </c>
      <c r="AT15" s="38">
        <v>43.473100000000002</v>
      </c>
      <c r="AU15" s="38">
        <v>21.4176</v>
      </c>
      <c r="AV15" s="38">
        <v>67.9773</v>
      </c>
      <c r="AW15" s="38"/>
      <c r="AX15" s="38"/>
    </row>
    <row r="16" spans="1:50">
      <c r="A16" s="5" t="s">
        <v>113</v>
      </c>
      <c r="B16" s="6">
        <v>40338.791666666664</v>
      </c>
      <c r="C16" s="7">
        <v>1.6500000000000001</v>
      </c>
      <c r="D16" s="7"/>
      <c r="E16" s="7">
        <v>192</v>
      </c>
      <c r="F16" s="7">
        <v>0.16500000000000001</v>
      </c>
      <c r="G16" s="7"/>
      <c r="H16" s="7">
        <v>662.5</v>
      </c>
      <c r="I16" s="7">
        <v>3.3200000000000003</v>
      </c>
      <c r="J16" s="7">
        <v>156</v>
      </c>
      <c r="K16" s="7" t="s">
        <v>69</v>
      </c>
      <c r="L16" s="7">
        <v>13.933</v>
      </c>
      <c r="M16" s="7">
        <v>4.5179999999999998</v>
      </c>
      <c r="N16" s="7"/>
      <c r="O16" s="7">
        <v>14.6668</v>
      </c>
      <c r="P16" s="7"/>
      <c r="Q16" s="7">
        <v>30.3389118419427</v>
      </c>
      <c r="R16" s="7">
        <v>0.14041000000000001</v>
      </c>
      <c r="S16" s="8" t="s">
        <v>536</v>
      </c>
      <c r="T16" s="7">
        <v>7.0068802300000002</v>
      </c>
      <c r="U16" s="7">
        <v>2.7046999999999998E-2</v>
      </c>
      <c r="V16" s="8" t="s">
        <v>536</v>
      </c>
      <c r="W16" s="7">
        <v>2.2256435360000002</v>
      </c>
      <c r="X16" s="7">
        <v>8.6359999999999996E-3</v>
      </c>
      <c r="Y16" s="8" t="s">
        <v>535</v>
      </c>
      <c r="Z16" s="7">
        <v>0.37564872799999999</v>
      </c>
      <c r="AA16" s="7">
        <v>3.6982999999999995E-2</v>
      </c>
      <c r="AB16" s="8" t="s">
        <v>536</v>
      </c>
      <c r="AC16" s="7">
        <v>0.94591419100000007</v>
      </c>
      <c r="AD16" s="7">
        <v>0.33336499999999997</v>
      </c>
      <c r="AE16" s="8" t="s">
        <v>536</v>
      </c>
      <c r="AF16" s="7">
        <v>18.480755505000001</v>
      </c>
      <c r="AG16" s="7">
        <v>1.5422</v>
      </c>
      <c r="AH16" s="8" t="s">
        <v>536</v>
      </c>
      <c r="AI16" s="7">
        <v>32.108604</v>
      </c>
      <c r="AJ16" s="7">
        <v>0.63840000000000008</v>
      </c>
      <c r="AK16" s="8" t="s">
        <v>536</v>
      </c>
      <c r="AL16" s="7">
        <v>10.296115199999999</v>
      </c>
      <c r="AM16" s="7">
        <v>9.5700000000000007E-2</v>
      </c>
      <c r="AN16" s="8" t="s">
        <v>536</v>
      </c>
      <c r="AO16" s="7">
        <v>2.6993141999999999</v>
      </c>
      <c r="AP16" s="7"/>
      <c r="AQ16" s="8" t="s">
        <v>536</v>
      </c>
      <c r="AR16" s="8"/>
      <c r="AS16" s="7">
        <v>1.3164</v>
      </c>
      <c r="AT16" s="7">
        <v>59.373800000000003</v>
      </c>
      <c r="AU16" s="7">
        <v>45.103999999999999</v>
      </c>
      <c r="AV16" s="7">
        <v>27.316300000000002</v>
      </c>
      <c r="AW16" s="7"/>
      <c r="AX16" s="7"/>
    </row>
    <row r="17" spans="1:50">
      <c r="A17" s="36" t="s">
        <v>114</v>
      </c>
      <c r="B17" s="37">
        <v>40338.875</v>
      </c>
      <c r="C17" s="38">
        <v>2.73</v>
      </c>
      <c r="D17" s="38"/>
      <c r="E17" s="38">
        <v>468</v>
      </c>
      <c r="F17" s="38">
        <v>0.37</v>
      </c>
      <c r="G17" s="38"/>
      <c r="H17" s="38">
        <v>1190.6670000000001</v>
      </c>
      <c r="I17" s="38">
        <v>3.61</v>
      </c>
      <c r="J17" s="38">
        <v>156</v>
      </c>
      <c r="K17" s="38" t="s">
        <v>69</v>
      </c>
      <c r="L17" s="38">
        <v>14.767000000000001</v>
      </c>
      <c r="M17" s="38">
        <v>4.3040000000000003</v>
      </c>
      <c r="N17" s="38"/>
      <c r="O17" s="38">
        <v>22.594799999999999</v>
      </c>
      <c r="P17" s="38"/>
      <c r="Q17" s="38">
        <v>49.659232145033599</v>
      </c>
      <c r="R17" s="38">
        <v>5.0005000000000001E-2</v>
      </c>
      <c r="S17" s="39" t="s">
        <v>536</v>
      </c>
      <c r="T17" s="38">
        <v>2.4953995150000003</v>
      </c>
      <c r="U17" s="38">
        <v>1.4031E-2</v>
      </c>
      <c r="V17" s="39" t="s">
        <v>536</v>
      </c>
      <c r="W17" s="38">
        <v>1.1545829280000002</v>
      </c>
      <c r="X17" s="38">
        <v>1.5329999999999999E-3</v>
      </c>
      <c r="Y17" s="39" t="s">
        <v>535</v>
      </c>
      <c r="Z17" s="38">
        <v>6.6682433999999999E-2</v>
      </c>
      <c r="AA17" s="38">
        <v>2.0354000000000001E-2</v>
      </c>
      <c r="AB17" s="39" t="s">
        <v>543</v>
      </c>
      <c r="AC17" s="38">
        <v>0.52059425800000003</v>
      </c>
      <c r="AD17" s="38">
        <v>0.48838299999999996</v>
      </c>
      <c r="AE17" s="39" t="s">
        <v>536</v>
      </c>
      <c r="AF17" s="38">
        <v>27.074488371000001</v>
      </c>
      <c r="AG17" s="38">
        <v>2.0115000000000003</v>
      </c>
      <c r="AH17" s="39" t="s">
        <v>536</v>
      </c>
      <c r="AI17" s="38">
        <v>41.879429999999999</v>
      </c>
      <c r="AJ17" s="38">
        <v>1.6775</v>
      </c>
      <c r="AK17" s="39" t="s">
        <v>536</v>
      </c>
      <c r="AL17" s="38">
        <v>27.05472</v>
      </c>
      <c r="AM17" s="38">
        <v>3.0700000000000002E-2</v>
      </c>
      <c r="AN17" s="39" t="s">
        <v>538</v>
      </c>
      <c r="AO17" s="38">
        <v>0.86592420000000003</v>
      </c>
      <c r="AP17" s="38"/>
      <c r="AQ17" s="39" t="s">
        <v>536</v>
      </c>
      <c r="AR17" s="39"/>
      <c r="AS17" s="38">
        <v>1.1599999999999999</v>
      </c>
      <c r="AT17" s="38">
        <v>80.971000000000004</v>
      </c>
      <c r="AU17" s="38">
        <v>69.8001</v>
      </c>
      <c r="AV17" s="38">
        <v>14.8184</v>
      </c>
      <c r="AW17" s="38"/>
      <c r="AX17" s="38"/>
    </row>
    <row r="18" spans="1:50">
      <c r="A18" s="5" t="s">
        <v>115</v>
      </c>
      <c r="B18" s="6">
        <v>40339</v>
      </c>
      <c r="C18" s="7">
        <v>2.13</v>
      </c>
      <c r="D18" s="7"/>
      <c r="E18" s="7">
        <v>909</v>
      </c>
      <c r="F18" s="7">
        <v>0.55000000000000004</v>
      </c>
      <c r="G18" s="7"/>
      <c r="H18" s="7">
        <v>2419.3330000000001</v>
      </c>
      <c r="I18" s="7">
        <v>4.1900000000000004</v>
      </c>
      <c r="J18" s="7">
        <v>205</v>
      </c>
      <c r="K18" s="7" t="s">
        <v>42</v>
      </c>
      <c r="L18" s="7">
        <v>11.767000000000001</v>
      </c>
      <c r="M18" s="7">
        <v>4.5630000000000006</v>
      </c>
      <c r="N18" s="7"/>
      <c r="O18" s="7">
        <v>11.1983</v>
      </c>
      <c r="P18" s="7"/>
      <c r="Q18" s="7">
        <v>27.352687263067097</v>
      </c>
      <c r="R18" s="7">
        <v>2.3179999999999997E-3</v>
      </c>
      <c r="S18" s="8" t="s">
        <v>535</v>
      </c>
      <c r="T18" s="7">
        <v>0.115675154</v>
      </c>
      <c r="U18" s="7">
        <v>6.0219999999999996E-3</v>
      </c>
      <c r="V18" s="8" t="s">
        <v>462</v>
      </c>
      <c r="W18" s="7">
        <v>0.49553833599999997</v>
      </c>
      <c r="X18" s="7">
        <v>-6.5849999999999997E-3</v>
      </c>
      <c r="Y18" s="8" t="s">
        <v>535</v>
      </c>
      <c r="Z18" s="7">
        <v>-0.28643433000000001</v>
      </c>
      <c r="AA18" s="7">
        <v>3.7239999999999999E-3</v>
      </c>
      <c r="AB18" s="8" t="s">
        <v>462</v>
      </c>
      <c r="AC18" s="7">
        <v>9.5248747999999994E-2</v>
      </c>
      <c r="AD18" s="7">
        <v>7.9332E-2</v>
      </c>
      <c r="AE18" s="8" t="s">
        <v>461</v>
      </c>
      <c r="AF18" s="7">
        <v>4.3979280839999992</v>
      </c>
      <c r="AG18" s="7">
        <v>0.42480000000000001</v>
      </c>
      <c r="AH18" s="8" t="s">
        <v>536</v>
      </c>
      <c r="AI18" s="7">
        <v>8.8443360000000002</v>
      </c>
      <c r="AJ18" s="7">
        <v>1.1469</v>
      </c>
      <c r="AK18" s="8" t="s">
        <v>536</v>
      </c>
      <c r="AL18" s="7">
        <v>18.497203200000001</v>
      </c>
      <c r="AM18" s="7">
        <v>1.37E-2</v>
      </c>
      <c r="AN18" s="8" t="s">
        <v>462</v>
      </c>
      <c r="AO18" s="7">
        <v>0.38642219999999999</v>
      </c>
      <c r="AP18" s="7">
        <v>63.482283719999998</v>
      </c>
      <c r="AQ18" s="8" t="s">
        <v>536</v>
      </c>
      <c r="AR18" s="8"/>
      <c r="AS18" s="7">
        <v>1.1602000000000001</v>
      </c>
      <c r="AT18" s="7">
        <v>32.1706</v>
      </c>
      <c r="AU18" s="7">
        <v>27.728000000000002</v>
      </c>
      <c r="AV18" s="7">
        <v>14.834000000000001</v>
      </c>
      <c r="AW18" s="7"/>
      <c r="AX18" s="7"/>
    </row>
    <row r="19" spans="1:50">
      <c r="A19" s="36" t="s">
        <v>116</v>
      </c>
      <c r="B19" s="37">
        <v>40339.125</v>
      </c>
      <c r="C19" s="38">
        <v>2.57</v>
      </c>
      <c r="D19" s="38"/>
      <c r="E19" s="38">
        <v>1908</v>
      </c>
      <c r="F19" s="38">
        <v>0.76700000000000002</v>
      </c>
      <c r="G19" s="38"/>
      <c r="H19" s="38">
        <v>2817.3330000000001</v>
      </c>
      <c r="I19" s="38">
        <v>5.36</v>
      </c>
      <c r="J19" s="38">
        <v>246</v>
      </c>
      <c r="K19" s="38" t="s">
        <v>66</v>
      </c>
      <c r="L19" s="38">
        <v>7.867</v>
      </c>
      <c r="M19" s="38">
        <v>4.6160000000000005</v>
      </c>
      <c r="N19" s="38"/>
      <c r="O19" s="38">
        <v>9.0776000000000003</v>
      </c>
      <c r="P19" s="38"/>
      <c r="Q19" s="38">
        <v>24.210290467361801</v>
      </c>
      <c r="R19" s="38">
        <v>-4.6359999999999995E-3</v>
      </c>
      <c r="S19" s="39" t="s">
        <v>535</v>
      </c>
      <c r="T19" s="38">
        <v>-0.231350308</v>
      </c>
      <c r="U19" s="38">
        <v>4.019E-3</v>
      </c>
      <c r="V19" s="39" t="s">
        <v>462</v>
      </c>
      <c r="W19" s="38">
        <v>0.33071547200000001</v>
      </c>
      <c r="X19" s="38">
        <v>-7.5989999999999999E-3</v>
      </c>
      <c r="Y19" s="39" t="s">
        <v>535</v>
      </c>
      <c r="Z19" s="38">
        <v>-0.33054130200000004</v>
      </c>
      <c r="AA19" s="38">
        <v>5.6800000000000002E-3</v>
      </c>
      <c r="AB19" s="39" t="s">
        <v>462</v>
      </c>
      <c r="AC19" s="38">
        <v>0.14527735999999999</v>
      </c>
      <c r="AD19" s="38">
        <v>6.0962999999999996E-2</v>
      </c>
      <c r="AE19" s="39" t="s">
        <v>461</v>
      </c>
      <c r="AF19" s="38">
        <v>3.3796058310000001</v>
      </c>
      <c r="AG19" s="38">
        <v>0.45330000000000004</v>
      </c>
      <c r="AH19" s="39" t="s">
        <v>536</v>
      </c>
      <c r="AI19" s="38">
        <v>9.4377060000000004</v>
      </c>
      <c r="AJ19" s="38">
        <v>0.79760000000000009</v>
      </c>
      <c r="AK19" s="39" t="s">
        <v>536</v>
      </c>
      <c r="AL19" s="38">
        <v>12.863692800000001</v>
      </c>
      <c r="AM19" s="38">
        <v>8.3000000000000001E-3</v>
      </c>
      <c r="AN19" s="39" t="s">
        <v>462</v>
      </c>
      <c r="AO19" s="38">
        <v>0.23410980000000001</v>
      </c>
      <c r="AP19" s="38">
        <v>43.268725992</v>
      </c>
      <c r="AQ19" s="39" t="s">
        <v>536</v>
      </c>
      <c r="AR19" s="39"/>
      <c r="AS19" s="38">
        <v>1.2205000000000001</v>
      </c>
      <c r="AT19" s="38">
        <v>27.504000000000001</v>
      </c>
      <c r="AU19" s="38">
        <v>22.535500000000003</v>
      </c>
      <c r="AV19" s="38">
        <v>19.8583</v>
      </c>
      <c r="AW19" s="38"/>
      <c r="AX19" s="38"/>
    </row>
    <row r="20" spans="1:50">
      <c r="A20" s="5" t="s">
        <v>117</v>
      </c>
      <c r="B20" s="6">
        <v>40339.291666666664</v>
      </c>
      <c r="C20" s="7">
        <v>1.83</v>
      </c>
      <c r="D20" s="7"/>
      <c r="E20" s="7">
        <v>1815</v>
      </c>
      <c r="F20" s="7">
        <v>1.17</v>
      </c>
      <c r="G20" s="7" t="s">
        <v>25</v>
      </c>
      <c r="H20" s="7">
        <v>3494.5</v>
      </c>
      <c r="I20" s="7">
        <v>6.42</v>
      </c>
      <c r="J20" s="7">
        <v>258</v>
      </c>
      <c r="K20" s="7" t="s">
        <v>64</v>
      </c>
      <c r="L20" s="7">
        <v>7.5670000000000002</v>
      </c>
      <c r="M20" s="7">
        <v>4.6859999999999999</v>
      </c>
      <c r="N20" s="7"/>
      <c r="O20" s="7">
        <v>7.3631000000000002</v>
      </c>
      <c r="P20" s="7"/>
      <c r="Q20" s="7">
        <v>20.606299132699998</v>
      </c>
      <c r="R20" s="7">
        <v>-3.643E-3</v>
      </c>
      <c r="S20" s="8" t="s">
        <v>535</v>
      </c>
      <c r="T20" s="7">
        <v>-0.18179662899999999</v>
      </c>
      <c r="U20" s="7">
        <v>4.019E-3</v>
      </c>
      <c r="V20" s="8" t="s">
        <v>462</v>
      </c>
      <c r="W20" s="7">
        <v>0.33071547200000001</v>
      </c>
      <c r="X20" s="7">
        <v>-7.5989999999999999E-3</v>
      </c>
      <c r="Y20" s="8" t="s">
        <v>535</v>
      </c>
      <c r="Z20" s="7">
        <v>-0.33054130200000004</v>
      </c>
      <c r="AA20" s="7">
        <v>-2.1449999999999998E-3</v>
      </c>
      <c r="AB20" s="8" t="s">
        <v>535</v>
      </c>
      <c r="AC20" s="7">
        <v>-5.4862665000000005E-2</v>
      </c>
      <c r="AD20" s="7">
        <v>6.1858999999999997E-2</v>
      </c>
      <c r="AE20" s="8" t="s">
        <v>461</v>
      </c>
      <c r="AF20" s="7">
        <v>3.4292773830000001</v>
      </c>
      <c r="AG20" s="7">
        <v>0.50970000000000004</v>
      </c>
      <c r="AH20" s="8" t="s">
        <v>536</v>
      </c>
      <c r="AI20" s="7">
        <v>10.611953999999999</v>
      </c>
      <c r="AJ20" s="7">
        <v>0.46630000000000005</v>
      </c>
      <c r="AK20" s="8" t="s">
        <v>536</v>
      </c>
      <c r="AL20" s="7">
        <v>7.5204864000000002</v>
      </c>
      <c r="AM20" s="7">
        <v>8.3000000000000001E-3</v>
      </c>
      <c r="AN20" s="8" t="s">
        <v>462</v>
      </c>
      <c r="AO20" s="7">
        <v>0.23410980000000001</v>
      </c>
      <c r="AP20" s="7">
        <v>45.348294359999997</v>
      </c>
      <c r="AQ20" s="8" t="s">
        <v>536</v>
      </c>
      <c r="AR20" s="8"/>
      <c r="AS20" s="7">
        <v>1.2958000000000001</v>
      </c>
      <c r="AT20" s="7">
        <v>23.799100000000003</v>
      </c>
      <c r="AU20" s="7">
        <v>18.366600000000002</v>
      </c>
      <c r="AV20" s="7">
        <v>25.767600000000002</v>
      </c>
      <c r="AW20" s="7"/>
      <c r="AX20" s="7"/>
    </row>
    <row r="21" spans="1:50">
      <c r="A21" s="36" t="s">
        <v>118</v>
      </c>
      <c r="B21" s="37">
        <v>40339.375</v>
      </c>
      <c r="C21" s="38">
        <v>2.4</v>
      </c>
      <c r="D21" s="38"/>
      <c r="E21" s="38">
        <v>2015</v>
      </c>
      <c r="F21" s="38">
        <v>1.05</v>
      </c>
      <c r="G21" s="38" t="s">
        <v>25</v>
      </c>
      <c r="H21" s="38">
        <v>3375.6670000000004</v>
      </c>
      <c r="I21" s="38">
        <v>7.19</v>
      </c>
      <c r="J21" s="38">
        <v>259</v>
      </c>
      <c r="K21" s="38" t="s">
        <v>64</v>
      </c>
      <c r="L21" s="38">
        <v>6.367</v>
      </c>
      <c r="M21" s="38">
        <v>4.5750000000000002</v>
      </c>
      <c r="N21" s="38"/>
      <c r="O21" s="38">
        <v>10.8019</v>
      </c>
      <c r="P21" s="38"/>
      <c r="Q21" s="38">
        <v>26.607250597988102</v>
      </c>
      <c r="R21" s="38">
        <v>1.325E-3</v>
      </c>
      <c r="S21" s="39" t="s">
        <v>535</v>
      </c>
      <c r="T21" s="38">
        <v>6.6121474999999999E-2</v>
      </c>
      <c r="U21" s="38">
        <v>5.0200000000000002E-3</v>
      </c>
      <c r="V21" s="39" t="s">
        <v>462</v>
      </c>
      <c r="W21" s="38">
        <v>0.41308576000000002</v>
      </c>
      <c r="X21" s="38">
        <v>-5.5699999999999994E-3</v>
      </c>
      <c r="Y21" s="39" t="s">
        <v>535</v>
      </c>
      <c r="Z21" s="38">
        <v>-0.24228386000000002</v>
      </c>
      <c r="AA21" s="38">
        <v>7.8899999999999999E-4</v>
      </c>
      <c r="AB21" s="39" t="s">
        <v>535</v>
      </c>
      <c r="AC21" s="38">
        <v>2.0180253000000002E-2</v>
      </c>
      <c r="AD21" s="38">
        <v>0.122279</v>
      </c>
      <c r="AE21" s="39" t="s">
        <v>536</v>
      </c>
      <c r="AF21" s="38">
        <v>6.7787809230000002</v>
      </c>
      <c r="AG21" s="38">
        <v>0.73460000000000003</v>
      </c>
      <c r="AH21" s="39" t="s">
        <v>536</v>
      </c>
      <c r="AI21" s="38">
        <v>15.294371999999999</v>
      </c>
      <c r="AJ21" s="38">
        <v>0.7984</v>
      </c>
      <c r="AK21" s="39" t="s">
        <v>536</v>
      </c>
      <c r="AL21" s="38">
        <v>12.876595200000001</v>
      </c>
      <c r="AM21" s="38">
        <v>1.3900000000000001E-2</v>
      </c>
      <c r="AN21" s="39" t="s">
        <v>462</v>
      </c>
      <c r="AO21" s="38">
        <v>0.39206340000000001</v>
      </c>
      <c r="AP21" s="38">
        <v>73.131570863999997</v>
      </c>
      <c r="AQ21" s="39" t="s">
        <v>536</v>
      </c>
      <c r="AR21" s="39"/>
      <c r="AS21" s="38">
        <v>1.1778999999999999</v>
      </c>
      <c r="AT21" s="38">
        <v>33.643100000000004</v>
      </c>
      <c r="AU21" s="38">
        <v>28.563000000000002</v>
      </c>
      <c r="AV21" s="38">
        <v>16.333100000000002</v>
      </c>
      <c r="AW21" s="38"/>
      <c r="AX21" s="38"/>
    </row>
    <row r="22" spans="1:50">
      <c r="A22" s="5" t="s">
        <v>119</v>
      </c>
      <c r="B22" s="6">
        <v>40339.5</v>
      </c>
      <c r="C22" s="7">
        <v>2.42</v>
      </c>
      <c r="D22" s="7"/>
      <c r="E22" s="7">
        <v>780</v>
      </c>
      <c r="F22" s="7">
        <v>0.46</v>
      </c>
      <c r="G22" s="7"/>
      <c r="H22" s="7">
        <v>1732.6670000000001</v>
      </c>
      <c r="I22" s="7">
        <v>7.41</v>
      </c>
      <c r="J22" s="7">
        <v>275</v>
      </c>
      <c r="K22" s="7" t="s">
        <v>64</v>
      </c>
      <c r="L22" s="7">
        <v>6.8</v>
      </c>
      <c r="M22" s="7">
        <v>4.3</v>
      </c>
      <c r="N22" s="7"/>
      <c r="O22" s="7">
        <v>22.297499999999999</v>
      </c>
      <c r="P22" s="7"/>
      <c r="Q22" s="7">
        <v>50.118723362727195</v>
      </c>
      <c r="R22" s="7">
        <v>4.3049999999999998E-2</v>
      </c>
      <c r="S22" s="8" t="s">
        <v>536</v>
      </c>
      <c r="T22" s="7">
        <v>2.1483241500000001</v>
      </c>
      <c r="U22" s="7">
        <v>1.303E-2</v>
      </c>
      <c r="V22" s="8" t="s">
        <v>536</v>
      </c>
      <c r="W22" s="7">
        <v>1.0722126400000001</v>
      </c>
      <c r="X22" s="7">
        <v>-4.555E-3</v>
      </c>
      <c r="Y22" s="8" t="s">
        <v>535</v>
      </c>
      <c r="Z22" s="7">
        <v>-0.19813338999999999</v>
      </c>
      <c r="AA22" s="7">
        <v>1.4483999999999999E-2</v>
      </c>
      <c r="AB22" s="8" t="s">
        <v>543</v>
      </c>
      <c r="AC22" s="7">
        <v>0.37045726800000001</v>
      </c>
      <c r="AD22" s="7">
        <v>0.51769699999999996</v>
      </c>
      <c r="AE22" s="8" t="s">
        <v>536</v>
      </c>
      <c r="AF22" s="7">
        <v>28.699568589000002</v>
      </c>
      <c r="AG22" s="7">
        <v>1.8592000000000002</v>
      </c>
      <c r="AH22" s="8" t="s">
        <v>536</v>
      </c>
      <c r="AI22" s="7">
        <v>38.708543999999996</v>
      </c>
      <c r="AJ22" s="7">
        <v>1.9998</v>
      </c>
      <c r="AK22" s="8" t="s">
        <v>536</v>
      </c>
      <c r="AL22" s="7">
        <v>32.2527744</v>
      </c>
      <c r="AM22" s="7">
        <v>5.3999999999999999E-2</v>
      </c>
      <c r="AN22" s="8" t="s">
        <v>538</v>
      </c>
      <c r="AO22" s="7">
        <v>1.5231239999999999</v>
      </c>
      <c r="AP22" s="7">
        <v>178.85753270399999</v>
      </c>
      <c r="AQ22" s="8" t="s">
        <v>536</v>
      </c>
      <c r="AR22" s="8"/>
      <c r="AS22" s="7">
        <v>1.1342000000000001</v>
      </c>
      <c r="AT22" s="7">
        <v>82.211200000000005</v>
      </c>
      <c r="AU22" s="7">
        <v>72.484400000000008</v>
      </c>
      <c r="AV22" s="7">
        <v>12.5753</v>
      </c>
      <c r="AW22" s="7"/>
      <c r="AX22" s="7"/>
    </row>
    <row r="23" spans="1:50">
      <c r="A23" s="36" t="s">
        <v>120</v>
      </c>
      <c r="B23" s="37">
        <v>40339.625</v>
      </c>
      <c r="C23" s="38">
        <v>0.63</v>
      </c>
      <c r="D23" s="38"/>
      <c r="E23" s="38">
        <v>118</v>
      </c>
      <c r="F23" s="38">
        <v>0.51500000000000001</v>
      </c>
      <c r="G23" s="38"/>
      <c r="H23" s="38">
        <v>1368.5</v>
      </c>
      <c r="I23" s="38">
        <v>6.5600000000000005</v>
      </c>
      <c r="J23" s="38">
        <v>315</v>
      </c>
      <c r="K23" s="38" t="s">
        <v>65</v>
      </c>
      <c r="L23" s="38">
        <v>6.0670000000000002</v>
      </c>
      <c r="M23" s="38">
        <v>4.5200000000000005</v>
      </c>
      <c r="N23" s="38"/>
      <c r="O23" s="38">
        <v>13.378500000000001</v>
      </c>
      <c r="P23" s="38"/>
      <c r="Q23" s="38">
        <v>30.1995172040202</v>
      </c>
      <c r="R23" s="38">
        <v>3.1128999999999997E-2</v>
      </c>
      <c r="S23" s="39" t="s">
        <v>536</v>
      </c>
      <c r="T23" s="38">
        <v>1.553430487</v>
      </c>
      <c r="U23" s="38">
        <v>1.1028E-2</v>
      </c>
      <c r="V23" s="39" t="s">
        <v>536</v>
      </c>
      <c r="W23" s="38">
        <v>0.90747206400000002</v>
      </c>
      <c r="X23" s="38">
        <v>-4.555E-3</v>
      </c>
      <c r="Y23" s="39" t="s">
        <v>535</v>
      </c>
      <c r="Z23" s="38">
        <v>-0.19813338999999999</v>
      </c>
      <c r="AA23" s="38">
        <v>1.6441000000000001E-2</v>
      </c>
      <c r="AB23" s="39" t="s">
        <v>543</v>
      </c>
      <c r="AC23" s="38">
        <v>0.42051145699999998</v>
      </c>
      <c r="AD23" s="38">
        <v>0.34053299999999997</v>
      </c>
      <c r="AE23" s="39" t="s">
        <v>536</v>
      </c>
      <c r="AF23" s="38">
        <v>18.878127921000001</v>
      </c>
      <c r="AG23" s="38">
        <v>1.1264000000000001</v>
      </c>
      <c r="AH23" s="39" t="s">
        <v>536</v>
      </c>
      <c r="AI23" s="38">
        <v>23.451647999999999</v>
      </c>
      <c r="AJ23" s="38">
        <v>1.1599999999999999</v>
      </c>
      <c r="AK23" s="39" t="s">
        <v>536</v>
      </c>
      <c r="AL23" s="38">
        <v>18.708479999999998</v>
      </c>
      <c r="AM23" s="38">
        <v>6.5600000000000006E-2</v>
      </c>
      <c r="AN23" s="39" t="s">
        <v>538</v>
      </c>
      <c r="AO23" s="38">
        <v>1.8503136</v>
      </c>
      <c r="AP23" s="38"/>
      <c r="AQ23" s="39" t="s">
        <v>536</v>
      </c>
      <c r="AR23" s="39"/>
      <c r="AS23" s="38">
        <v>1.1761000000000001</v>
      </c>
      <c r="AT23" s="38">
        <v>51.760899999999999</v>
      </c>
      <c r="AU23" s="38">
        <v>44.010400000000004</v>
      </c>
      <c r="AV23" s="38">
        <v>16.185400000000001</v>
      </c>
      <c r="AW23" s="38"/>
      <c r="AX23" s="38"/>
    </row>
    <row r="24" spans="1:50">
      <c r="A24" s="5" t="s">
        <v>121</v>
      </c>
      <c r="B24" s="6">
        <v>40339.75</v>
      </c>
      <c r="C24" s="7">
        <v>2.6</v>
      </c>
      <c r="D24" s="7"/>
      <c r="E24" s="7">
        <v>1080</v>
      </c>
      <c r="F24" s="7">
        <v>0.69000000000000006</v>
      </c>
      <c r="G24" s="7"/>
      <c r="H24" s="7">
        <v>1288</v>
      </c>
      <c r="I24" s="7">
        <v>6.12</v>
      </c>
      <c r="J24" s="7">
        <v>343</v>
      </c>
      <c r="K24" s="7" t="s">
        <v>70</v>
      </c>
      <c r="L24" s="7">
        <v>4.3330000000000002</v>
      </c>
      <c r="M24" s="7">
        <v>4.617</v>
      </c>
      <c r="N24" s="7"/>
      <c r="O24" s="7">
        <v>11.396500000000001</v>
      </c>
      <c r="P24" s="7"/>
      <c r="Q24" s="7">
        <v>24.1546083444494</v>
      </c>
      <c r="R24" s="7">
        <v>3.4109E-2</v>
      </c>
      <c r="S24" s="8" t="s">
        <v>536</v>
      </c>
      <c r="T24" s="7">
        <v>1.7021414269999999</v>
      </c>
      <c r="U24" s="7">
        <v>8.0239999999999999E-3</v>
      </c>
      <c r="V24" s="8" t="s">
        <v>536</v>
      </c>
      <c r="W24" s="7">
        <v>0.660278912</v>
      </c>
      <c r="X24" s="7">
        <v>-4.555E-3</v>
      </c>
      <c r="Y24" s="8" t="s">
        <v>535</v>
      </c>
      <c r="Z24" s="7">
        <v>-0.19813338999999999</v>
      </c>
      <c r="AA24" s="7">
        <v>7.6369999999999997E-3</v>
      </c>
      <c r="AB24" s="8" t="s">
        <v>462</v>
      </c>
      <c r="AC24" s="7">
        <v>0.19533154899999999</v>
      </c>
      <c r="AD24" s="7">
        <v>0.42751499999999998</v>
      </c>
      <c r="AE24" s="8" t="s">
        <v>536</v>
      </c>
      <c r="AF24" s="7">
        <v>23.700149055000001</v>
      </c>
      <c r="AG24" s="7">
        <v>0.88850000000000007</v>
      </c>
      <c r="AH24" s="8" t="s">
        <v>536</v>
      </c>
      <c r="AI24" s="7">
        <v>18.498570000000001</v>
      </c>
      <c r="AJ24" s="7">
        <v>1.3582000000000001</v>
      </c>
      <c r="AK24" s="8" t="s">
        <v>536</v>
      </c>
      <c r="AL24" s="7">
        <v>21.905049600000002</v>
      </c>
      <c r="AM24" s="7">
        <v>2.98E-2</v>
      </c>
      <c r="AN24" s="8" t="s">
        <v>538</v>
      </c>
      <c r="AO24" s="7">
        <v>0.84053880000000003</v>
      </c>
      <c r="AP24" s="7">
        <v>126.61838899199999</v>
      </c>
      <c r="AQ24" s="8" t="s">
        <v>536</v>
      </c>
      <c r="AR24" s="8"/>
      <c r="AS24" s="7">
        <v>1.2175</v>
      </c>
      <c r="AT24" s="7">
        <v>50.214400000000005</v>
      </c>
      <c r="AU24" s="7">
        <v>41.244199999999999</v>
      </c>
      <c r="AV24" s="7">
        <v>19.6159</v>
      </c>
      <c r="AW24" s="7"/>
      <c r="AX24" s="7"/>
    </row>
    <row r="25" spans="1:50">
      <c r="A25" s="36" t="s">
        <v>122</v>
      </c>
      <c r="B25" s="37">
        <v>40339.875</v>
      </c>
      <c r="C25" s="38">
        <v>1.9000000000000001</v>
      </c>
      <c r="D25" s="38"/>
      <c r="E25" s="38">
        <v>363</v>
      </c>
      <c r="F25" s="38">
        <v>0.57999999999999996</v>
      </c>
      <c r="G25" s="38"/>
      <c r="H25" s="38">
        <v>1292.6670000000001</v>
      </c>
      <c r="I25" s="38">
        <v>5.71</v>
      </c>
      <c r="J25" s="38">
        <v>313</v>
      </c>
      <c r="K25" s="38" t="s">
        <v>65</v>
      </c>
      <c r="L25" s="38">
        <v>4.5330000000000004</v>
      </c>
      <c r="M25" s="38">
        <v>4.6230000000000002</v>
      </c>
      <c r="N25" s="38"/>
      <c r="O25" s="38">
        <v>12.883000000000001</v>
      </c>
      <c r="P25" s="38"/>
      <c r="Q25" s="38">
        <v>23.823194693586899</v>
      </c>
      <c r="R25" s="38">
        <v>4.1062999999999995E-2</v>
      </c>
      <c r="S25" s="39" t="s">
        <v>536</v>
      </c>
      <c r="T25" s="38">
        <v>2.0491668889999999</v>
      </c>
      <c r="U25" s="38">
        <v>8.0239999999999999E-3</v>
      </c>
      <c r="V25" s="39" t="s">
        <v>536</v>
      </c>
      <c r="W25" s="38">
        <v>0.660278912</v>
      </c>
      <c r="X25" s="38">
        <v>-5.5699999999999994E-3</v>
      </c>
      <c r="Y25" s="39" t="s">
        <v>535</v>
      </c>
      <c r="Z25" s="38">
        <v>-0.24228386000000002</v>
      </c>
      <c r="AA25" s="38">
        <v>7.6369999999999997E-3</v>
      </c>
      <c r="AB25" s="39" t="s">
        <v>462</v>
      </c>
      <c r="AC25" s="38">
        <v>0.19533154899999999</v>
      </c>
      <c r="AD25" s="38">
        <v>0.69153299999999995</v>
      </c>
      <c r="AE25" s="39" t="s">
        <v>536</v>
      </c>
      <c r="AF25" s="38">
        <v>38.336514920999996</v>
      </c>
      <c r="AG25" s="38">
        <v>0.65400000000000003</v>
      </c>
      <c r="AH25" s="39" t="s">
        <v>536</v>
      </c>
      <c r="AI25" s="38">
        <v>13.61628</v>
      </c>
      <c r="AJ25" s="38">
        <v>2.3271000000000002</v>
      </c>
      <c r="AK25" s="39" t="s">
        <v>536</v>
      </c>
      <c r="AL25" s="38">
        <v>37.531468799999999</v>
      </c>
      <c r="AM25" s="38">
        <v>5.91E-2</v>
      </c>
      <c r="AN25" s="39" t="s">
        <v>538</v>
      </c>
      <c r="AO25" s="38">
        <v>1.6669746000000001</v>
      </c>
      <c r="AP25" s="38"/>
      <c r="AQ25" s="39" t="s">
        <v>536</v>
      </c>
      <c r="AR25" s="39"/>
      <c r="AS25" s="38">
        <v>1.2274</v>
      </c>
      <c r="AT25" s="38">
        <v>64.822200000000009</v>
      </c>
      <c r="AU25" s="38">
        <v>52.814700000000002</v>
      </c>
      <c r="AV25" s="38">
        <v>20.4145</v>
      </c>
      <c r="AW25" s="38"/>
      <c r="AX25" s="38"/>
    </row>
    <row r="26" spans="1:50">
      <c r="A26" s="5" t="s">
        <v>123</v>
      </c>
      <c r="B26" s="6">
        <v>40340.166666666664</v>
      </c>
      <c r="C26" s="7">
        <v>0.62</v>
      </c>
      <c r="D26" s="7"/>
      <c r="E26" s="7">
        <v>95</v>
      </c>
      <c r="F26" s="7">
        <v>0.28999999999999998</v>
      </c>
      <c r="G26" s="7"/>
      <c r="H26" s="7">
        <v>774</v>
      </c>
      <c r="I26" s="7">
        <v>4.9800000000000004</v>
      </c>
      <c r="J26" s="7">
        <v>296</v>
      </c>
      <c r="K26" s="7" t="s">
        <v>65</v>
      </c>
      <c r="L26" s="7">
        <v>2.9</v>
      </c>
      <c r="M26" s="7">
        <v>4.4180000000000001</v>
      </c>
      <c r="N26" s="7"/>
      <c r="O26" s="7">
        <v>16.450600000000001</v>
      </c>
      <c r="P26" s="7"/>
      <c r="Q26" s="7">
        <v>38.194427084004694</v>
      </c>
      <c r="R26" s="7">
        <v>6.59E-2</v>
      </c>
      <c r="S26" s="8" t="s">
        <v>536</v>
      </c>
      <c r="T26" s="7">
        <v>3.2886077</v>
      </c>
      <c r="U26" s="7">
        <v>1.5032999999999999E-2</v>
      </c>
      <c r="V26" s="8" t="s">
        <v>536</v>
      </c>
      <c r="W26" s="7">
        <v>1.2370355040000001</v>
      </c>
      <c r="X26" s="7">
        <v>3.5629999999999998E-3</v>
      </c>
      <c r="Y26" s="8" t="s">
        <v>535</v>
      </c>
      <c r="Z26" s="7">
        <v>0.15498337400000001</v>
      </c>
      <c r="AA26" s="7">
        <v>3.1113999999999999E-2</v>
      </c>
      <c r="AB26" s="8" t="s">
        <v>536</v>
      </c>
      <c r="AC26" s="7">
        <v>0.79580277799999999</v>
      </c>
      <c r="AD26" s="7">
        <v>0.23134199999999999</v>
      </c>
      <c r="AE26" s="8" t="s">
        <v>536</v>
      </c>
      <c r="AF26" s="7">
        <v>12.824906454000001</v>
      </c>
      <c r="AG26" s="7">
        <v>0.53910000000000002</v>
      </c>
      <c r="AH26" s="8" t="s">
        <v>536</v>
      </c>
      <c r="AI26" s="7">
        <v>11.224062</v>
      </c>
      <c r="AJ26" s="7">
        <v>2.3121</v>
      </c>
      <c r="AK26" s="8" t="s">
        <v>536</v>
      </c>
      <c r="AL26" s="7">
        <v>37.289548799999999</v>
      </c>
      <c r="AM26" s="7">
        <v>7.7600000000000002E-2</v>
      </c>
      <c r="AN26" s="8" t="s">
        <v>538</v>
      </c>
      <c r="AO26" s="7">
        <v>2.1887856000000001</v>
      </c>
      <c r="AP26" s="7"/>
      <c r="AQ26" s="8" t="s">
        <v>536</v>
      </c>
      <c r="AR26" s="8"/>
      <c r="AS26" s="7">
        <v>1.1143000000000001</v>
      </c>
      <c r="AT26" s="7">
        <v>56.495800000000003</v>
      </c>
      <c r="AU26" s="7">
        <v>50.702400000000004</v>
      </c>
      <c r="AV26" s="7">
        <v>10.8087</v>
      </c>
      <c r="AW26" s="7"/>
      <c r="AX26" s="7"/>
    </row>
    <row r="27" spans="1:50">
      <c r="A27" s="36" t="s">
        <v>124</v>
      </c>
      <c r="B27" s="37">
        <v>40340.25</v>
      </c>
      <c r="C27" s="38">
        <v>1.95</v>
      </c>
      <c r="D27" s="38"/>
      <c r="E27" s="38">
        <v>724</v>
      </c>
      <c r="F27" s="38">
        <v>0.61699999999999999</v>
      </c>
      <c r="G27" s="38"/>
      <c r="H27" s="38">
        <v>1948.6670000000001</v>
      </c>
      <c r="I27" s="38">
        <v>4.5600000000000005</v>
      </c>
      <c r="J27" s="38">
        <v>273</v>
      </c>
      <c r="K27" s="38" t="s">
        <v>64</v>
      </c>
      <c r="L27" s="38">
        <v>8.1330000000000009</v>
      </c>
      <c r="M27" s="38">
        <v>4.2</v>
      </c>
      <c r="N27" s="38"/>
      <c r="O27" s="38">
        <v>26.063300000000002</v>
      </c>
      <c r="P27" s="38"/>
      <c r="Q27" s="38">
        <v>63.0957344480193</v>
      </c>
      <c r="R27" s="38">
        <v>2.8147999999999999E-2</v>
      </c>
      <c r="S27" s="39" t="s">
        <v>543</v>
      </c>
      <c r="T27" s="38">
        <v>1.4046696440000002</v>
      </c>
      <c r="U27" s="38">
        <v>6.0219999999999996E-3</v>
      </c>
      <c r="V27" s="39" t="s">
        <v>462</v>
      </c>
      <c r="W27" s="38">
        <v>0.49553833599999997</v>
      </c>
      <c r="X27" s="38">
        <v>-7.5989999999999999E-3</v>
      </c>
      <c r="Y27" s="39" t="s">
        <v>535</v>
      </c>
      <c r="Z27" s="38">
        <v>-0.33054130200000004</v>
      </c>
      <c r="AA27" s="38">
        <v>1.7679999999999998E-3</v>
      </c>
      <c r="AB27" s="39" t="s">
        <v>535</v>
      </c>
      <c r="AC27" s="38">
        <v>4.5220136000000001E-2</v>
      </c>
      <c r="AD27" s="38">
        <v>0.26116800000000001</v>
      </c>
      <c r="AE27" s="39" t="s">
        <v>536</v>
      </c>
      <c r="AF27" s="38">
        <v>14.478370416000001</v>
      </c>
      <c r="AG27" s="38">
        <v>0.75630000000000008</v>
      </c>
      <c r="AH27" s="39" t="s">
        <v>536</v>
      </c>
      <c r="AI27" s="38">
        <v>15.746165999999999</v>
      </c>
      <c r="AJ27" s="38">
        <v>3.2912000000000003</v>
      </c>
      <c r="AK27" s="39" t="s">
        <v>536</v>
      </c>
      <c r="AL27" s="38">
        <v>53.080473599999998</v>
      </c>
      <c r="AM27" s="38">
        <v>3.7499999999999999E-2</v>
      </c>
      <c r="AN27" s="39" t="s">
        <v>538</v>
      </c>
      <c r="AO27" s="38">
        <v>1.057725</v>
      </c>
      <c r="AP27" s="38">
        <v>135.019918464</v>
      </c>
      <c r="AQ27" s="39" t="s">
        <v>536</v>
      </c>
      <c r="AR27" s="39"/>
      <c r="AS27" s="38">
        <v>1.1331</v>
      </c>
      <c r="AT27" s="38">
        <v>79.189000000000007</v>
      </c>
      <c r="AU27" s="38">
        <v>69.884399999999999</v>
      </c>
      <c r="AV27" s="38">
        <v>12.4833</v>
      </c>
      <c r="AW27" s="38"/>
      <c r="AX27" s="38"/>
    </row>
    <row r="28" spans="1:50">
      <c r="A28" s="5" t="s">
        <v>125</v>
      </c>
      <c r="B28" s="6">
        <v>40340.375</v>
      </c>
      <c r="C28" s="7">
        <v>3</v>
      </c>
      <c r="D28" s="7"/>
      <c r="E28" s="7">
        <v>471</v>
      </c>
      <c r="F28" s="7">
        <v>0.39</v>
      </c>
      <c r="G28" s="7"/>
      <c r="H28" s="7">
        <v>1187.3330000000001</v>
      </c>
      <c r="I28" s="7">
        <v>5.25</v>
      </c>
      <c r="J28" s="7">
        <v>284</v>
      </c>
      <c r="K28" s="7" t="s">
        <v>64</v>
      </c>
      <c r="L28" s="7">
        <v>4.8330000000000002</v>
      </c>
      <c r="M28" s="7">
        <v>4.0670000000000002</v>
      </c>
      <c r="N28" s="7"/>
      <c r="O28" s="7">
        <v>37.360700000000001</v>
      </c>
      <c r="P28" s="7"/>
      <c r="Q28" s="7">
        <v>85.703784523037001</v>
      </c>
      <c r="R28" s="7">
        <v>3.9076E-2</v>
      </c>
      <c r="S28" s="8" t="s">
        <v>536</v>
      </c>
      <c r="T28" s="7">
        <v>1.9500096279999999</v>
      </c>
      <c r="U28" s="7">
        <v>8.0239999999999999E-3</v>
      </c>
      <c r="V28" s="8" t="s">
        <v>536</v>
      </c>
      <c r="W28" s="7">
        <v>0.660278912</v>
      </c>
      <c r="X28" s="7">
        <v>-5.5699999999999994E-3</v>
      </c>
      <c r="Y28" s="8" t="s">
        <v>535</v>
      </c>
      <c r="Z28" s="7">
        <v>-0.24228386000000002</v>
      </c>
      <c r="AA28" s="7">
        <v>7.6369999999999997E-3</v>
      </c>
      <c r="AB28" s="8" t="s">
        <v>462</v>
      </c>
      <c r="AC28" s="7">
        <v>0.19533154899999999</v>
      </c>
      <c r="AD28" s="7">
        <v>0.34936600000000001</v>
      </c>
      <c r="AE28" s="8" t="s">
        <v>536</v>
      </c>
      <c r="AF28" s="7">
        <v>19.367802942000001</v>
      </c>
      <c r="AG28" s="7">
        <v>1.5649000000000002</v>
      </c>
      <c r="AH28" s="8" t="s">
        <v>536</v>
      </c>
      <c r="AI28" s="7">
        <v>32.581218</v>
      </c>
      <c r="AJ28" s="7">
        <v>3.5162</v>
      </c>
      <c r="AK28" s="8" t="s">
        <v>536</v>
      </c>
      <c r="AL28" s="7">
        <v>56.709273600000003</v>
      </c>
      <c r="AM28" s="7">
        <v>7.060000000000001E-2</v>
      </c>
      <c r="AN28" s="8" t="s">
        <v>538</v>
      </c>
      <c r="AO28" s="7">
        <v>1.9913436</v>
      </c>
      <c r="AP28" s="7"/>
      <c r="AQ28" s="8" t="s">
        <v>536</v>
      </c>
      <c r="AR28" s="8"/>
      <c r="AS28" s="7">
        <v>1.1791</v>
      </c>
      <c r="AT28" s="7">
        <v>107.6349</v>
      </c>
      <c r="AU28" s="7">
        <v>91.281800000000004</v>
      </c>
      <c r="AV28" s="7">
        <v>16.4421</v>
      </c>
      <c r="AW28" s="7"/>
      <c r="AX28" s="7"/>
    </row>
    <row r="29" spans="1:50">
      <c r="A29" s="36" t="s">
        <v>126</v>
      </c>
      <c r="B29" s="37">
        <v>40341.416666666664</v>
      </c>
      <c r="C29" s="38">
        <v>1.8</v>
      </c>
      <c r="D29" s="38"/>
      <c r="E29" s="38">
        <v>312</v>
      </c>
      <c r="F29" s="38">
        <v>0.26500000000000001</v>
      </c>
      <c r="G29" s="38"/>
      <c r="H29" s="38">
        <v>1054</v>
      </c>
      <c r="I29" s="38">
        <v>7.57</v>
      </c>
      <c r="J29" s="38">
        <v>177</v>
      </c>
      <c r="K29" s="38" t="s">
        <v>42</v>
      </c>
      <c r="L29" s="38">
        <v>7.133</v>
      </c>
      <c r="M29" s="38">
        <v>4.5310000000000006</v>
      </c>
      <c r="N29" s="38"/>
      <c r="O29" s="38">
        <v>17.144300000000001</v>
      </c>
      <c r="P29" s="38"/>
      <c r="Q29" s="38">
        <v>29.444216337987598</v>
      </c>
      <c r="R29" s="38">
        <v>5.1991999999999997E-2</v>
      </c>
      <c r="S29" s="39" t="s">
        <v>536</v>
      </c>
      <c r="T29" s="38">
        <v>2.5945567759999997</v>
      </c>
      <c r="U29" s="38">
        <v>1.7034999999999998E-2</v>
      </c>
      <c r="V29" s="39" t="s">
        <v>536</v>
      </c>
      <c r="W29" s="38">
        <v>1.4017760800000001</v>
      </c>
      <c r="X29" s="38">
        <v>-2.526E-3</v>
      </c>
      <c r="Y29" s="39" t="s">
        <v>535</v>
      </c>
      <c r="Z29" s="38">
        <v>-0.109875948</v>
      </c>
      <c r="AA29" s="38">
        <v>3.4048999999999996E-2</v>
      </c>
      <c r="AB29" s="39" t="s">
        <v>536</v>
      </c>
      <c r="AC29" s="38">
        <v>0.870871273</v>
      </c>
      <c r="AD29" s="38">
        <v>0.61760799999999993</v>
      </c>
      <c r="AE29" s="39" t="s">
        <v>536</v>
      </c>
      <c r="AF29" s="38">
        <v>34.238334696000003</v>
      </c>
      <c r="AG29" s="38">
        <v>1.3297000000000001</v>
      </c>
      <c r="AH29" s="39" t="s">
        <v>536</v>
      </c>
      <c r="AI29" s="38">
        <v>27.684353999999999</v>
      </c>
      <c r="AJ29" s="38">
        <v>1.2310000000000001</v>
      </c>
      <c r="AK29" s="39" t="s">
        <v>536</v>
      </c>
      <c r="AL29" s="38">
        <v>19.853567999999999</v>
      </c>
      <c r="AM29" s="38">
        <v>8.3400000000000002E-2</v>
      </c>
      <c r="AN29" s="39" t="s">
        <v>538</v>
      </c>
      <c r="AO29" s="38">
        <v>2.3523803999999999</v>
      </c>
      <c r="AP29" s="38"/>
      <c r="AQ29" s="39" t="s">
        <v>536</v>
      </c>
      <c r="AR29" s="39"/>
      <c r="AS29" s="38">
        <v>1.3718000000000001</v>
      </c>
      <c r="AT29" s="38">
        <v>68.439900000000009</v>
      </c>
      <c r="AU29" s="38">
        <v>49.890300000000003</v>
      </c>
      <c r="AV29" s="38">
        <v>31.3522</v>
      </c>
      <c r="AW29" s="38"/>
      <c r="AX29" s="38"/>
    </row>
    <row r="30" spans="1:50">
      <c r="A30" s="5" t="s">
        <v>127</v>
      </c>
      <c r="B30" s="6">
        <v>40341.5</v>
      </c>
      <c r="C30" s="7">
        <v>0.63</v>
      </c>
      <c r="D30" s="7"/>
      <c r="E30" s="7">
        <v>122</v>
      </c>
      <c r="F30" s="7">
        <v>0.37</v>
      </c>
      <c r="G30" s="7"/>
      <c r="H30" s="7">
        <v>1709</v>
      </c>
      <c r="I30" s="7">
        <v>8.5500000000000007</v>
      </c>
      <c r="J30" s="7">
        <v>245</v>
      </c>
      <c r="K30" s="7" t="s">
        <v>66</v>
      </c>
      <c r="L30" s="7">
        <v>3.3000000000000003</v>
      </c>
      <c r="M30" s="7">
        <v>4.4889999999999999</v>
      </c>
      <c r="N30" s="7"/>
      <c r="O30" s="7">
        <v>20.4146</v>
      </c>
      <c r="P30" s="7"/>
      <c r="Q30" s="7">
        <v>32.433961734934897</v>
      </c>
      <c r="R30" s="7">
        <v>3.0134999999999999E-2</v>
      </c>
      <c r="S30" s="8" t="s">
        <v>536</v>
      </c>
      <c r="T30" s="7">
        <v>1.5038269049999999</v>
      </c>
      <c r="U30" s="7">
        <v>1.0026999999999999E-2</v>
      </c>
      <c r="V30" s="8" t="s">
        <v>536</v>
      </c>
      <c r="W30" s="7">
        <v>0.82510177600000001</v>
      </c>
      <c r="X30" s="7">
        <v>1.5329999999999999E-3</v>
      </c>
      <c r="Y30" s="8" t="s">
        <v>535</v>
      </c>
      <c r="Z30" s="7">
        <v>6.6682433999999999E-2</v>
      </c>
      <c r="AA30" s="7">
        <v>2.6223E-2</v>
      </c>
      <c r="AB30" s="8" t="s">
        <v>543</v>
      </c>
      <c r="AC30" s="7">
        <v>0.670705671</v>
      </c>
      <c r="AD30" s="7">
        <v>0.90876299999999999</v>
      </c>
      <c r="AE30" s="8" t="s">
        <v>536</v>
      </c>
      <c r="AF30" s="7">
        <v>50.379094431000006</v>
      </c>
      <c r="AG30" s="7">
        <v>2.1044</v>
      </c>
      <c r="AH30" s="8" t="s">
        <v>536</v>
      </c>
      <c r="AI30" s="7">
        <v>43.813607999999995</v>
      </c>
      <c r="AJ30" s="7">
        <v>1.1706000000000001</v>
      </c>
      <c r="AK30" s="8" t="s">
        <v>536</v>
      </c>
      <c r="AL30" s="7">
        <v>18.879436800000001</v>
      </c>
      <c r="AM30" s="7">
        <v>5.6000000000000001E-2</v>
      </c>
      <c r="AN30" s="8" t="s">
        <v>538</v>
      </c>
      <c r="AO30" s="7">
        <v>1.5795359999999998</v>
      </c>
      <c r="AP30" s="7"/>
      <c r="AQ30" s="8" t="s">
        <v>536</v>
      </c>
      <c r="AR30" s="8"/>
      <c r="AS30" s="7">
        <v>1.3362000000000001</v>
      </c>
      <c r="AT30" s="7">
        <v>85.879400000000004</v>
      </c>
      <c r="AU30" s="7">
        <v>64.272599999999997</v>
      </c>
      <c r="AV30" s="7">
        <v>28.779900000000001</v>
      </c>
      <c r="AW30" s="7"/>
      <c r="AX30" s="7"/>
    </row>
    <row r="31" spans="1:50">
      <c r="A31" s="36" t="s">
        <v>128</v>
      </c>
      <c r="B31" s="37">
        <v>40342</v>
      </c>
      <c r="C31" s="38">
        <v>1.23</v>
      </c>
      <c r="D31" s="38"/>
      <c r="E31" s="38">
        <v>460</v>
      </c>
      <c r="F31" s="38">
        <v>0.9</v>
      </c>
      <c r="G31" s="38"/>
      <c r="H31" s="38">
        <v>1368.6670000000001</v>
      </c>
      <c r="I31" s="38">
        <v>9.17</v>
      </c>
      <c r="J31" s="38">
        <v>112</v>
      </c>
      <c r="K31" s="38" t="s">
        <v>68</v>
      </c>
      <c r="L31" s="38">
        <v>2.9</v>
      </c>
      <c r="M31" s="38">
        <v>4.7069999999999999</v>
      </c>
      <c r="N31" s="38"/>
      <c r="O31" s="38">
        <v>8.81</v>
      </c>
      <c r="P31" s="38"/>
      <c r="Q31" s="38">
        <v>19.6336027683605</v>
      </c>
      <c r="R31" s="38">
        <v>6.2919999999999998E-3</v>
      </c>
      <c r="S31" s="39" t="s">
        <v>462</v>
      </c>
      <c r="T31" s="38">
        <v>0.313989676</v>
      </c>
      <c r="U31" s="38">
        <v>5.0200000000000002E-3</v>
      </c>
      <c r="V31" s="39" t="s">
        <v>462</v>
      </c>
      <c r="W31" s="38">
        <v>0.41308576000000002</v>
      </c>
      <c r="X31" s="38">
        <v>-8.6140000000000001E-3</v>
      </c>
      <c r="Y31" s="39" t="s">
        <v>535</v>
      </c>
      <c r="Z31" s="38">
        <v>-0.37469177199999998</v>
      </c>
      <c r="AA31" s="38">
        <v>4.7019999999999996E-3</v>
      </c>
      <c r="AB31" s="39" t="s">
        <v>462</v>
      </c>
      <c r="AC31" s="38">
        <v>0.12026305399999999</v>
      </c>
      <c r="AD31" s="38">
        <v>0.13821600000000001</v>
      </c>
      <c r="AE31" s="39" t="s">
        <v>536</v>
      </c>
      <c r="AF31" s="38">
        <v>7.6622803920000004</v>
      </c>
      <c r="AG31" s="38">
        <v>0.50240000000000007</v>
      </c>
      <c r="AH31" s="39" t="s">
        <v>536</v>
      </c>
      <c r="AI31" s="38">
        <v>10.459968</v>
      </c>
      <c r="AJ31" s="38">
        <v>0.36860000000000004</v>
      </c>
      <c r="AK31" s="39" t="s">
        <v>536</v>
      </c>
      <c r="AL31" s="38">
        <v>5.9447808000000002</v>
      </c>
      <c r="AM31" s="38">
        <v>2.6700000000000002E-2</v>
      </c>
      <c r="AN31" s="39" t="s">
        <v>538</v>
      </c>
      <c r="AO31" s="38">
        <v>0.7531002</v>
      </c>
      <c r="AP31" s="38"/>
      <c r="AQ31" s="39" t="s">
        <v>536</v>
      </c>
      <c r="AR31" s="39"/>
      <c r="AS31" s="38">
        <v>1.6184000000000001</v>
      </c>
      <c r="AT31" s="38">
        <v>27.768500000000003</v>
      </c>
      <c r="AU31" s="38">
        <v>17.157800000000002</v>
      </c>
      <c r="AV31" s="38">
        <v>47.235900000000001</v>
      </c>
      <c r="AW31" s="38"/>
      <c r="AX31" s="38"/>
    </row>
    <row r="32" spans="1:50">
      <c r="A32" s="5" t="s">
        <v>129</v>
      </c>
      <c r="B32" s="6">
        <v>40342.375</v>
      </c>
      <c r="C32" s="7">
        <v>1.58</v>
      </c>
      <c r="D32" s="7"/>
      <c r="E32" s="7">
        <v>140</v>
      </c>
      <c r="F32" s="7">
        <v>0.70700000000000007</v>
      </c>
      <c r="G32" s="7" t="s">
        <v>25</v>
      </c>
      <c r="H32" s="7">
        <v>1038</v>
      </c>
      <c r="I32" s="7">
        <v>9.3000000000000007</v>
      </c>
      <c r="J32" s="7">
        <v>96</v>
      </c>
      <c r="K32" s="7" t="s">
        <v>68</v>
      </c>
      <c r="L32" s="7">
        <v>2.5</v>
      </c>
      <c r="M32" s="7">
        <v>4.609</v>
      </c>
      <c r="N32" s="7"/>
      <c r="O32" s="7">
        <v>10.901</v>
      </c>
      <c r="P32" s="7"/>
      <c r="Q32" s="7">
        <v>24.603676041476298</v>
      </c>
      <c r="R32" s="7">
        <v>4.3049999999999998E-3</v>
      </c>
      <c r="S32" s="8" t="s">
        <v>535</v>
      </c>
      <c r="T32" s="7">
        <v>0.214832415</v>
      </c>
      <c r="U32" s="7">
        <v>3.0179999999999998E-3</v>
      </c>
      <c r="V32" s="8" t="s">
        <v>462</v>
      </c>
      <c r="W32" s="7">
        <v>0.248345184</v>
      </c>
      <c r="X32" s="7">
        <v>-9.6290000000000004E-3</v>
      </c>
      <c r="Y32" s="8" t="s">
        <v>535</v>
      </c>
      <c r="Z32" s="7">
        <v>-0.41884224200000003</v>
      </c>
      <c r="AA32" s="7">
        <v>4.7019999999999996E-3</v>
      </c>
      <c r="AB32" s="8" t="s">
        <v>462</v>
      </c>
      <c r="AC32" s="7">
        <v>0.12026305399999999</v>
      </c>
      <c r="AD32" s="7">
        <v>0.13341600000000001</v>
      </c>
      <c r="AE32" s="8" t="s">
        <v>536</v>
      </c>
      <c r="AF32" s="7">
        <v>7.3961827920000003</v>
      </c>
      <c r="AG32" s="7">
        <v>0.4874</v>
      </c>
      <c r="AH32" s="8" t="s">
        <v>536</v>
      </c>
      <c r="AI32" s="7">
        <v>10.147667999999999</v>
      </c>
      <c r="AJ32" s="7">
        <v>0.60720000000000007</v>
      </c>
      <c r="AK32" s="8" t="s">
        <v>536</v>
      </c>
      <c r="AL32" s="7">
        <v>9.7929215999999997</v>
      </c>
      <c r="AM32" s="7">
        <v>5.1500000000000004E-2</v>
      </c>
      <c r="AN32" s="8" t="s">
        <v>538</v>
      </c>
      <c r="AO32" s="7">
        <v>1.452609</v>
      </c>
      <c r="AP32" s="7"/>
      <c r="AQ32" s="8" t="s">
        <v>536</v>
      </c>
      <c r="AR32" s="8"/>
      <c r="AS32" s="7">
        <v>1.5035000000000001</v>
      </c>
      <c r="AT32" s="7">
        <v>32.164500000000004</v>
      </c>
      <c r="AU32" s="7">
        <v>21.3932</v>
      </c>
      <c r="AV32" s="7">
        <v>40.222999999999999</v>
      </c>
      <c r="AW32" s="7"/>
      <c r="AX32" s="7"/>
    </row>
    <row r="33" spans="1:50">
      <c r="A33" s="36" t="s">
        <v>130</v>
      </c>
      <c r="B33" s="37">
        <v>40342.5</v>
      </c>
      <c r="C33" s="38">
        <v>0.73</v>
      </c>
      <c r="D33" s="38"/>
      <c r="E33" s="38">
        <v>45</v>
      </c>
      <c r="F33" s="38">
        <v>0.10500000000000001</v>
      </c>
      <c r="G33" s="38"/>
      <c r="H33" s="38">
        <v>260.5</v>
      </c>
      <c r="I33" s="38">
        <v>10.17</v>
      </c>
      <c r="J33" s="38">
        <v>92</v>
      </c>
      <c r="K33" s="38" t="s">
        <v>68</v>
      </c>
      <c r="L33" s="38">
        <v>2.4670000000000001</v>
      </c>
      <c r="M33" s="38">
        <v>4.6130000000000004</v>
      </c>
      <c r="N33" s="38"/>
      <c r="O33" s="38"/>
      <c r="P33" s="38"/>
      <c r="Q33" s="38">
        <v>24.378108183687495</v>
      </c>
      <c r="R33" s="38">
        <v>1.1259E-2</v>
      </c>
      <c r="S33" s="39" t="s">
        <v>462</v>
      </c>
      <c r="T33" s="38">
        <v>0.56185787700000001</v>
      </c>
      <c r="U33" s="38">
        <v>6.0219999999999996E-3</v>
      </c>
      <c r="V33" s="39" t="s">
        <v>462</v>
      </c>
      <c r="W33" s="38">
        <v>0.49553833599999997</v>
      </c>
      <c r="X33" s="38">
        <v>-5.5699999999999994E-3</v>
      </c>
      <c r="Y33" s="39" t="s">
        <v>535</v>
      </c>
      <c r="Z33" s="38">
        <v>-0.24228386000000002</v>
      </c>
      <c r="AA33" s="38">
        <v>1.4483999999999999E-2</v>
      </c>
      <c r="AB33" s="39" t="s">
        <v>543</v>
      </c>
      <c r="AC33" s="38">
        <v>0.37045726800000001</v>
      </c>
      <c r="AD33" s="38">
        <v>0.193964</v>
      </c>
      <c r="AE33" s="39" t="s">
        <v>536</v>
      </c>
      <c r="AF33" s="38">
        <v>10.752782268000001</v>
      </c>
      <c r="AG33" s="38">
        <v>0.57330000000000003</v>
      </c>
      <c r="AH33" s="39" t="s">
        <v>536</v>
      </c>
      <c r="AI33" s="38">
        <v>11.936105999999999</v>
      </c>
      <c r="AJ33" s="38">
        <v>0.52100000000000002</v>
      </c>
      <c r="AK33" s="39" t="s">
        <v>536</v>
      </c>
      <c r="AL33" s="38">
        <v>8.4026879999999995</v>
      </c>
      <c r="AM33" s="38">
        <v>0.28040000000000004</v>
      </c>
      <c r="AN33" s="39" t="s">
        <v>536</v>
      </c>
      <c r="AO33" s="38">
        <v>7.9089624000000001</v>
      </c>
      <c r="AP33" s="38"/>
      <c r="AQ33" s="39" t="s">
        <v>536</v>
      </c>
      <c r="AR33" s="39"/>
      <c r="AS33" s="38">
        <v>1.2856000000000001</v>
      </c>
      <c r="AT33" s="38">
        <v>36.316500000000005</v>
      </c>
      <c r="AU33" s="38">
        <v>28.247800000000002</v>
      </c>
      <c r="AV33" s="38">
        <v>24.994400000000002</v>
      </c>
      <c r="AW33" s="38"/>
      <c r="AX33" s="38"/>
    </row>
    <row r="34" spans="1:50">
      <c r="A34" s="5" t="s">
        <v>134</v>
      </c>
      <c r="B34" s="6">
        <v>40343.75</v>
      </c>
      <c r="C34" s="7">
        <v>0.72</v>
      </c>
      <c r="D34" s="7"/>
      <c r="E34" s="7">
        <v>243</v>
      </c>
      <c r="F34" s="7">
        <v>0.67</v>
      </c>
      <c r="G34" s="7"/>
      <c r="H34" s="7">
        <v>1120</v>
      </c>
      <c r="I34" s="7">
        <v>6.0600000000000005</v>
      </c>
      <c r="J34" s="7">
        <v>4</v>
      </c>
      <c r="K34" s="7" t="s">
        <v>70</v>
      </c>
      <c r="L34" s="7">
        <v>10.267000000000001</v>
      </c>
      <c r="M34" s="7">
        <v>4.6930000000000005</v>
      </c>
      <c r="N34" s="7"/>
      <c r="O34" s="7">
        <v>9.2064000000000004</v>
      </c>
      <c r="P34" s="7"/>
      <c r="Q34" s="7">
        <v>20.2768271952128</v>
      </c>
      <c r="R34" s="7">
        <v>4.3049999999999998E-3</v>
      </c>
      <c r="S34" s="8" t="s">
        <v>535</v>
      </c>
      <c r="T34" s="7">
        <v>0.214832415</v>
      </c>
      <c r="U34" s="7">
        <v>6.0219999999999996E-3</v>
      </c>
      <c r="V34" s="8" t="s">
        <v>462</v>
      </c>
      <c r="W34" s="7">
        <v>0.49553833599999997</v>
      </c>
      <c r="X34" s="7">
        <v>-5.5699999999999994E-3</v>
      </c>
      <c r="Y34" s="8" t="s">
        <v>535</v>
      </c>
      <c r="Z34" s="7">
        <v>-0.24228386000000002</v>
      </c>
      <c r="AA34" s="7">
        <v>5.6800000000000002E-3</v>
      </c>
      <c r="AB34" s="8" t="s">
        <v>462</v>
      </c>
      <c r="AC34" s="7">
        <v>0.14527735999999999</v>
      </c>
      <c r="AD34" s="7">
        <v>0.21335699999999999</v>
      </c>
      <c r="AE34" s="8" t="s">
        <v>536</v>
      </c>
      <c r="AF34" s="7">
        <v>11.827872009</v>
      </c>
      <c r="AG34" s="7">
        <v>0.32270000000000004</v>
      </c>
      <c r="AH34" s="8" t="s">
        <v>536</v>
      </c>
      <c r="AI34" s="7">
        <v>6.7186139999999996</v>
      </c>
      <c r="AJ34" s="7">
        <v>0.26819999999999999</v>
      </c>
      <c r="AK34" s="8" t="s">
        <v>536</v>
      </c>
      <c r="AL34" s="7">
        <v>4.3255296000000003</v>
      </c>
      <c r="AM34" s="7">
        <v>2.3300000000000001E-2</v>
      </c>
      <c r="AN34" s="8" t="s">
        <v>538</v>
      </c>
      <c r="AO34" s="7">
        <v>0.6571998</v>
      </c>
      <c r="AP34" s="7"/>
      <c r="AQ34" s="8" t="s">
        <v>536</v>
      </c>
      <c r="AR34" s="8"/>
      <c r="AS34" s="7">
        <v>2.7961</v>
      </c>
      <c r="AT34" s="7">
        <v>32.7181</v>
      </c>
      <c r="AU34" s="7">
        <v>11.7013</v>
      </c>
      <c r="AV34" s="7">
        <v>94.628500000000003</v>
      </c>
      <c r="AW34" s="7"/>
      <c r="AX34" s="7"/>
    </row>
    <row r="35" spans="1:50">
      <c r="A35" s="36" t="s">
        <v>137</v>
      </c>
      <c r="B35" s="37">
        <v>40345.625</v>
      </c>
      <c r="C35" s="38">
        <v>1.73</v>
      </c>
      <c r="D35" s="38"/>
      <c r="E35" s="38">
        <v>571</v>
      </c>
      <c r="F35" s="38">
        <v>0.78</v>
      </c>
      <c r="G35" s="38"/>
      <c r="H35" s="38">
        <v>3895</v>
      </c>
      <c r="I35" s="38">
        <v>9.33</v>
      </c>
      <c r="J35" s="38">
        <v>223</v>
      </c>
      <c r="K35" s="38" t="s">
        <v>66</v>
      </c>
      <c r="L35" s="38">
        <v>13.667</v>
      </c>
      <c r="M35" s="38">
        <v>3.92</v>
      </c>
      <c r="N35" s="38"/>
      <c r="O35" s="38">
        <v>59.29</v>
      </c>
      <c r="P35" s="38"/>
      <c r="Q35" s="38">
        <v>120.22644346174101</v>
      </c>
      <c r="R35" s="38">
        <v>0.104645</v>
      </c>
      <c r="S35" s="39" t="s">
        <v>536</v>
      </c>
      <c r="T35" s="38">
        <v>5.2220994349999996</v>
      </c>
      <c r="U35" s="38">
        <v>2.3042E-2</v>
      </c>
      <c r="V35" s="39" t="s">
        <v>536</v>
      </c>
      <c r="W35" s="38">
        <v>1.8960800960000002</v>
      </c>
      <c r="X35" s="38">
        <v>2.4871999999999998E-2</v>
      </c>
      <c r="Y35" s="39" t="s">
        <v>537</v>
      </c>
      <c r="Z35" s="38">
        <v>1.0818822560000001</v>
      </c>
      <c r="AA35" s="38">
        <v>6.3394999999999993E-2</v>
      </c>
      <c r="AB35" s="39" t="s">
        <v>536</v>
      </c>
      <c r="AC35" s="38">
        <v>1.621453915</v>
      </c>
      <c r="AD35" s="38">
        <v>1.078311</v>
      </c>
      <c r="AE35" s="39" t="s">
        <v>536</v>
      </c>
      <c r="AF35" s="38">
        <v>59.778326907</v>
      </c>
      <c r="AG35" s="38">
        <v>4.0608000000000004</v>
      </c>
      <c r="AH35" s="39" t="s">
        <v>536</v>
      </c>
      <c r="AI35" s="38">
        <v>84.545856000000001</v>
      </c>
      <c r="AJ35" s="38">
        <v>3.7235</v>
      </c>
      <c r="AK35" s="39" t="s">
        <v>536</v>
      </c>
      <c r="AL35" s="38">
        <v>60.052607999999999</v>
      </c>
      <c r="AM35" s="38">
        <v>0.156</v>
      </c>
      <c r="AN35" s="39" t="s">
        <v>536</v>
      </c>
      <c r="AO35" s="38">
        <v>4.4001359999999998</v>
      </c>
      <c r="AP35" s="38">
        <v>658.60791081600007</v>
      </c>
      <c r="AQ35" s="39" t="s">
        <v>536</v>
      </c>
      <c r="AR35" s="39"/>
      <c r="AS35" s="38">
        <v>1.274</v>
      </c>
      <c r="AT35" s="38">
        <v>189.8263</v>
      </c>
      <c r="AU35" s="38">
        <v>148.99860000000001</v>
      </c>
      <c r="AV35" s="38">
        <v>24.099600000000002</v>
      </c>
      <c r="AW35" s="38"/>
      <c r="AX35" s="38"/>
    </row>
    <row r="36" spans="1:50">
      <c r="A36" s="5" t="s">
        <v>138</v>
      </c>
      <c r="B36" s="6">
        <v>40345.75</v>
      </c>
      <c r="C36" s="7">
        <v>1.8</v>
      </c>
      <c r="D36" s="7"/>
      <c r="E36" s="7">
        <v>727</v>
      </c>
      <c r="F36" s="7">
        <v>0.91300000000000003</v>
      </c>
      <c r="G36" s="7"/>
      <c r="H36" s="7">
        <v>3168.3330000000001</v>
      </c>
      <c r="I36" s="7">
        <v>10.18</v>
      </c>
      <c r="J36" s="7">
        <v>248</v>
      </c>
      <c r="K36" s="7" t="s">
        <v>64</v>
      </c>
      <c r="L36" s="7">
        <v>10.867000000000001</v>
      </c>
      <c r="M36" s="7">
        <v>4.3</v>
      </c>
      <c r="N36" s="7"/>
      <c r="O36" s="7">
        <v>24.5</v>
      </c>
      <c r="P36" s="7"/>
      <c r="Q36" s="7">
        <v>50.118723362727195</v>
      </c>
      <c r="R36" s="7">
        <v>3.6095999999999996E-2</v>
      </c>
      <c r="S36" s="8" t="s">
        <v>536</v>
      </c>
      <c r="T36" s="7">
        <v>1.8012986880000001</v>
      </c>
      <c r="U36" s="7">
        <v>1.1028E-2</v>
      </c>
      <c r="V36" s="8" t="s">
        <v>536</v>
      </c>
      <c r="W36" s="7">
        <v>0.90747206400000002</v>
      </c>
      <c r="X36" s="7">
        <v>1.0666E-2</v>
      </c>
      <c r="Y36" s="8" t="s">
        <v>535</v>
      </c>
      <c r="Z36" s="7">
        <v>0.46394966800000004</v>
      </c>
      <c r="AA36" s="7">
        <v>2.231E-2</v>
      </c>
      <c r="AB36" s="8" t="s">
        <v>543</v>
      </c>
      <c r="AC36" s="7">
        <v>0.57062287</v>
      </c>
      <c r="AD36" s="7">
        <v>0.53644999999999998</v>
      </c>
      <c r="AE36" s="8" t="s">
        <v>536</v>
      </c>
      <c r="AF36" s="7">
        <v>29.739178649999999</v>
      </c>
      <c r="AG36" s="7">
        <v>1.9811000000000001</v>
      </c>
      <c r="AH36" s="8" t="s">
        <v>536</v>
      </c>
      <c r="AI36" s="7">
        <v>41.246502</v>
      </c>
      <c r="AJ36" s="7">
        <v>1.3845000000000001</v>
      </c>
      <c r="AK36" s="8" t="s">
        <v>536</v>
      </c>
      <c r="AL36" s="7">
        <v>22.329215999999999</v>
      </c>
      <c r="AM36" s="7">
        <v>6.9600000000000009E-2</v>
      </c>
      <c r="AN36" s="8" t="s">
        <v>538</v>
      </c>
      <c r="AO36" s="7">
        <v>1.9631376</v>
      </c>
      <c r="AP36" s="7">
        <v>200.52041087999999</v>
      </c>
      <c r="AQ36" s="8" t="s">
        <v>536</v>
      </c>
      <c r="AR36" s="8"/>
      <c r="AS36" s="7">
        <v>1.2756000000000001</v>
      </c>
      <c r="AT36" s="7">
        <v>83.601200000000006</v>
      </c>
      <c r="AU36" s="7">
        <v>65.538899999999998</v>
      </c>
      <c r="AV36" s="7">
        <v>24.222000000000001</v>
      </c>
      <c r="AW36" s="7"/>
      <c r="AX36" s="7"/>
    </row>
    <row r="37" spans="1:50">
      <c r="A37" s="36" t="s">
        <v>139</v>
      </c>
      <c r="B37" s="37">
        <v>40345.875</v>
      </c>
      <c r="C37" s="38">
        <v>2.0300000000000002</v>
      </c>
      <c r="D37" s="38"/>
      <c r="E37" s="38">
        <v>759</v>
      </c>
      <c r="F37" s="38">
        <v>0.73</v>
      </c>
      <c r="G37" s="38"/>
      <c r="H37" s="38">
        <v>2931</v>
      </c>
      <c r="I37" s="38">
        <v>11.17</v>
      </c>
      <c r="J37" s="38">
        <v>253</v>
      </c>
      <c r="K37" s="38" t="s">
        <v>64</v>
      </c>
      <c r="L37" s="38">
        <v>9.9670000000000005</v>
      </c>
      <c r="M37" s="38">
        <v>4.3740000000000006</v>
      </c>
      <c r="N37" s="38"/>
      <c r="O37" s="38">
        <v>29.89</v>
      </c>
      <c r="P37" s="38"/>
      <c r="Q37" s="38">
        <v>42.266861426560297</v>
      </c>
      <c r="R37" s="38">
        <v>0.24074999999999999</v>
      </c>
      <c r="S37" s="39" t="s">
        <v>536</v>
      </c>
      <c r="T37" s="38">
        <v>12.014147250000001</v>
      </c>
      <c r="U37" s="38">
        <v>3.9061999999999999E-2</v>
      </c>
      <c r="V37" s="39" t="s">
        <v>536</v>
      </c>
      <c r="W37" s="38">
        <v>3.2143338560000001</v>
      </c>
      <c r="X37" s="38">
        <v>3.9078000000000002E-2</v>
      </c>
      <c r="Y37" s="39" t="s">
        <v>537</v>
      </c>
      <c r="Z37" s="38">
        <v>1.699814844</v>
      </c>
      <c r="AA37" s="38">
        <v>4.6765999999999995E-2</v>
      </c>
      <c r="AB37" s="39" t="s">
        <v>536</v>
      </c>
      <c r="AC37" s="38">
        <v>1.1961339819999999</v>
      </c>
      <c r="AD37" s="38">
        <v>1.338552</v>
      </c>
      <c r="AE37" s="39" t="s">
        <v>536</v>
      </c>
      <c r="AF37" s="38">
        <v>74.205307224000009</v>
      </c>
      <c r="AG37" s="38">
        <v>3.2526000000000002</v>
      </c>
      <c r="AH37" s="39" t="s">
        <v>536</v>
      </c>
      <c r="AI37" s="38">
        <v>67.719132000000002</v>
      </c>
      <c r="AJ37" s="38">
        <v>2.7754000000000003</v>
      </c>
      <c r="AK37" s="39" t="s">
        <v>536</v>
      </c>
      <c r="AL37" s="38">
        <v>44.761651200000003</v>
      </c>
      <c r="AM37" s="38">
        <v>0.10450000000000001</v>
      </c>
      <c r="AN37" s="39" t="s">
        <v>536</v>
      </c>
      <c r="AO37" s="38">
        <v>2.947527</v>
      </c>
      <c r="AP37" s="38">
        <v>229.77240648</v>
      </c>
      <c r="AQ37" s="39" t="s">
        <v>536</v>
      </c>
      <c r="AR37" s="39"/>
      <c r="AS37" s="38">
        <v>1.1661000000000001</v>
      </c>
      <c r="AT37" s="38">
        <v>134.5966</v>
      </c>
      <c r="AU37" s="38">
        <v>115.42830000000001</v>
      </c>
      <c r="AV37" s="38">
        <v>15.3331</v>
      </c>
      <c r="AW37" s="38"/>
      <c r="AX37" s="38"/>
    </row>
    <row r="38" spans="1:50">
      <c r="A38" s="5" t="s">
        <v>140</v>
      </c>
      <c r="B38" s="6">
        <v>40346</v>
      </c>
      <c r="C38" s="7">
        <v>1.78</v>
      </c>
      <c r="D38" s="7"/>
      <c r="E38" s="7">
        <v>946</v>
      </c>
      <c r="F38" s="7">
        <v>0.78700000000000003</v>
      </c>
      <c r="G38" s="7"/>
      <c r="H38" s="7">
        <v>2773</v>
      </c>
      <c r="I38" s="7">
        <v>10.28</v>
      </c>
      <c r="J38" s="7">
        <v>253</v>
      </c>
      <c r="K38" s="7" t="s">
        <v>64</v>
      </c>
      <c r="L38" s="7">
        <v>10.833</v>
      </c>
      <c r="M38" s="7">
        <v>4.9320000000000004</v>
      </c>
      <c r="N38" s="7"/>
      <c r="O38" s="7">
        <v>7.4382000000000001</v>
      </c>
      <c r="P38" s="7"/>
      <c r="Q38" s="7">
        <v>11.694993910198701</v>
      </c>
      <c r="R38" s="7">
        <v>5.3977999999999998E-2</v>
      </c>
      <c r="S38" s="8" t="s">
        <v>536</v>
      </c>
      <c r="T38" s="7">
        <v>2.693664134</v>
      </c>
      <c r="U38" s="7">
        <v>1.6034E-2</v>
      </c>
      <c r="V38" s="8" t="s">
        <v>536</v>
      </c>
      <c r="W38" s="7">
        <v>1.319405792</v>
      </c>
      <c r="X38" s="7">
        <v>-3.5399999999999997E-3</v>
      </c>
      <c r="Y38" s="8" t="s">
        <v>535</v>
      </c>
      <c r="Z38" s="7">
        <v>-0.15398292</v>
      </c>
      <c r="AA38" s="7">
        <v>1.8397E-2</v>
      </c>
      <c r="AB38" s="8" t="s">
        <v>543</v>
      </c>
      <c r="AC38" s="7">
        <v>0.47054006900000001</v>
      </c>
      <c r="AD38" s="7">
        <v>0.360759</v>
      </c>
      <c r="AE38" s="8" t="s">
        <v>536</v>
      </c>
      <c r="AF38" s="7">
        <v>19.999396683000001</v>
      </c>
      <c r="AG38" s="7">
        <v>0.82430000000000003</v>
      </c>
      <c r="AH38" s="8" t="s">
        <v>536</v>
      </c>
      <c r="AI38" s="7">
        <v>17.161925999999998</v>
      </c>
      <c r="AJ38" s="7">
        <v>0.54700000000000004</v>
      </c>
      <c r="AK38" s="8" t="s">
        <v>536</v>
      </c>
      <c r="AL38" s="7">
        <v>8.8220159999999996</v>
      </c>
      <c r="AM38" s="7">
        <v>1.52E-2</v>
      </c>
      <c r="AN38" s="8" t="s">
        <v>462</v>
      </c>
      <c r="AO38" s="7">
        <v>0.42873120000000003</v>
      </c>
      <c r="AP38" s="7">
        <v>76.717490040000001</v>
      </c>
      <c r="AQ38" s="8" t="s">
        <v>536</v>
      </c>
      <c r="AR38" s="8"/>
      <c r="AS38" s="7">
        <v>1.3639000000000001</v>
      </c>
      <c r="AT38" s="7">
        <v>36.024000000000001</v>
      </c>
      <c r="AU38" s="7">
        <v>26.412700000000001</v>
      </c>
      <c r="AV38" s="7">
        <v>30.787500000000001</v>
      </c>
      <c r="AW38" s="7"/>
      <c r="AX38" s="7"/>
    </row>
    <row r="39" spans="1:50">
      <c r="A39" s="36" t="s">
        <v>141</v>
      </c>
      <c r="B39" s="37">
        <v>40346.125</v>
      </c>
      <c r="C39" s="38">
        <v>2.37</v>
      </c>
      <c r="D39" s="38"/>
      <c r="E39" s="38">
        <v>1624</v>
      </c>
      <c r="F39" s="38">
        <v>0.88</v>
      </c>
      <c r="G39" s="38"/>
      <c r="H39" s="38">
        <v>2192.3330000000001</v>
      </c>
      <c r="I39" s="38">
        <v>6.88</v>
      </c>
      <c r="J39" s="38">
        <v>258</v>
      </c>
      <c r="K39" s="38" t="s">
        <v>64</v>
      </c>
      <c r="L39" s="38">
        <v>15.1</v>
      </c>
      <c r="M39" s="38">
        <v>5.1770000000000005</v>
      </c>
      <c r="N39" s="38"/>
      <c r="O39" s="38">
        <v>3.6652</v>
      </c>
      <c r="P39" s="38"/>
      <c r="Q39" s="38">
        <v>6.6527315620174097</v>
      </c>
      <c r="R39" s="38">
        <v>1.9206999999999998E-2</v>
      </c>
      <c r="S39" s="39" t="s">
        <v>462</v>
      </c>
      <c r="T39" s="38">
        <v>0.9584869210000001</v>
      </c>
      <c r="U39" s="38">
        <v>7.0229999999999997E-3</v>
      </c>
      <c r="V39" s="39" t="s">
        <v>538</v>
      </c>
      <c r="W39" s="38">
        <v>0.57790862400000009</v>
      </c>
      <c r="X39" s="38">
        <v>-1.511E-3</v>
      </c>
      <c r="Y39" s="39" t="s">
        <v>535</v>
      </c>
      <c r="Z39" s="38">
        <v>-6.5725478000000004E-2</v>
      </c>
      <c r="AA39" s="38">
        <v>7.6369999999999997E-3</v>
      </c>
      <c r="AB39" s="39" t="s">
        <v>462</v>
      </c>
      <c r="AC39" s="38">
        <v>0.19533154899999999</v>
      </c>
      <c r="AD39" s="38">
        <v>0.147753</v>
      </c>
      <c r="AE39" s="39" t="s">
        <v>536</v>
      </c>
      <c r="AF39" s="38">
        <v>8.190983060999999</v>
      </c>
      <c r="AG39" s="38">
        <v>0.18280000000000002</v>
      </c>
      <c r="AH39" s="39" t="s">
        <v>536</v>
      </c>
      <c r="AI39" s="38">
        <v>3.8058959999999997</v>
      </c>
      <c r="AJ39" s="38">
        <v>0.34250000000000003</v>
      </c>
      <c r="AK39" s="39" t="s">
        <v>536</v>
      </c>
      <c r="AL39" s="38">
        <v>5.5238399999999999</v>
      </c>
      <c r="AM39" s="38">
        <v>1.43E-2</v>
      </c>
      <c r="AN39" s="39" t="s">
        <v>462</v>
      </c>
      <c r="AO39" s="38">
        <v>0.40334580000000003</v>
      </c>
      <c r="AP39" s="38">
        <v>40.256107632000003</v>
      </c>
      <c r="AQ39" s="39" t="s">
        <v>536</v>
      </c>
      <c r="AR39" s="39"/>
      <c r="AS39" s="38">
        <v>1.6962000000000002</v>
      </c>
      <c r="AT39" s="38">
        <v>16.509700000000002</v>
      </c>
      <c r="AU39" s="38">
        <v>9.7331000000000003</v>
      </c>
      <c r="AV39" s="38">
        <v>51.645700000000005</v>
      </c>
      <c r="AW39" s="38"/>
      <c r="AX39" s="38"/>
    </row>
    <row r="40" spans="1:50">
      <c r="A40" s="5" t="s">
        <v>143</v>
      </c>
      <c r="B40" s="6">
        <v>40346.375</v>
      </c>
      <c r="C40" s="7">
        <v>2.08</v>
      </c>
      <c r="D40" s="7"/>
      <c r="E40" s="7">
        <v>749</v>
      </c>
      <c r="F40" s="7">
        <v>1.0370000000000001</v>
      </c>
      <c r="G40" s="7" t="s">
        <v>25</v>
      </c>
      <c r="H40" s="7">
        <v>1624</v>
      </c>
      <c r="I40" s="7">
        <v>6.2700000000000005</v>
      </c>
      <c r="J40" s="7">
        <v>358</v>
      </c>
      <c r="K40" s="7" t="s">
        <v>70</v>
      </c>
      <c r="L40" s="7">
        <v>12.233000000000001</v>
      </c>
      <c r="M40" s="7">
        <v>4.5609999999999999</v>
      </c>
      <c r="N40" s="7"/>
      <c r="O40" s="7">
        <v>11.368</v>
      </c>
      <c r="P40" s="7"/>
      <c r="Q40" s="7">
        <v>27.478941531023999</v>
      </c>
      <c r="R40" s="7">
        <v>1.4239999999999999E-2</v>
      </c>
      <c r="S40" s="8" t="s">
        <v>462</v>
      </c>
      <c r="T40" s="7">
        <v>0.71061872000000004</v>
      </c>
      <c r="U40" s="7">
        <v>7.0229999999999997E-3</v>
      </c>
      <c r="V40" s="8" t="s">
        <v>538</v>
      </c>
      <c r="W40" s="7">
        <v>0.57790862400000009</v>
      </c>
      <c r="X40" s="7">
        <v>-2.526E-3</v>
      </c>
      <c r="Y40" s="8" t="s">
        <v>535</v>
      </c>
      <c r="Z40" s="7">
        <v>-0.109875948</v>
      </c>
      <c r="AA40" s="7">
        <v>1.6441000000000001E-2</v>
      </c>
      <c r="AB40" s="8" t="s">
        <v>543</v>
      </c>
      <c r="AC40" s="7">
        <v>0.42051145699999998</v>
      </c>
      <c r="AD40" s="7">
        <v>0.20068799999999998</v>
      </c>
      <c r="AE40" s="8" t="s">
        <v>536</v>
      </c>
      <c r="AF40" s="7">
        <v>11.125540656000002</v>
      </c>
      <c r="AG40" s="7">
        <v>0.68900000000000006</v>
      </c>
      <c r="AH40" s="8" t="s">
        <v>536</v>
      </c>
      <c r="AI40" s="7">
        <v>14.34498</v>
      </c>
      <c r="AJ40" s="7">
        <v>0.54930000000000001</v>
      </c>
      <c r="AK40" s="8" t="s">
        <v>536</v>
      </c>
      <c r="AL40" s="7">
        <v>8.8591104000000005</v>
      </c>
      <c r="AM40" s="7">
        <v>2.2200000000000001E-2</v>
      </c>
      <c r="AN40" s="8" t="s">
        <v>538</v>
      </c>
      <c r="AO40" s="7">
        <v>0.62617319999999999</v>
      </c>
      <c r="AP40" s="7">
        <v>141.105016248</v>
      </c>
      <c r="AQ40" s="8" t="s">
        <v>536</v>
      </c>
      <c r="AR40" s="8"/>
      <c r="AS40" s="7">
        <v>1.6871</v>
      </c>
      <c r="AT40" s="7">
        <v>40.203600000000002</v>
      </c>
      <c r="AU40" s="7">
        <v>23.830300000000001</v>
      </c>
      <c r="AV40" s="7">
        <v>51.139700000000005</v>
      </c>
      <c r="AW40" s="7"/>
      <c r="AX40" s="7"/>
    </row>
    <row r="41" spans="1:50">
      <c r="A41" s="36" t="s">
        <v>145</v>
      </c>
      <c r="B41" s="37">
        <v>40348.875</v>
      </c>
      <c r="C41" s="38">
        <v>2.35</v>
      </c>
      <c r="D41" s="38"/>
      <c r="E41" s="38">
        <v>189</v>
      </c>
      <c r="F41" s="38">
        <v>0.307</v>
      </c>
      <c r="G41" s="38"/>
      <c r="H41" s="38">
        <v>1985.6670000000001</v>
      </c>
      <c r="I41" s="38">
        <v>14.57</v>
      </c>
      <c r="J41" s="38">
        <v>258</v>
      </c>
      <c r="K41" s="38" t="s">
        <v>64</v>
      </c>
      <c r="L41" s="38">
        <v>13.267000000000001</v>
      </c>
      <c r="M41" s="38">
        <v>3.9470000000000001</v>
      </c>
      <c r="N41" s="38"/>
      <c r="O41" s="38">
        <v>69.384</v>
      </c>
      <c r="P41" s="38"/>
      <c r="Q41" s="38">
        <v>112.97959146728</v>
      </c>
      <c r="R41" s="38">
        <v>0.43844899999999998</v>
      </c>
      <c r="S41" s="39" t="s">
        <v>536</v>
      </c>
      <c r="T41" s="38">
        <v>21.879920447</v>
      </c>
      <c r="U41" s="38">
        <v>7.1100999999999998E-2</v>
      </c>
      <c r="V41" s="39" t="s">
        <v>536</v>
      </c>
      <c r="W41" s="38">
        <v>5.8507590880000002</v>
      </c>
      <c r="X41" s="38">
        <v>5.4297999999999999E-2</v>
      </c>
      <c r="Y41" s="39" t="s">
        <v>537</v>
      </c>
      <c r="Z41" s="38">
        <v>2.3618544039999998</v>
      </c>
      <c r="AA41" s="38">
        <v>8.9806999999999998E-2</v>
      </c>
      <c r="AB41" s="39" t="s">
        <v>536</v>
      </c>
      <c r="AC41" s="38">
        <v>2.2969936390000001</v>
      </c>
      <c r="AD41" s="38">
        <v>2.2158199999999999</v>
      </c>
      <c r="AE41" s="39" t="s">
        <v>536</v>
      </c>
      <c r="AF41" s="38">
        <v>122.83841334</v>
      </c>
      <c r="AG41" s="38">
        <v>9.5096000000000007</v>
      </c>
      <c r="AH41" s="39" t="s">
        <v>536</v>
      </c>
      <c r="AI41" s="38">
        <v>197.98987199999999</v>
      </c>
      <c r="AJ41" s="38">
        <v>3.0156000000000001</v>
      </c>
      <c r="AK41" s="39" t="s">
        <v>536</v>
      </c>
      <c r="AL41" s="38">
        <v>48.635596800000002</v>
      </c>
      <c r="AM41" s="38">
        <v>0.19740000000000002</v>
      </c>
      <c r="AN41" s="39" t="s">
        <v>536</v>
      </c>
      <c r="AO41" s="38">
        <v>5.5678644000000004</v>
      </c>
      <c r="AP41" s="38"/>
      <c r="AQ41" s="39" t="s">
        <v>536</v>
      </c>
      <c r="AR41" s="39"/>
      <c r="AS41" s="38">
        <v>1.0635000000000001</v>
      </c>
      <c r="AT41" s="38">
        <v>268.20750000000004</v>
      </c>
      <c r="AU41" s="38">
        <v>252.19330000000002</v>
      </c>
      <c r="AV41" s="38">
        <v>6.1546000000000003</v>
      </c>
      <c r="AW41" s="38"/>
      <c r="AX41" s="38"/>
    </row>
    <row r="42" spans="1:50">
      <c r="A42" s="5" t="s">
        <v>146</v>
      </c>
      <c r="B42" s="6">
        <v>40349</v>
      </c>
      <c r="C42" s="7">
        <v>2.4500000000000002</v>
      </c>
      <c r="D42" s="7"/>
      <c r="E42" s="7">
        <v>451</v>
      </c>
      <c r="F42" s="7">
        <v>0.63300000000000001</v>
      </c>
      <c r="G42" s="7"/>
      <c r="H42" s="7">
        <v>4125</v>
      </c>
      <c r="I42" s="7">
        <v>14.08</v>
      </c>
      <c r="J42" s="7">
        <v>266</v>
      </c>
      <c r="K42" s="7" t="s">
        <v>64</v>
      </c>
      <c r="L42" s="7">
        <v>14.633000000000001</v>
      </c>
      <c r="M42" s="7">
        <v>3.9450000000000003</v>
      </c>
      <c r="N42" s="7"/>
      <c r="O42" s="7">
        <v>77.224000000000004</v>
      </c>
      <c r="P42" s="7"/>
      <c r="Q42" s="7">
        <v>113.50108156723201</v>
      </c>
      <c r="R42" s="7">
        <v>0.53481599999999996</v>
      </c>
      <c r="S42" s="8" t="s">
        <v>536</v>
      </c>
      <c r="T42" s="7">
        <v>26.688922848000001</v>
      </c>
      <c r="U42" s="7">
        <v>8.4116999999999997E-2</v>
      </c>
      <c r="V42" s="8" t="s">
        <v>536</v>
      </c>
      <c r="W42" s="7">
        <v>6.921819696</v>
      </c>
      <c r="X42" s="7">
        <v>5.5312999999999994E-2</v>
      </c>
      <c r="Y42" s="8" t="s">
        <v>537</v>
      </c>
      <c r="Z42" s="7">
        <v>2.4060048739999997</v>
      </c>
      <c r="AA42" s="7">
        <v>9.7632999999999998E-2</v>
      </c>
      <c r="AB42" s="8" t="s">
        <v>536</v>
      </c>
      <c r="AC42" s="7">
        <v>2.4971592410000003</v>
      </c>
      <c r="AD42" s="7">
        <v>3.2354629999999998</v>
      </c>
      <c r="AE42" s="8" t="s">
        <v>536</v>
      </c>
      <c r="AF42" s="7">
        <v>179.36436233100002</v>
      </c>
      <c r="AG42" s="7">
        <v>10.799100000000001</v>
      </c>
      <c r="AH42" s="8" t="s">
        <v>536</v>
      </c>
      <c r="AI42" s="7">
        <v>224.83726200000001</v>
      </c>
      <c r="AJ42" s="7">
        <v>5.0040000000000004</v>
      </c>
      <c r="AK42" s="8" t="s">
        <v>536</v>
      </c>
      <c r="AL42" s="7">
        <v>80.704511999999994</v>
      </c>
      <c r="AM42" s="7">
        <v>0.19980000000000001</v>
      </c>
      <c r="AN42" s="8" t="s">
        <v>536</v>
      </c>
      <c r="AO42" s="7">
        <v>5.6355588000000001</v>
      </c>
      <c r="AP42" s="7"/>
      <c r="AQ42" s="8" t="s">
        <v>536</v>
      </c>
      <c r="AR42" s="8"/>
      <c r="AS42" s="7">
        <v>1.0649</v>
      </c>
      <c r="AT42" s="7">
        <v>331.37940000000003</v>
      </c>
      <c r="AU42" s="7">
        <v>311.1773</v>
      </c>
      <c r="AV42" s="7">
        <v>6.2880000000000003</v>
      </c>
      <c r="AW42" s="7"/>
      <c r="AX42" s="7"/>
    </row>
    <row r="43" spans="1:50">
      <c r="A43" s="36" t="s">
        <v>147</v>
      </c>
      <c r="B43" s="37">
        <v>40349.125</v>
      </c>
      <c r="C43" s="38">
        <v>2.23</v>
      </c>
      <c r="D43" s="38"/>
      <c r="E43" s="38">
        <v>975</v>
      </c>
      <c r="F43" s="38">
        <v>0.68300000000000005</v>
      </c>
      <c r="G43" s="38"/>
      <c r="H43" s="38">
        <v>3383.6670000000004</v>
      </c>
      <c r="I43" s="38">
        <v>13.68</v>
      </c>
      <c r="J43" s="38">
        <v>275</v>
      </c>
      <c r="K43" s="38" t="s">
        <v>64</v>
      </c>
      <c r="L43" s="38">
        <v>10.033000000000001</v>
      </c>
      <c r="M43" s="38">
        <v>4.3230000000000004</v>
      </c>
      <c r="N43" s="38"/>
      <c r="O43" s="38">
        <v>46.06</v>
      </c>
      <c r="P43" s="38"/>
      <c r="Q43" s="38">
        <v>47.533522594280498</v>
      </c>
      <c r="R43" s="38">
        <v>0.67290699999999992</v>
      </c>
      <c r="S43" s="39" t="s">
        <v>536</v>
      </c>
      <c r="T43" s="38">
        <v>33.580078020999999</v>
      </c>
      <c r="U43" s="38">
        <v>9.8133999999999999E-2</v>
      </c>
      <c r="V43" s="39" t="s">
        <v>536</v>
      </c>
      <c r="W43" s="38">
        <v>8.0752505919999997</v>
      </c>
      <c r="X43" s="38">
        <v>5.1254000000000001E-2</v>
      </c>
      <c r="Y43" s="39" t="s">
        <v>537</v>
      </c>
      <c r="Z43" s="38">
        <v>2.2294464920000001</v>
      </c>
      <c r="AA43" s="38">
        <v>8.8828999999999991E-2</v>
      </c>
      <c r="AB43" s="39" t="s">
        <v>536</v>
      </c>
      <c r="AC43" s="38">
        <v>2.271979333</v>
      </c>
      <c r="AD43" s="38">
        <v>2.8311280000000001</v>
      </c>
      <c r="AE43" s="39" t="s">
        <v>536</v>
      </c>
      <c r="AF43" s="38">
        <v>156.94924293599999</v>
      </c>
      <c r="AG43" s="38">
        <v>5.1206000000000005</v>
      </c>
      <c r="AH43" s="39" t="s">
        <v>536</v>
      </c>
      <c r="AI43" s="38">
        <v>106.61089200000001</v>
      </c>
      <c r="AJ43" s="38">
        <v>6.4145000000000003</v>
      </c>
      <c r="AK43" s="39" t="s">
        <v>536</v>
      </c>
      <c r="AL43" s="38">
        <v>103.453056</v>
      </c>
      <c r="AM43" s="38">
        <v>0.1905</v>
      </c>
      <c r="AN43" s="39" t="s">
        <v>536</v>
      </c>
      <c r="AO43" s="38">
        <v>5.3732429999999995</v>
      </c>
      <c r="AP43" s="38"/>
      <c r="AQ43" s="39" t="s">
        <v>536</v>
      </c>
      <c r="AR43" s="39"/>
      <c r="AS43" s="38">
        <v>1.1634</v>
      </c>
      <c r="AT43" s="38">
        <v>250.6395</v>
      </c>
      <c r="AU43" s="38">
        <v>215.43720000000002</v>
      </c>
      <c r="AV43" s="38">
        <v>15.1058</v>
      </c>
      <c r="AW43" s="38"/>
      <c r="AX43" s="38"/>
    </row>
    <row r="44" spans="1:50">
      <c r="A44" s="5" t="s">
        <v>148</v>
      </c>
      <c r="B44" s="6">
        <v>40349.25</v>
      </c>
      <c r="C44" s="7">
        <v>2.4300000000000002</v>
      </c>
      <c r="D44" s="7"/>
      <c r="E44" s="7">
        <v>1313</v>
      </c>
      <c r="F44" s="7">
        <v>1.117</v>
      </c>
      <c r="G44" s="7" t="s">
        <v>25</v>
      </c>
      <c r="H44" s="7">
        <v>3541.6670000000004</v>
      </c>
      <c r="I44" s="7">
        <v>13.74</v>
      </c>
      <c r="J44" s="7">
        <v>254</v>
      </c>
      <c r="K44" s="7" t="s">
        <v>64</v>
      </c>
      <c r="L44" s="7">
        <v>6.3</v>
      </c>
      <c r="M44" s="7">
        <v>4.2110000000000003</v>
      </c>
      <c r="N44" s="7"/>
      <c r="O44" s="7">
        <v>41.748000000000005</v>
      </c>
      <c r="P44" s="7"/>
      <c r="Q44" s="7">
        <v>61.517687270986798</v>
      </c>
      <c r="R44" s="7">
        <v>0.38480199999999998</v>
      </c>
      <c r="S44" s="8" t="s">
        <v>536</v>
      </c>
      <c r="T44" s="7">
        <v>19.202774206000001</v>
      </c>
      <c r="U44" s="7">
        <v>6.3090999999999994E-2</v>
      </c>
      <c r="V44" s="8" t="s">
        <v>536</v>
      </c>
      <c r="W44" s="7">
        <v>5.1916322080000006</v>
      </c>
      <c r="X44" s="7">
        <v>2.3857E-2</v>
      </c>
      <c r="Y44" s="8" t="s">
        <v>537</v>
      </c>
      <c r="Z44" s="7">
        <v>1.0377317859999999</v>
      </c>
      <c r="AA44" s="7">
        <v>6.0460999999999994E-2</v>
      </c>
      <c r="AB44" s="8" t="s">
        <v>536</v>
      </c>
      <c r="AC44" s="7">
        <v>1.546410997</v>
      </c>
      <c r="AD44" s="7">
        <v>1.7041439999999999</v>
      </c>
      <c r="AE44" s="8" t="s">
        <v>536</v>
      </c>
      <c r="AF44" s="7">
        <v>94.472630928000001</v>
      </c>
      <c r="AG44" s="7">
        <v>5.3603000000000005</v>
      </c>
      <c r="AH44" s="8" t="s">
        <v>536</v>
      </c>
      <c r="AI44" s="7">
        <v>111.601446</v>
      </c>
      <c r="AJ44" s="7">
        <v>3.1202000000000001</v>
      </c>
      <c r="AK44" s="8" t="s">
        <v>536</v>
      </c>
      <c r="AL44" s="7">
        <v>50.322585599999996</v>
      </c>
      <c r="AM44" s="7">
        <v>0.1052</v>
      </c>
      <c r="AN44" s="8" t="s">
        <v>536</v>
      </c>
      <c r="AO44" s="7">
        <v>2.9672711999999999</v>
      </c>
      <c r="AP44" s="7"/>
      <c r="AQ44" s="8" t="s">
        <v>536</v>
      </c>
      <c r="AR44" s="8"/>
      <c r="AS44" s="7">
        <v>1.1096000000000001</v>
      </c>
      <c r="AT44" s="7">
        <v>182.96890000000002</v>
      </c>
      <c r="AU44" s="7">
        <v>164.8913</v>
      </c>
      <c r="AV44" s="7">
        <v>10.393600000000001</v>
      </c>
      <c r="AW44" s="7"/>
      <c r="AX44" s="7"/>
    </row>
    <row r="45" spans="1:50">
      <c r="A45" s="36" t="s">
        <v>149</v>
      </c>
      <c r="B45" s="37">
        <v>40349.375</v>
      </c>
      <c r="C45" s="38">
        <v>2.3000000000000003</v>
      </c>
      <c r="D45" s="38"/>
      <c r="E45" s="38">
        <v>768</v>
      </c>
      <c r="F45" s="38">
        <v>0.68</v>
      </c>
      <c r="G45" s="38" t="s">
        <v>25</v>
      </c>
      <c r="H45" s="38">
        <v>2920.6669999999999</v>
      </c>
      <c r="I45" s="38">
        <v>12.84</v>
      </c>
      <c r="J45" s="38">
        <v>277</v>
      </c>
      <c r="K45" s="38" t="s">
        <v>64</v>
      </c>
      <c r="L45" s="38">
        <v>12.267000000000001</v>
      </c>
      <c r="M45" s="38">
        <v>4.3310000000000004</v>
      </c>
      <c r="N45" s="38"/>
      <c r="O45" s="38">
        <v>42.042000000000002</v>
      </c>
      <c r="P45" s="38"/>
      <c r="Q45" s="38">
        <v>46.665938031428901</v>
      </c>
      <c r="R45" s="38">
        <v>0.40665899999999999</v>
      </c>
      <c r="S45" s="39" t="s">
        <v>536</v>
      </c>
      <c r="T45" s="38">
        <v>20.293504076999998</v>
      </c>
      <c r="U45" s="38">
        <v>7.9111000000000001E-2</v>
      </c>
      <c r="V45" s="39" t="s">
        <v>536</v>
      </c>
      <c r="W45" s="38">
        <v>6.5098859679999999</v>
      </c>
      <c r="X45" s="38">
        <v>4.1106999999999998E-2</v>
      </c>
      <c r="Y45" s="39" t="s">
        <v>537</v>
      </c>
      <c r="Z45" s="38">
        <v>1.788072286</v>
      </c>
      <c r="AA45" s="38">
        <v>8.6872999999999992E-2</v>
      </c>
      <c r="AB45" s="39" t="s">
        <v>536</v>
      </c>
      <c r="AC45" s="38">
        <v>2.2219507210000002</v>
      </c>
      <c r="AD45" s="38">
        <v>2.3227539999999998</v>
      </c>
      <c r="AE45" s="39" t="s">
        <v>536</v>
      </c>
      <c r="AF45" s="38">
        <v>128.76651349799999</v>
      </c>
      <c r="AG45" s="38">
        <v>5.9571000000000005</v>
      </c>
      <c r="AH45" s="39" t="s">
        <v>536</v>
      </c>
      <c r="AI45" s="38">
        <v>124.026822</v>
      </c>
      <c r="AJ45" s="38">
        <v>3.6317000000000004</v>
      </c>
      <c r="AK45" s="39" t="s">
        <v>536</v>
      </c>
      <c r="AL45" s="38">
        <v>58.572057600000001</v>
      </c>
      <c r="AM45" s="38">
        <v>0.1265</v>
      </c>
      <c r="AN45" s="39" t="s">
        <v>536</v>
      </c>
      <c r="AO45" s="38">
        <v>3.5680589999999999</v>
      </c>
      <c r="AP45" s="38"/>
      <c r="AQ45" s="39" t="s">
        <v>536</v>
      </c>
      <c r="AR45" s="39"/>
      <c r="AS45" s="38">
        <v>1.1079000000000001</v>
      </c>
      <c r="AT45" s="38">
        <v>206.24590000000001</v>
      </c>
      <c r="AU45" s="38">
        <v>186.1669</v>
      </c>
      <c r="AV45" s="38">
        <v>10.233600000000001</v>
      </c>
      <c r="AW45" s="38"/>
      <c r="AX45" s="38"/>
    </row>
    <row r="46" spans="1:50">
      <c r="A46" s="5" t="s">
        <v>150</v>
      </c>
      <c r="B46" s="6">
        <v>40349.5</v>
      </c>
      <c r="C46" s="7">
        <v>0.9</v>
      </c>
      <c r="D46" s="7"/>
      <c r="E46" s="7">
        <v>36</v>
      </c>
      <c r="F46" s="7">
        <v>0.13</v>
      </c>
      <c r="G46" s="7"/>
      <c r="H46" s="7">
        <v>755</v>
      </c>
      <c r="I46" s="7">
        <v>12.620000000000001</v>
      </c>
      <c r="J46" s="7">
        <v>289</v>
      </c>
      <c r="K46" s="7" t="s">
        <v>64</v>
      </c>
      <c r="L46" s="7">
        <v>12.433</v>
      </c>
      <c r="M46" s="7">
        <v>4.6320000000000006</v>
      </c>
      <c r="N46" s="7"/>
      <c r="O46" s="7"/>
      <c r="P46" s="7"/>
      <c r="Q46" s="7">
        <v>23.334580622809998</v>
      </c>
      <c r="R46" s="7">
        <v>0.72258</v>
      </c>
      <c r="S46" s="8" t="s">
        <v>536</v>
      </c>
      <c r="T46" s="7">
        <v>36.058909739999997</v>
      </c>
      <c r="U46" s="7">
        <v>0.137181</v>
      </c>
      <c r="V46" s="8" t="s">
        <v>536</v>
      </c>
      <c r="W46" s="7">
        <v>11.288350127999999</v>
      </c>
      <c r="X46" s="7">
        <v>9.1842999999999994E-2</v>
      </c>
      <c r="Y46" s="8" t="s">
        <v>536</v>
      </c>
      <c r="Z46" s="7">
        <v>3.9949868140000002</v>
      </c>
      <c r="AA46" s="7">
        <v>0.189586</v>
      </c>
      <c r="AB46" s="8" t="s">
        <v>536</v>
      </c>
      <c r="AC46" s="7">
        <v>4.849041122</v>
      </c>
      <c r="AD46" s="7">
        <v>3.493763</v>
      </c>
      <c r="AE46" s="8" t="s">
        <v>536</v>
      </c>
      <c r="AF46" s="7">
        <v>193.68373943100002</v>
      </c>
      <c r="AG46" s="7">
        <v>7.2414000000000005</v>
      </c>
      <c r="AH46" s="8" t="s">
        <v>536</v>
      </c>
      <c r="AI46" s="7">
        <v>150.76594799999998</v>
      </c>
      <c r="AJ46" s="7">
        <v>4.7764000000000006</v>
      </c>
      <c r="AK46" s="8" t="s">
        <v>536</v>
      </c>
      <c r="AL46" s="7">
        <v>77.033779199999998</v>
      </c>
      <c r="AM46" s="7">
        <v>0.24760000000000001</v>
      </c>
      <c r="AN46" s="8" t="s">
        <v>536</v>
      </c>
      <c r="AO46" s="7">
        <v>6.9838056000000002</v>
      </c>
      <c r="AP46" s="7"/>
      <c r="AQ46" s="8" t="s">
        <v>536</v>
      </c>
      <c r="AR46" s="8"/>
      <c r="AS46" s="7">
        <v>1.1637</v>
      </c>
      <c r="AT46" s="7">
        <v>273.20960000000002</v>
      </c>
      <c r="AU46" s="7">
        <v>234.7835</v>
      </c>
      <c r="AV46" s="7">
        <v>15.1286</v>
      </c>
      <c r="AW46" s="7"/>
      <c r="AX46" s="7"/>
    </row>
    <row r="47" spans="1:50">
      <c r="A47" s="36" t="s">
        <v>152</v>
      </c>
      <c r="B47" s="37">
        <v>40349.875</v>
      </c>
      <c r="C47" s="38">
        <v>2.17</v>
      </c>
      <c r="D47" s="38"/>
      <c r="E47" s="38">
        <v>1331</v>
      </c>
      <c r="F47" s="38">
        <v>0.66700000000000004</v>
      </c>
      <c r="G47" s="38"/>
      <c r="H47" s="38">
        <v>1426.3330000000001</v>
      </c>
      <c r="I47" s="38">
        <v>12.13</v>
      </c>
      <c r="J47" s="38">
        <v>321</v>
      </c>
      <c r="K47" s="38" t="s">
        <v>65</v>
      </c>
      <c r="L47" s="38">
        <v>9.3000000000000007</v>
      </c>
      <c r="M47" s="38">
        <v>4.67</v>
      </c>
      <c r="N47" s="38"/>
      <c r="O47" s="38">
        <v>16.464000000000002</v>
      </c>
      <c r="P47" s="38"/>
      <c r="Q47" s="38">
        <v>21.379620895022299</v>
      </c>
      <c r="R47" s="38">
        <v>0.146371</v>
      </c>
      <c r="S47" s="39" t="s">
        <v>536</v>
      </c>
      <c r="T47" s="38">
        <v>7.3043520129999999</v>
      </c>
      <c r="U47" s="38">
        <v>2.7046999999999998E-2</v>
      </c>
      <c r="V47" s="39" t="s">
        <v>536</v>
      </c>
      <c r="W47" s="38">
        <v>2.2256435360000002</v>
      </c>
      <c r="X47" s="38">
        <v>6.607E-3</v>
      </c>
      <c r="Y47" s="39" t="s">
        <v>535</v>
      </c>
      <c r="Z47" s="38">
        <v>0.28739128600000002</v>
      </c>
      <c r="AA47" s="38">
        <v>4.7743999999999995E-2</v>
      </c>
      <c r="AB47" s="39" t="s">
        <v>536</v>
      </c>
      <c r="AC47" s="38">
        <v>1.221148288</v>
      </c>
      <c r="AD47" s="38">
        <v>0.79722700000000002</v>
      </c>
      <c r="AE47" s="39" t="s">
        <v>536</v>
      </c>
      <c r="AF47" s="38">
        <v>44.195873198999998</v>
      </c>
      <c r="AG47" s="38">
        <v>0.97760000000000002</v>
      </c>
      <c r="AH47" s="39" t="s">
        <v>536</v>
      </c>
      <c r="AI47" s="38">
        <v>20.353631999999998</v>
      </c>
      <c r="AJ47" s="38">
        <v>0.9173</v>
      </c>
      <c r="AK47" s="39" t="s">
        <v>536</v>
      </c>
      <c r="AL47" s="38">
        <v>14.7942144</v>
      </c>
      <c r="AM47" s="38">
        <v>3.4000000000000002E-2</v>
      </c>
      <c r="AN47" s="39" t="s">
        <v>538</v>
      </c>
      <c r="AO47" s="38">
        <v>0.95900399999999997</v>
      </c>
      <c r="AP47" s="38"/>
      <c r="AQ47" s="39" t="s">
        <v>536</v>
      </c>
      <c r="AR47" s="39"/>
      <c r="AS47" s="38">
        <v>2.1219000000000001</v>
      </c>
      <c r="AT47" s="38">
        <v>76.614000000000004</v>
      </c>
      <c r="AU47" s="38">
        <v>36.106900000000003</v>
      </c>
      <c r="AV47" s="38">
        <v>71.871700000000004</v>
      </c>
      <c r="AW47" s="38"/>
      <c r="AX47" s="38"/>
    </row>
    <row r="48" spans="1:50">
      <c r="A48" s="5" t="s">
        <v>153</v>
      </c>
      <c r="B48" s="6">
        <v>40350</v>
      </c>
      <c r="C48" s="7">
        <v>2.5500000000000003</v>
      </c>
      <c r="D48" s="7"/>
      <c r="E48" s="7">
        <v>1007</v>
      </c>
      <c r="F48" s="7">
        <v>0.72</v>
      </c>
      <c r="G48" s="7"/>
      <c r="H48" s="7">
        <v>1735.3330000000001</v>
      </c>
      <c r="I48" s="7">
        <v>11.71</v>
      </c>
      <c r="J48" s="7">
        <v>304</v>
      </c>
      <c r="K48" s="7" t="s">
        <v>65</v>
      </c>
      <c r="L48" s="7">
        <v>9.2670000000000012</v>
      </c>
      <c r="M48" s="7">
        <v>4.7560000000000002</v>
      </c>
      <c r="N48" s="7"/>
      <c r="O48" s="7">
        <v>15.778</v>
      </c>
      <c r="P48" s="7"/>
      <c r="Q48" s="7">
        <v>17.538805018417598</v>
      </c>
      <c r="R48" s="7">
        <v>0.22187399999999999</v>
      </c>
      <c r="S48" s="8" t="s">
        <v>536</v>
      </c>
      <c r="T48" s="7">
        <v>11.072178222</v>
      </c>
      <c r="U48" s="7">
        <v>3.2052999999999998E-2</v>
      </c>
      <c r="V48" s="8" t="s">
        <v>536</v>
      </c>
      <c r="W48" s="7">
        <v>2.6375772639999999</v>
      </c>
      <c r="X48" s="7">
        <v>1.1679999999999999E-2</v>
      </c>
      <c r="Y48" s="8" t="s">
        <v>535</v>
      </c>
      <c r="Z48" s="7">
        <v>0.50805664000000006</v>
      </c>
      <c r="AA48" s="7">
        <v>3.6004999999999995E-2</v>
      </c>
      <c r="AB48" s="8" t="s">
        <v>536</v>
      </c>
      <c r="AC48" s="7">
        <v>0.92089988500000008</v>
      </c>
      <c r="AD48" s="7">
        <v>0.87357599999999991</v>
      </c>
      <c r="AE48" s="8" t="s">
        <v>536</v>
      </c>
      <c r="AF48" s="7">
        <v>48.428432712000003</v>
      </c>
      <c r="AG48" s="7">
        <v>0.81</v>
      </c>
      <c r="AH48" s="8" t="s">
        <v>536</v>
      </c>
      <c r="AI48" s="7">
        <v>16.8642</v>
      </c>
      <c r="AJ48" s="7">
        <v>1.0436000000000001</v>
      </c>
      <c r="AK48" s="8" t="s">
        <v>536</v>
      </c>
      <c r="AL48" s="7">
        <v>16.831180799999998</v>
      </c>
      <c r="AM48" s="7">
        <v>4.1300000000000003E-2</v>
      </c>
      <c r="AN48" s="8" t="s">
        <v>538</v>
      </c>
      <c r="AO48" s="7">
        <v>1.1649077999999999</v>
      </c>
      <c r="AP48" s="7"/>
      <c r="AQ48" s="8" t="s">
        <v>536</v>
      </c>
      <c r="AR48" s="8"/>
      <c r="AS48" s="7">
        <v>2.3266</v>
      </c>
      <c r="AT48" s="7">
        <v>81.105900000000005</v>
      </c>
      <c r="AU48" s="7">
        <v>34.860300000000002</v>
      </c>
      <c r="AV48" s="7">
        <v>79.757100000000008</v>
      </c>
      <c r="AW48" s="7"/>
      <c r="AX48" s="7"/>
    </row>
    <row r="49" spans="1:50">
      <c r="A49" s="36" t="s">
        <v>154</v>
      </c>
      <c r="B49" s="37">
        <v>40350.125</v>
      </c>
      <c r="C49" s="38">
        <v>2.6</v>
      </c>
      <c r="D49" s="38"/>
      <c r="E49" s="38">
        <v>1115</v>
      </c>
      <c r="F49" s="38">
        <v>0.56300000000000006</v>
      </c>
      <c r="G49" s="38"/>
      <c r="H49" s="38">
        <v>1279.3330000000001</v>
      </c>
      <c r="I49" s="38">
        <v>10.51</v>
      </c>
      <c r="J49" s="38">
        <v>302</v>
      </c>
      <c r="K49" s="38" t="s">
        <v>65</v>
      </c>
      <c r="L49" s="38">
        <v>10.5</v>
      </c>
      <c r="M49" s="38">
        <v>4.6080000000000005</v>
      </c>
      <c r="N49" s="38"/>
      <c r="O49" s="38">
        <v>17.346</v>
      </c>
      <c r="P49" s="38"/>
      <c r="Q49" s="38">
        <v>24.6603933723434</v>
      </c>
      <c r="R49" s="38">
        <v>0.23280199999999998</v>
      </c>
      <c r="S49" s="39" t="s">
        <v>536</v>
      </c>
      <c r="T49" s="38">
        <v>11.617518206</v>
      </c>
      <c r="U49" s="38">
        <v>3.9061999999999999E-2</v>
      </c>
      <c r="V49" s="39" t="s">
        <v>536</v>
      </c>
      <c r="W49" s="38">
        <v>3.2143338560000001</v>
      </c>
      <c r="X49" s="38">
        <v>2.3857E-2</v>
      </c>
      <c r="Y49" s="39" t="s">
        <v>537</v>
      </c>
      <c r="Z49" s="38">
        <v>1.0377317859999999</v>
      </c>
      <c r="AA49" s="38">
        <v>4.8721999999999994E-2</v>
      </c>
      <c r="AB49" s="39" t="s">
        <v>536</v>
      </c>
      <c r="AC49" s="38">
        <v>1.2461625940000001</v>
      </c>
      <c r="AD49" s="38">
        <v>0.58237299999999992</v>
      </c>
      <c r="AE49" s="39" t="s">
        <v>536</v>
      </c>
      <c r="AF49" s="38">
        <v>32.285012000999998</v>
      </c>
      <c r="AG49" s="38">
        <v>0.90140000000000009</v>
      </c>
      <c r="AH49" s="39" t="s">
        <v>536</v>
      </c>
      <c r="AI49" s="38">
        <v>18.767147999999999</v>
      </c>
      <c r="AJ49" s="38">
        <v>0.8701000000000001</v>
      </c>
      <c r="AK49" s="39" t="s">
        <v>536</v>
      </c>
      <c r="AL49" s="38">
        <v>14.0329728</v>
      </c>
      <c r="AM49" s="38">
        <v>4.3300000000000005E-2</v>
      </c>
      <c r="AN49" s="39" t="s">
        <v>538</v>
      </c>
      <c r="AO49" s="38">
        <v>1.2213198000000001</v>
      </c>
      <c r="AP49" s="38"/>
      <c r="AQ49" s="39" t="s">
        <v>536</v>
      </c>
      <c r="AR49" s="39"/>
      <c r="AS49" s="38">
        <v>2.1769000000000003</v>
      </c>
      <c r="AT49" s="38">
        <v>74.061199999999999</v>
      </c>
      <c r="AU49" s="38">
        <v>34.0214</v>
      </c>
      <c r="AV49" s="38">
        <v>74.091000000000008</v>
      </c>
      <c r="AW49" s="38"/>
      <c r="AX49" s="38"/>
    </row>
    <row r="50" spans="1:50">
      <c r="A50" s="5" t="s">
        <v>155</v>
      </c>
      <c r="B50" s="6">
        <v>40350.25</v>
      </c>
      <c r="C50" s="7">
        <v>0.72</v>
      </c>
      <c r="D50" s="7"/>
      <c r="E50" s="7">
        <v>195</v>
      </c>
      <c r="F50" s="7">
        <v>0.27</v>
      </c>
      <c r="G50" s="7"/>
      <c r="H50" s="7">
        <v>676</v>
      </c>
      <c r="I50" s="7">
        <v>8.9600000000000009</v>
      </c>
      <c r="J50" s="7">
        <v>310</v>
      </c>
      <c r="K50" s="7" t="s">
        <v>65</v>
      </c>
      <c r="L50" s="7">
        <v>13.867000000000001</v>
      </c>
      <c r="M50" s="7">
        <v>4.508</v>
      </c>
      <c r="N50" s="7"/>
      <c r="O50" s="7">
        <v>16.911899999999999</v>
      </c>
      <c r="P50" s="7"/>
      <c r="Q50" s="7">
        <v>31.045595881283599</v>
      </c>
      <c r="R50" s="7">
        <v>0.209952</v>
      </c>
      <c r="S50" s="8" t="s">
        <v>536</v>
      </c>
      <c r="T50" s="7">
        <v>10.477234656</v>
      </c>
      <c r="U50" s="7">
        <v>5.0074999999999995E-2</v>
      </c>
      <c r="V50" s="8" t="s">
        <v>536</v>
      </c>
      <c r="W50" s="7">
        <v>4.1205715999999999</v>
      </c>
      <c r="X50" s="7">
        <v>6.7489999999999994E-2</v>
      </c>
      <c r="Y50" s="8" t="s">
        <v>537</v>
      </c>
      <c r="Z50" s="7">
        <v>2.9356800199999999</v>
      </c>
      <c r="AA50" s="7">
        <v>6.3394999999999993E-2</v>
      </c>
      <c r="AB50" s="8" t="s">
        <v>536</v>
      </c>
      <c r="AC50" s="7">
        <v>1.621453915</v>
      </c>
      <c r="AD50" s="7">
        <v>0.29111300000000001</v>
      </c>
      <c r="AE50" s="8" t="s">
        <v>536</v>
      </c>
      <c r="AF50" s="7">
        <v>16.138431381</v>
      </c>
      <c r="AG50" s="7">
        <v>0.59530000000000005</v>
      </c>
      <c r="AH50" s="8" t="s">
        <v>536</v>
      </c>
      <c r="AI50" s="7">
        <v>12.394145999999999</v>
      </c>
      <c r="AJ50" s="7">
        <v>0.7399</v>
      </c>
      <c r="AK50" s="8" t="s">
        <v>536</v>
      </c>
      <c r="AL50" s="7">
        <v>11.9331072</v>
      </c>
      <c r="AM50" s="7">
        <v>7.0900000000000005E-2</v>
      </c>
      <c r="AN50" s="8" t="s">
        <v>538</v>
      </c>
      <c r="AO50" s="7">
        <v>1.9998054000000001</v>
      </c>
      <c r="AP50" s="7"/>
      <c r="AQ50" s="8" t="s">
        <v>536</v>
      </c>
      <c r="AR50" s="8"/>
      <c r="AS50" s="7">
        <v>2.5198</v>
      </c>
      <c r="AT50" s="7">
        <v>66.338999999999999</v>
      </c>
      <c r="AU50" s="7">
        <v>26.327100000000002</v>
      </c>
      <c r="AV50" s="7">
        <v>86.357200000000006</v>
      </c>
      <c r="AW50" s="7"/>
      <c r="AX50" s="7"/>
    </row>
    <row r="51" spans="1:50">
      <c r="A51" s="36" t="s">
        <v>156</v>
      </c>
      <c r="B51" s="37">
        <v>40351.833333333336</v>
      </c>
      <c r="C51" s="38">
        <v>0.38</v>
      </c>
      <c r="D51" s="38"/>
      <c r="E51" s="38">
        <v>52</v>
      </c>
      <c r="F51" s="38">
        <v>0.13</v>
      </c>
      <c r="G51" s="38"/>
      <c r="H51" s="38">
        <v>863</v>
      </c>
      <c r="I51" s="38">
        <v>11.4</v>
      </c>
      <c r="J51" s="38">
        <v>205</v>
      </c>
      <c r="K51" s="38" t="s">
        <v>42</v>
      </c>
      <c r="L51" s="38">
        <v>12.200000000000001</v>
      </c>
      <c r="M51" s="38">
        <v>4.2190000000000003</v>
      </c>
      <c r="N51" s="38"/>
      <c r="O51" s="38"/>
      <c r="P51" s="38"/>
      <c r="Q51" s="38">
        <v>60.394862937637996</v>
      </c>
      <c r="R51" s="38">
        <v>0.45533799999999996</v>
      </c>
      <c r="S51" s="39" t="s">
        <v>536</v>
      </c>
      <c r="T51" s="38">
        <v>22.722732214000001</v>
      </c>
      <c r="U51" s="38">
        <v>0.10213899999999999</v>
      </c>
      <c r="V51" s="39" t="s">
        <v>536</v>
      </c>
      <c r="W51" s="38">
        <v>8.4048140320000009</v>
      </c>
      <c r="X51" s="38">
        <v>6.4446000000000003E-2</v>
      </c>
      <c r="Y51" s="39" t="s">
        <v>537</v>
      </c>
      <c r="Z51" s="38">
        <v>2.8032721080000003</v>
      </c>
      <c r="AA51" s="38">
        <v>0.109372</v>
      </c>
      <c r="AB51" s="39" t="s">
        <v>536</v>
      </c>
      <c r="AC51" s="38">
        <v>2.7974076440000002</v>
      </c>
      <c r="AD51" s="38">
        <v>1.055933</v>
      </c>
      <c r="AE51" s="39" t="s">
        <v>536</v>
      </c>
      <c r="AF51" s="38">
        <v>58.537757720999998</v>
      </c>
      <c r="AG51" s="38">
        <v>3.6939000000000002</v>
      </c>
      <c r="AH51" s="39" t="s">
        <v>536</v>
      </c>
      <c r="AI51" s="38">
        <v>76.906998000000002</v>
      </c>
      <c r="AJ51" s="38">
        <v>2.8997000000000002</v>
      </c>
      <c r="AK51" s="39" t="s">
        <v>536</v>
      </c>
      <c r="AL51" s="38">
        <v>46.766361600000003</v>
      </c>
      <c r="AM51" s="38">
        <v>0.1668</v>
      </c>
      <c r="AN51" s="39" t="s">
        <v>536</v>
      </c>
      <c r="AO51" s="38">
        <v>4.7047607999999999</v>
      </c>
      <c r="AP51" s="38"/>
      <c r="AQ51" s="39" t="s">
        <v>536</v>
      </c>
      <c r="AR51" s="39"/>
      <c r="AS51" s="38">
        <v>1.2125000000000001</v>
      </c>
      <c r="AT51" s="38">
        <v>155.66079999999999</v>
      </c>
      <c r="AU51" s="38">
        <v>128.37810000000002</v>
      </c>
      <c r="AV51" s="38">
        <v>19.210599999999999</v>
      </c>
      <c r="AW51" s="38"/>
      <c r="AX51" s="38"/>
    </row>
    <row r="52" spans="1:50">
      <c r="A52" s="5" t="s">
        <v>157</v>
      </c>
      <c r="B52" s="6">
        <v>40351.875</v>
      </c>
      <c r="C52" s="7">
        <v>1.03</v>
      </c>
      <c r="D52" s="7"/>
      <c r="E52" s="7">
        <v>169</v>
      </c>
      <c r="F52" s="7">
        <v>0.54500000000000004</v>
      </c>
      <c r="G52" s="7"/>
      <c r="H52" s="7">
        <v>2995</v>
      </c>
      <c r="I52" s="7">
        <v>12.06</v>
      </c>
      <c r="J52" s="7">
        <v>215</v>
      </c>
      <c r="K52" s="7" t="s">
        <v>66</v>
      </c>
      <c r="L52" s="7">
        <v>12.267000000000001</v>
      </c>
      <c r="M52" s="7">
        <v>4.3170000000000002</v>
      </c>
      <c r="N52" s="7"/>
      <c r="O52" s="7">
        <v>24.725000000000001</v>
      </c>
      <c r="P52" s="7"/>
      <c r="Q52" s="7">
        <v>48.194779762512695</v>
      </c>
      <c r="R52" s="7">
        <v>9.9677999999999989E-2</v>
      </c>
      <c r="S52" s="8" t="s">
        <v>536</v>
      </c>
      <c r="T52" s="7">
        <v>4.9742312339999994</v>
      </c>
      <c r="U52" s="7">
        <v>2.6046E-2</v>
      </c>
      <c r="V52" s="8" t="s">
        <v>536</v>
      </c>
      <c r="W52" s="7">
        <v>2.1432732480000003</v>
      </c>
      <c r="X52" s="7">
        <v>1.5739E-2</v>
      </c>
      <c r="Y52" s="8" t="s">
        <v>537</v>
      </c>
      <c r="Z52" s="7">
        <v>0.68461502200000002</v>
      </c>
      <c r="AA52" s="7">
        <v>2.231E-2</v>
      </c>
      <c r="AB52" s="8" t="s">
        <v>543</v>
      </c>
      <c r="AC52" s="7">
        <v>0.57062287</v>
      </c>
      <c r="AD52" s="7">
        <v>0.54848600000000003</v>
      </c>
      <c r="AE52" s="8" t="s">
        <v>536</v>
      </c>
      <c r="AF52" s="7">
        <v>30.406418382000002</v>
      </c>
      <c r="AG52" s="7">
        <v>2.3381000000000003</v>
      </c>
      <c r="AH52" s="8" t="s">
        <v>536</v>
      </c>
      <c r="AI52" s="7">
        <v>48.679241999999995</v>
      </c>
      <c r="AJ52" s="7">
        <v>1.4023000000000001</v>
      </c>
      <c r="AK52" s="8" t="s">
        <v>536</v>
      </c>
      <c r="AL52" s="7">
        <v>22.616294400000001</v>
      </c>
      <c r="AM52" s="7">
        <v>5.16E-2</v>
      </c>
      <c r="AN52" s="8" t="s">
        <v>538</v>
      </c>
      <c r="AO52" s="7">
        <v>1.4554296</v>
      </c>
      <c r="AP52" s="7"/>
      <c r="AQ52" s="8" t="s">
        <v>536</v>
      </c>
      <c r="AR52" s="8"/>
      <c r="AS52" s="7">
        <v>1.1955</v>
      </c>
      <c r="AT52" s="7">
        <v>86.9739</v>
      </c>
      <c r="AU52" s="7">
        <v>72.751000000000005</v>
      </c>
      <c r="AV52" s="7">
        <v>17.8093</v>
      </c>
      <c r="AW52" s="7"/>
      <c r="AX52" s="7"/>
    </row>
    <row r="53" spans="1:50">
      <c r="A53" s="36" t="s">
        <v>158</v>
      </c>
      <c r="B53" s="37">
        <v>40352.125</v>
      </c>
      <c r="C53" s="38">
        <v>1.75</v>
      </c>
      <c r="D53" s="38"/>
      <c r="E53" s="38">
        <v>45</v>
      </c>
      <c r="F53" s="38">
        <v>1.01</v>
      </c>
      <c r="G53" s="38" t="s">
        <v>25</v>
      </c>
      <c r="H53" s="38">
        <v>2893</v>
      </c>
      <c r="I53" s="38">
        <v>12.65</v>
      </c>
      <c r="J53" s="38">
        <v>272</v>
      </c>
      <c r="K53" s="38" t="s">
        <v>64</v>
      </c>
      <c r="L53" s="38">
        <v>14.067</v>
      </c>
      <c r="M53" s="38">
        <v>4.9089999999999998</v>
      </c>
      <c r="N53" s="38"/>
      <c r="O53" s="38"/>
      <c r="P53" s="38"/>
      <c r="Q53" s="38">
        <v>12.3310483322891</v>
      </c>
      <c r="R53" s="38">
        <v>2.3181E-2</v>
      </c>
      <c r="S53" s="39" t="s">
        <v>462</v>
      </c>
      <c r="T53" s="38">
        <v>1.1568014430000002</v>
      </c>
      <c r="U53" s="38">
        <v>8.0239999999999999E-3</v>
      </c>
      <c r="V53" s="39" t="s">
        <v>536</v>
      </c>
      <c r="W53" s="38">
        <v>0.660278912</v>
      </c>
      <c r="X53" s="38">
        <v>-2.526E-3</v>
      </c>
      <c r="Y53" s="39" t="s">
        <v>535</v>
      </c>
      <c r="Z53" s="38">
        <v>-0.109875948</v>
      </c>
      <c r="AA53" s="38">
        <v>1.3505999999999999E-2</v>
      </c>
      <c r="AB53" s="39" t="s">
        <v>543</v>
      </c>
      <c r="AC53" s="38">
        <v>0.34544296200000002</v>
      </c>
      <c r="AD53" s="38">
        <v>0.18637899999999999</v>
      </c>
      <c r="AE53" s="39" t="s">
        <v>536</v>
      </c>
      <c r="AF53" s="38">
        <v>10.332292623000001</v>
      </c>
      <c r="AG53" s="38">
        <v>0.4743</v>
      </c>
      <c r="AH53" s="39" t="s">
        <v>536</v>
      </c>
      <c r="AI53" s="38">
        <v>9.8749260000000003</v>
      </c>
      <c r="AJ53" s="38">
        <v>0.34590000000000004</v>
      </c>
      <c r="AK53" s="39" t="s">
        <v>536</v>
      </c>
      <c r="AL53" s="38">
        <v>5.5786752000000002</v>
      </c>
      <c r="AM53" s="38">
        <v>6.2E-2</v>
      </c>
      <c r="AN53" s="39" t="s">
        <v>538</v>
      </c>
      <c r="AO53" s="38">
        <v>1.748772</v>
      </c>
      <c r="AP53" s="38"/>
      <c r="AQ53" s="39" t="s">
        <v>536</v>
      </c>
      <c r="AR53" s="39"/>
      <c r="AS53" s="38">
        <v>1.4368000000000001</v>
      </c>
      <c r="AT53" s="38">
        <v>24.716000000000001</v>
      </c>
      <c r="AU53" s="38">
        <v>17.202400000000001</v>
      </c>
      <c r="AV53" s="38">
        <v>35.848800000000004</v>
      </c>
      <c r="AW53" s="38"/>
      <c r="AX53" s="38"/>
    </row>
    <row r="54" spans="1:50">
      <c r="A54" s="5" t="s">
        <v>160</v>
      </c>
      <c r="B54" s="6">
        <v>40352.375</v>
      </c>
      <c r="C54" s="7">
        <v>1.67</v>
      </c>
      <c r="D54" s="7"/>
      <c r="E54" s="7">
        <v>430</v>
      </c>
      <c r="F54" s="7">
        <v>1.0130000000000001</v>
      </c>
      <c r="G54" s="7" t="s">
        <v>25</v>
      </c>
      <c r="H54" s="7">
        <v>2002</v>
      </c>
      <c r="I54" s="7">
        <v>12.19</v>
      </c>
      <c r="J54" s="7">
        <v>279</v>
      </c>
      <c r="K54" s="7" t="s">
        <v>64</v>
      </c>
      <c r="L54" s="7">
        <v>14.9</v>
      </c>
      <c r="M54" s="7">
        <v>4.9710000000000001</v>
      </c>
      <c r="N54" s="7"/>
      <c r="O54" s="7">
        <v>5.1131000000000002</v>
      </c>
      <c r="P54" s="7"/>
      <c r="Q54" s="7">
        <v>10.6905487922266</v>
      </c>
      <c r="R54" s="7">
        <v>1.6226999999999998E-2</v>
      </c>
      <c r="S54" s="8" t="s">
        <v>462</v>
      </c>
      <c r="T54" s="7">
        <v>0.80977598100000003</v>
      </c>
      <c r="U54" s="7">
        <v>6.0219999999999996E-3</v>
      </c>
      <c r="V54" s="8" t="s">
        <v>462</v>
      </c>
      <c r="W54" s="7">
        <v>0.49553833599999997</v>
      </c>
      <c r="X54" s="7">
        <v>-9.6290000000000004E-3</v>
      </c>
      <c r="Y54" s="8" t="s">
        <v>535</v>
      </c>
      <c r="Z54" s="7">
        <v>-0.41884224200000003</v>
      </c>
      <c r="AA54" s="7">
        <v>5.6800000000000002E-3</v>
      </c>
      <c r="AB54" s="8" t="s">
        <v>462</v>
      </c>
      <c r="AC54" s="7">
        <v>0.14527735999999999</v>
      </c>
      <c r="AD54" s="7">
        <v>7.5795000000000001E-2</v>
      </c>
      <c r="AE54" s="8" t="s">
        <v>461</v>
      </c>
      <c r="AF54" s="7">
        <v>4.2018474150000005</v>
      </c>
      <c r="AG54" s="7">
        <v>0.2218</v>
      </c>
      <c r="AH54" s="8" t="s">
        <v>536</v>
      </c>
      <c r="AI54" s="7">
        <v>4.6178759999999999</v>
      </c>
      <c r="AJ54" s="7">
        <v>0.21430000000000002</v>
      </c>
      <c r="AK54" s="8" t="s">
        <v>536</v>
      </c>
      <c r="AL54" s="7">
        <v>3.4562303999999999</v>
      </c>
      <c r="AM54" s="7">
        <v>0</v>
      </c>
      <c r="AN54" s="8" t="s">
        <v>535</v>
      </c>
      <c r="AO54" s="7">
        <v>0</v>
      </c>
      <c r="AP54" s="7">
        <v>64.038850080000003</v>
      </c>
      <c r="AQ54" s="8" t="s">
        <v>536</v>
      </c>
      <c r="AR54" s="8"/>
      <c r="AS54" s="7">
        <v>1.9722000000000002</v>
      </c>
      <c r="AT54" s="7">
        <v>15.924100000000001</v>
      </c>
      <c r="AU54" s="7">
        <v>8.0740999999999996</v>
      </c>
      <c r="AV54" s="7">
        <v>65.421800000000005</v>
      </c>
      <c r="AW54" s="7"/>
      <c r="AX54" s="7"/>
    </row>
    <row r="55" spans="1:50">
      <c r="A55" s="36" t="s">
        <v>161</v>
      </c>
      <c r="B55" s="37">
        <v>40352.5</v>
      </c>
      <c r="C55" s="38">
        <v>2.42</v>
      </c>
      <c r="D55" s="38"/>
      <c r="E55" s="38">
        <v>774</v>
      </c>
      <c r="F55" s="38">
        <v>0.83300000000000007</v>
      </c>
      <c r="G55" s="38" t="s">
        <v>25</v>
      </c>
      <c r="H55" s="38">
        <v>2615</v>
      </c>
      <c r="I55" s="38">
        <v>12.35</v>
      </c>
      <c r="J55" s="38">
        <v>270</v>
      </c>
      <c r="K55" s="38" t="s">
        <v>64</v>
      </c>
      <c r="L55" s="38">
        <v>15.567</v>
      </c>
      <c r="M55" s="38">
        <v>4.6920000000000002</v>
      </c>
      <c r="N55" s="38"/>
      <c r="O55" s="38">
        <v>9.6032000000000011</v>
      </c>
      <c r="P55" s="38"/>
      <c r="Q55" s="38">
        <v>20.323570109362201</v>
      </c>
      <c r="R55" s="38">
        <v>2.2187999999999999E-2</v>
      </c>
      <c r="S55" s="39" t="s">
        <v>462</v>
      </c>
      <c r="T55" s="38">
        <v>1.107247764</v>
      </c>
      <c r="U55" s="38">
        <v>7.0229999999999997E-3</v>
      </c>
      <c r="V55" s="39" t="s">
        <v>538</v>
      </c>
      <c r="W55" s="38">
        <v>0.57790862400000009</v>
      </c>
      <c r="X55" s="38">
        <v>-8.6140000000000001E-3</v>
      </c>
      <c r="Y55" s="39" t="s">
        <v>535</v>
      </c>
      <c r="Z55" s="38">
        <v>-0.37469177199999998</v>
      </c>
      <c r="AA55" s="38">
        <v>1.8397E-2</v>
      </c>
      <c r="AB55" s="39" t="s">
        <v>543</v>
      </c>
      <c r="AC55" s="38">
        <v>0.47054006900000001</v>
      </c>
      <c r="AD55" s="38">
        <v>0.13464999999999999</v>
      </c>
      <c r="AE55" s="39" t="s">
        <v>536</v>
      </c>
      <c r="AF55" s="38">
        <v>7.4645920500000003</v>
      </c>
      <c r="AG55" s="38">
        <v>0.38059999999999999</v>
      </c>
      <c r="AH55" s="39" t="s">
        <v>536</v>
      </c>
      <c r="AI55" s="38">
        <v>7.9240919999999999</v>
      </c>
      <c r="AJ55" s="38">
        <v>0.70420000000000005</v>
      </c>
      <c r="AK55" s="39" t="s">
        <v>536</v>
      </c>
      <c r="AL55" s="38">
        <v>11.357337599999999</v>
      </c>
      <c r="AM55" s="38">
        <v>2.18E-2</v>
      </c>
      <c r="AN55" s="39" t="s">
        <v>538</v>
      </c>
      <c r="AO55" s="38">
        <v>0.61489079999999996</v>
      </c>
      <c r="AP55" s="38">
        <v>133.31550163200001</v>
      </c>
      <c r="AQ55" s="39" t="s">
        <v>536</v>
      </c>
      <c r="AR55" s="39"/>
      <c r="AS55" s="38">
        <v>1.4862</v>
      </c>
      <c r="AT55" s="38">
        <v>29.569200000000002</v>
      </c>
      <c r="AU55" s="38">
        <v>19.8963</v>
      </c>
      <c r="AV55" s="38">
        <v>39.109500000000004</v>
      </c>
      <c r="AW55" s="38"/>
      <c r="AX55" s="38"/>
    </row>
    <row r="56" spans="1:50">
      <c r="A56" s="5" t="s">
        <v>162</v>
      </c>
      <c r="B56" s="6">
        <v>40352.625</v>
      </c>
      <c r="C56" s="7">
        <v>1.87</v>
      </c>
      <c r="D56" s="7"/>
      <c r="E56" s="7">
        <v>241</v>
      </c>
      <c r="F56" s="7">
        <v>0.3</v>
      </c>
      <c r="G56" s="7"/>
      <c r="H56" s="7">
        <v>1655.5</v>
      </c>
      <c r="I56" s="7">
        <v>13.030000000000001</v>
      </c>
      <c r="J56" s="7">
        <v>264</v>
      </c>
      <c r="K56" s="7" t="s">
        <v>64</v>
      </c>
      <c r="L56" s="7">
        <v>12.867000000000001</v>
      </c>
      <c r="M56" s="7">
        <v>4.4169999999999998</v>
      </c>
      <c r="N56" s="7"/>
      <c r="O56" s="7">
        <v>20.670100000000001</v>
      </c>
      <c r="P56" s="7"/>
      <c r="Q56" s="7">
        <v>38.282474331682302</v>
      </c>
      <c r="R56" s="7">
        <v>4.6030999999999996E-2</v>
      </c>
      <c r="S56" s="8" t="s">
        <v>536</v>
      </c>
      <c r="T56" s="7">
        <v>2.2970849929999999</v>
      </c>
      <c r="U56" s="7">
        <v>1.7034999999999998E-2</v>
      </c>
      <c r="V56" s="8" t="s">
        <v>536</v>
      </c>
      <c r="W56" s="7">
        <v>1.4017760800000001</v>
      </c>
      <c r="X56" s="7">
        <v>-2.526E-3</v>
      </c>
      <c r="Y56" s="8" t="s">
        <v>535</v>
      </c>
      <c r="Z56" s="7">
        <v>-0.109875948</v>
      </c>
      <c r="AA56" s="7">
        <v>7.4156E-2</v>
      </c>
      <c r="AB56" s="8" t="s">
        <v>536</v>
      </c>
      <c r="AC56" s="7">
        <v>1.896688012</v>
      </c>
      <c r="AD56" s="7">
        <v>0.59511799999999992</v>
      </c>
      <c r="AE56" s="8" t="s">
        <v>536</v>
      </c>
      <c r="AF56" s="7">
        <v>32.991556566</v>
      </c>
      <c r="AG56" s="7">
        <v>1.4122000000000001</v>
      </c>
      <c r="AH56" s="8" t="s">
        <v>536</v>
      </c>
      <c r="AI56" s="7">
        <v>29.402003999999998</v>
      </c>
      <c r="AJ56" s="7">
        <v>1.5813000000000001</v>
      </c>
      <c r="AK56" s="8" t="s">
        <v>536</v>
      </c>
      <c r="AL56" s="7">
        <v>25.5032064</v>
      </c>
      <c r="AM56" s="7">
        <v>4.6100000000000002E-2</v>
      </c>
      <c r="AN56" s="8" t="s">
        <v>538</v>
      </c>
      <c r="AO56" s="7">
        <v>1.3002966</v>
      </c>
      <c r="AP56" s="7"/>
      <c r="AQ56" s="8" t="s">
        <v>536</v>
      </c>
      <c r="AR56" s="8"/>
      <c r="AS56" s="7">
        <v>1.3657000000000001</v>
      </c>
      <c r="AT56" s="7">
        <v>76.759700000000009</v>
      </c>
      <c r="AU56" s="7">
        <v>56.205500000000001</v>
      </c>
      <c r="AV56" s="7">
        <v>30.916700000000002</v>
      </c>
      <c r="AW56" s="7"/>
      <c r="AX56" s="7"/>
    </row>
    <row r="57" spans="1:50">
      <c r="A57" s="36" t="s">
        <v>163</v>
      </c>
      <c r="B57" s="37">
        <v>40352.75</v>
      </c>
      <c r="C57" s="38">
        <v>2.83</v>
      </c>
      <c r="D57" s="38"/>
      <c r="E57" s="38">
        <v>605</v>
      </c>
      <c r="F57" s="38">
        <v>0.437</v>
      </c>
      <c r="G57" s="38"/>
      <c r="H57" s="38">
        <v>2244.3330000000001</v>
      </c>
      <c r="I57" s="38">
        <v>13.64</v>
      </c>
      <c r="J57" s="38">
        <v>259</v>
      </c>
      <c r="K57" s="38" t="s">
        <v>64</v>
      </c>
      <c r="L57" s="38">
        <v>12.6</v>
      </c>
      <c r="M57" s="38">
        <v>4.4190000000000005</v>
      </c>
      <c r="N57" s="38"/>
      <c r="O57" s="38">
        <v>36.098500000000001</v>
      </c>
      <c r="P57" s="38"/>
      <c r="Q57" s="38">
        <v>38.106582339377297</v>
      </c>
      <c r="R57" s="38">
        <v>0.27154699999999998</v>
      </c>
      <c r="S57" s="39" t="s">
        <v>536</v>
      </c>
      <c r="T57" s="38">
        <v>13.551009941</v>
      </c>
      <c r="U57" s="38">
        <v>4.1063999999999996E-2</v>
      </c>
      <c r="V57" s="39" t="s">
        <v>536</v>
      </c>
      <c r="W57" s="38">
        <v>3.3790744319999999</v>
      </c>
      <c r="X57" s="38">
        <v>2.9944999999999999E-2</v>
      </c>
      <c r="Y57" s="39" t="s">
        <v>537</v>
      </c>
      <c r="Z57" s="38">
        <v>1.30254761</v>
      </c>
      <c r="AA57" s="38">
        <v>0.123067</v>
      </c>
      <c r="AB57" s="39" t="s">
        <v>536</v>
      </c>
      <c r="AC57" s="38">
        <v>3.1476846590000003</v>
      </c>
      <c r="AD57" s="38">
        <v>2.2581069999999999</v>
      </c>
      <c r="AE57" s="39" t="s">
        <v>536</v>
      </c>
      <c r="AF57" s="38">
        <v>125.182677759</v>
      </c>
      <c r="AG57" s="38">
        <v>4.5950000000000006</v>
      </c>
      <c r="AH57" s="39" t="s">
        <v>536</v>
      </c>
      <c r="AI57" s="38">
        <v>95.667900000000003</v>
      </c>
      <c r="AJ57" s="38">
        <v>3.1705000000000001</v>
      </c>
      <c r="AK57" s="39" t="s">
        <v>536</v>
      </c>
      <c r="AL57" s="38">
        <v>51.133823999999997</v>
      </c>
      <c r="AM57" s="38">
        <v>9.11E-2</v>
      </c>
      <c r="AN57" s="39" t="s">
        <v>536</v>
      </c>
      <c r="AO57" s="38">
        <v>2.5695665999999999</v>
      </c>
      <c r="AP57" s="38"/>
      <c r="AQ57" s="39" t="s">
        <v>536</v>
      </c>
      <c r="AR57" s="39"/>
      <c r="AS57" s="38">
        <v>1.2363</v>
      </c>
      <c r="AT57" s="38">
        <v>184.6696</v>
      </c>
      <c r="AU57" s="38">
        <v>149.37130000000002</v>
      </c>
      <c r="AV57" s="38">
        <v>21.1341</v>
      </c>
      <c r="AW57" s="38"/>
      <c r="AX57" s="38"/>
    </row>
    <row r="58" spans="1:50">
      <c r="A58" s="5" t="s">
        <v>164</v>
      </c>
      <c r="B58" s="6">
        <v>40352.875</v>
      </c>
      <c r="C58" s="7">
        <v>1.53</v>
      </c>
      <c r="D58" s="7"/>
      <c r="E58" s="7">
        <v>280</v>
      </c>
      <c r="F58" s="7">
        <v>0.28000000000000003</v>
      </c>
      <c r="G58" s="7"/>
      <c r="H58" s="7">
        <v>1385</v>
      </c>
      <c r="I58" s="7">
        <v>13.42</v>
      </c>
      <c r="J58" s="7">
        <v>247</v>
      </c>
      <c r="K58" s="7" t="s">
        <v>66</v>
      </c>
      <c r="L58" s="7">
        <v>10.767000000000001</v>
      </c>
      <c r="M58" s="7">
        <v>4.8230000000000004</v>
      </c>
      <c r="N58" s="7"/>
      <c r="O58" s="7">
        <v>36.098500000000001</v>
      </c>
      <c r="P58" s="7"/>
      <c r="Q58" s="7">
        <v>15.0314196609002</v>
      </c>
      <c r="R58" s="7">
        <v>0.42553399999999997</v>
      </c>
      <c r="S58" s="8" t="s">
        <v>536</v>
      </c>
      <c r="T58" s="7">
        <v>21.235423202</v>
      </c>
      <c r="U58" s="7">
        <v>7.010000000000001E-2</v>
      </c>
      <c r="V58" s="8" t="s">
        <v>536</v>
      </c>
      <c r="W58" s="7">
        <v>5.7683888000000003</v>
      </c>
      <c r="X58" s="7">
        <v>5.024E-2</v>
      </c>
      <c r="Y58" s="8" t="s">
        <v>537</v>
      </c>
      <c r="Z58" s="7">
        <v>2.1853395199999999</v>
      </c>
      <c r="AA58" s="7">
        <v>0.113284</v>
      </c>
      <c r="AB58" s="8" t="s">
        <v>536</v>
      </c>
      <c r="AC58" s="7">
        <v>2.8974648680000001</v>
      </c>
      <c r="AD58" s="7">
        <v>3.401716</v>
      </c>
      <c r="AE58" s="8" t="s">
        <v>536</v>
      </c>
      <c r="AF58" s="7">
        <v>188.580929892</v>
      </c>
      <c r="AG58" s="7">
        <v>4.9722</v>
      </c>
      <c r="AH58" s="8" t="s">
        <v>536</v>
      </c>
      <c r="AI58" s="7">
        <v>103.521204</v>
      </c>
      <c r="AJ58" s="7">
        <v>4.8925999999999998</v>
      </c>
      <c r="AK58" s="8" t="s">
        <v>536</v>
      </c>
      <c r="AL58" s="7">
        <v>78.907852800000001</v>
      </c>
      <c r="AM58" s="7">
        <v>0.12230000000000001</v>
      </c>
      <c r="AN58" s="8" t="s">
        <v>536</v>
      </c>
      <c r="AO58" s="7">
        <v>3.4495938000000002</v>
      </c>
      <c r="AP58" s="7"/>
      <c r="AQ58" s="8" t="s">
        <v>536</v>
      </c>
      <c r="AR58" s="8"/>
      <c r="AS58" s="7">
        <v>1.268</v>
      </c>
      <c r="AT58" s="7">
        <v>235.69900000000001</v>
      </c>
      <c r="AU58" s="7">
        <v>185.87870000000001</v>
      </c>
      <c r="AV58" s="7">
        <v>23.635200000000001</v>
      </c>
      <c r="AW58" s="7"/>
      <c r="AX58" s="7"/>
    </row>
    <row r="59" spans="1:50">
      <c r="A59" s="36" t="s">
        <v>165</v>
      </c>
      <c r="B59" s="37">
        <v>40353.25</v>
      </c>
      <c r="C59" s="38">
        <v>2.68</v>
      </c>
      <c r="D59" s="38"/>
      <c r="E59" s="38">
        <v>493</v>
      </c>
      <c r="F59" s="38">
        <v>0.88700000000000001</v>
      </c>
      <c r="G59" s="38"/>
      <c r="H59" s="38">
        <v>3190.3330000000001</v>
      </c>
      <c r="I59" s="38">
        <v>13.280000000000001</v>
      </c>
      <c r="J59" s="38">
        <v>273</v>
      </c>
      <c r="K59" s="38" t="s">
        <v>64</v>
      </c>
      <c r="L59" s="38">
        <v>17.533000000000001</v>
      </c>
      <c r="M59" s="38">
        <v>4.45</v>
      </c>
      <c r="N59" s="38"/>
      <c r="O59" s="38">
        <v>25.812900000000003</v>
      </c>
      <c r="P59" s="38"/>
      <c r="Q59" s="38">
        <v>35.481338923357498</v>
      </c>
      <c r="R59" s="38">
        <v>0.176175</v>
      </c>
      <c r="S59" s="39" t="s">
        <v>536</v>
      </c>
      <c r="T59" s="38">
        <v>8.7916610250000016</v>
      </c>
      <c r="U59" s="38">
        <v>3.6058E-2</v>
      </c>
      <c r="V59" s="39" t="s">
        <v>536</v>
      </c>
      <c r="W59" s="38">
        <v>2.9671407040000002</v>
      </c>
      <c r="X59" s="38">
        <v>1.6753999999999998E-2</v>
      </c>
      <c r="Y59" s="39" t="s">
        <v>537</v>
      </c>
      <c r="Z59" s="38">
        <v>0.72876549199999996</v>
      </c>
      <c r="AA59" s="38">
        <v>5.7526000000000001E-2</v>
      </c>
      <c r="AB59" s="39" t="s">
        <v>536</v>
      </c>
      <c r="AC59" s="38">
        <v>1.4713425019999999</v>
      </c>
      <c r="AD59" s="38">
        <v>1.127184</v>
      </c>
      <c r="AE59" s="39" t="s">
        <v>536</v>
      </c>
      <c r="AF59" s="38">
        <v>62.487699408000005</v>
      </c>
      <c r="AG59" s="38">
        <v>3.2151000000000001</v>
      </c>
      <c r="AH59" s="39" t="s">
        <v>536</v>
      </c>
      <c r="AI59" s="38">
        <v>66.93838199999999</v>
      </c>
      <c r="AJ59" s="38">
        <v>2.2033</v>
      </c>
      <c r="AK59" s="39" t="s">
        <v>536</v>
      </c>
      <c r="AL59" s="38">
        <v>35.534822400000003</v>
      </c>
      <c r="AM59" s="38">
        <v>6.25E-2</v>
      </c>
      <c r="AN59" s="39" t="s">
        <v>538</v>
      </c>
      <c r="AO59" s="38">
        <v>1.762875</v>
      </c>
      <c r="AP59" s="38"/>
      <c r="AQ59" s="39" t="s">
        <v>536</v>
      </c>
      <c r="AR59" s="39"/>
      <c r="AS59" s="38">
        <v>1.0738000000000001</v>
      </c>
      <c r="AT59" s="38">
        <v>111.92790000000001</v>
      </c>
      <c r="AU59" s="38">
        <v>104.23610000000001</v>
      </c>
      <c r="AV59" s="38">
        <v>7.1167000000000007</v>
      </c>
      <c r="AW59" s="38"/>
      <c r="AX59" s="38"/>
    </row>
    <row r="60" spans="1:50">
      <c r="A60" s="5" t="s">
        <v>166</v>
      </c>
      <c r="B60" s="6">
        <v>40353.375</v>
      </c>
      <c r="C60" s="7">
        <v>2.37</v>
      </c>
      <c r="D60" s="7"/>
      <c r="E60" s="7">
        <v>822</v>
      </c>
      <c r="F60" s="7">
        <v>0.76300000000000001</v>
      </c>
      <c r="G60" s="7"/>
      <c r="H60" s="7">
        <v>2085</v>
      </c>
      <c r="I60" s="7">
        <v>12.05</v>
      </c>
      <c r="J60" s="7">
        <v>280</v>
      </c>
      <c r="K60" s="7" t="s">
        <v>64</v>
      </c>
      <c r="L60" s="7">
        <v>11.6</v>
      </c>
      <c r="M60" s="7">
        <v>4.9550000000000001</v>
      </c>
      <c r="N60" s="7"/>
      <c r="O60" s="7">
        <v>5.9516</v>
      </c>
      <c r="P60" s="7"/>
      <c r="Q60" s="7">
        <v>11.091748152623998</v>
      </c>
      <c r="R60" s="7">
        <v>2.5167999999999999E-2</v>
      </c>
      <c r="S60" s="8" t="s">
        <v>462</v>
      </c>
      <c r="T60" s="7">
        <v>1.255958704</v>
      </c>
      <c r="U60" s="7">
        <v>8.0239999999999999E-3</v>
      </c>
      <c r="V60" s="8" t="s">
        <v>536</v>
      </c>
      <c r="W60" s="7">
        <v>0.660278912</v>
      </c>
      <c r="X60" s="7">
        <v>-5.5699999999999994E-3</v>
      </c>
      <c r="Y60" s="8" t="s">
        <v>535</v>
      </c>
      <c r="Z60" s="7">
        <v>-0.24228386000000002</v>
      </c>
      <c r="AA60" s="7">
        <v>1.5462999999999999E-2</v>
      </c>
      <c r="AB60" s="8" t="s">
        <v>543</v>
      </c>
      <c r="AC60" s="7">
        <v>0.39549715099999999</v>
      </c>
      <c r="AD60" s="7">
        <v>0.191303</v>
      </c>
      <c r="AE60" s="8" t="s">
        <v>536</v>
      </c>
      <c r="AF60" s="7">
        <v>10.605264411</v>
      </c>
      <c r="AG60" s="7">
        <v>0.5323</v>
      </c>
      <c r="AH60" s="8" t="s">
        <v>536</v>
      </c>
      <c r="AI60" s="7">
        <v>11.082485999999999</v>
      </c>
      <c r="AJ60" s="7">
        <v>0.33200000000000002</v>
      </c>
      <c r="AK60" s="8" t="s">
        <v>536</v>
      </c>
      <c r="AL60" s="7">
        <v>5.3544960000000001</v>
      </c>
      <c r="AM60" s="7">
        <v>2.2700000000000001E-2</v>
      </c>
      <c r="AN60" s="8" t="s">
        <v>538</v>
      </c>
      <c r="AO60" s="7">
        <v>0.64027619999999996</v>
      </c>
      <c r="AP60" s="7"/>
      <c r="AQ60" s="8" t="s">
        <v>536</v>
      </c>
      <c r="AR60" s="8"/>
      <c r="AS60" s="7">
        <v>1.3917000000000002</v>
      </c>
      <c r="AT60" s="7">
        <v>23.766500000000001</v>
      </c>
      <c r="AU60" s="7">
        <v>17.077300000000001</v>
      </c>
      <c r="AV60" s="7">
        <v>32.755099999999999</v>
      </c>
      <c r="AW60" s="7"/>
      <c r="AX60" s="7"/>
    </row>
    <row r="61" spans="1:50">
      <c r="A61" s="36" t="s">
        <v>167</v>
      </c>
      <c r="B61" s="37">
        <v>40353.5</v>
      </c>
      <c r="C61" s="38">
        <v>3</v>
      </c>
      <c r="D61" s="38"/>
      <c r="E61" s="38">
        <v>614</v>
      </c>
      <c r="F61" s="38">
        <v>0.45700000000000002</v>
      </c>
      <c r="G61" s="38"/>
      <c r="H61" s="38">
        <v>1746</v>
      </c>
      <c r="I61" s="38">
        <v>11.61</v>
      </c>
      <c r="J61" s="38">
        <v>274</v>
      </c>
      <c r="K61" s="38" t="s">
        <v>64</v>
      </c>
      <c r="L61" s="38">
        <v>10.167</v>
      </c>
      <c r="M61" s="38">
        <v>4.67</v>
      </c>
      <c r="N61" s="38"/>
      <c r="O61" s="38">
        <v>10.7583</v>
      </c>
      <c r="P61" s="38"/>
      <c r="Q61" s="38">
        <v>21.379620895022299</v>
      </c>
      <c r="R61" s="38">
        <v>3.2121999999999998E-2</v>
      </c>
      <c r="S61" s="39" t="s">
        <v>536</v>
      </c>
      <c r="T61" s="38">
        <v>1.6029841660000002</v>
      </c>
      <c r="U61" s="38">
        <v>1.1028E-2</v>
      </c>
      <c r="V61" s="39" t="s">
        <v>536</v>
      </c>
      <c r="W61" s="38">
        <v>0.90747206400000002</v>
      </c>
      <c r="X61" s="38">
        <v>1.5329999999999999E-3</v>
      </c>
      <c r="Y61" s="39" t="s">
        <v>535</v>
      </c>
      <c r="Z61" s="38">
        <v>6.6682433999999999E-2</v>
      </c>
      <c r="AA61" s="38">
        <v>2.6223E-2</v>
      </c>
      <c r="AB61" s="39" t="s">
        <v>543</v>
      </c>
      <c r="AC61" s="38">
        <v>0.670705671</v>
      </c>
      <c r="AD61" s="38">
        <v>0.23521299999999998</v>
      </c>
      <c r="AE61" s="39" t="s">
        <v>536</v>
      </c>
      <c r="AF61" s="38">
        <v>13.039503081000001</v>
      </c>
      <c r="AG61" s="38">
        <v>0.86850000000000005</v>
      </c>
      <c r="AH61" s="39" t="s">
        <v>536</v>
      </c>
      <c r="AI61" s="38">
        <v>18.082169999999998</v>
      </c>
      <c r="AJ61" s="38">
        <v>0.6825</v>
      </c>
      <c r="AK61" s="39" t="s">
        <v>536</v>
      </c>
      <c r="AL61" s="38">
        <v>11.00736</v>
      </c>
      <c r="AM61" s="38">
        <v>2.8500000000000001E-2</v>
      </c>
      <c r="AN61" s="39" t="s">
        <v>538</v>
      </c>
      <c r="AO61" s="38">
        <v>0.803871</v>
      </c>
      <c r="AP61" s="38"/>
      <c r="AQ61" s="39" t="s">
        <v>536</v>
      </c>
      <c r="AR61" s="39"/>
      <c r="AS61" s="38">
        <v>1.26</v>
      </c>
      <c r="AT61" s="38">
        <v>37.667000000000002</v>
      </c>
      <c r="AU61" s="38">
        <v>29.8934</v>
      </c>
      <c r="AV61" s="38">
        <v>23.0122</v>
      </c>
      <c r="AW61" s="38"/>
      <c r="AX61" s="38"/>
    </row>
    <row r="62" spans="1:50">
      <c r="A62" s="5" t="s">
        <v>168</v>
      </c>
      <c r="B62" s="6">
        <v>40353.625</v>
      </c>
      <c r="C62" s="7">
        <v>1.05</v>
      </c>
      <c r="D62" s="7"/>
      <c r="E62" s="7">
        <v>332</v>
      </c>
      <c r="F62" s="7">
        <v>0.72</v>
      </c>
      <c r="G62" s="7"/>
      <c r="H62" s="7">
        <v>1538</v>
      </c>
      <c r="I62" s="7">
        <v>10.75</v>
      </c>
      <c r="J62" s="7">
        <v>302</v>
      </c>
      <c r="K62" s="7" t="s">
        <v>65</v>
      </c>
      <c r="L62" s="7">
        <v>10.9</v>
      </c>
      <c r="M62" s="7">
        <v>4.8860000000000001</v>
      </c>
      <c r="N62" s="7"/>
      <c r="O62" s="7">
        <v>6.7313000000000001</v>
      </c>
      <c r="P62" s="7"/>
      <c r="Q62" s="7">
        <v>13.0016957803329</v>
      </c>
      <c r="R62" s="7">
        <v>2.3181E-2</v>
      </c>
      <c r="S62" s="8" t="s">
        <v>462</v>
      </c>
      <c r="T62" s="7">
        <v>1.1568014430000002</v>
      </c>
      <c r="U62" s="7">
        <v>9.025E-3</v>
      </c>
      <c r="V62" s="8" t="s">
        <v>536</v>
      </c>
      <c r="W62" s="7">
        <v>0.74264920000000001</v>
      </c>
      <c r="X62" s="7">
        <v>-3.5399999999999997E-3</v>
      </c>
      <c r="Y62" s="8" t="s">
        <v>535</v>
      </c>
      <c r="Z62" s="7">
        <v>-0.15398292</v>
      </c>
      <c r="AA62" s="7">
        <v>2.7200999999999999E-2</v>
      </c>
      <c r="AB62" s="8" t="s">
        <v>543</v>
      </c>
      <c r="AC62" s="7">
        <v>0.6957199770000001</v>
      </c>
      <c r="AD62" s="7">
        <v>0.17838499999999999</v>
      </c>
      <c r="AE62" s="8" t="s">
        <v>536</v>
      </c>
      <c r="AF62" s="7">
        <v>9.8891292450000012</v>
      </c>
      <c r="AG62" s="7">
        <v>0.48090000000000005</v>
      </c>
      <c r="AH62" s="8" t="s">
        <v>536</v>
      </c>
      <c r="AI62" s="7">
        <v>10.012338</v>
      </c>
      <c r="AJ62" s="7">
        <v>0.4652</v>
      </c>
      <c r="AK62" s="8" t="s">
        <v>536</v>
      </c>
      <c r="AL62" s="7">
        <v>7.5027455999999999</v>
      </c>
      <c r="AM62" s="7">
        <v>1.9300000000000001E-2</v>
      </c>
      <c r="AN62" s="8" t="s">
        <v>538</v>
      </c>
      <c r="AO62" s="7">
        <v>0.54437579999999997</v>
      </c>
      <c r="AP62" s="7"/>
      <c r="AQ62" s="8" t="s">
        <v>536</v>
      </c>
      <c r="AR62" s="8"/>
      <c r="AS62" s="7">
        <v>1.4027000000000001</v>
      </c>
      <c r="AT62" s="7">
        <v>25.332000000000001</v>
      </c>
      <c r="AU62" s="7">
        <v>18.0595</v>
      </c>
      <c r="AV62" s="7">
        <v>33.520700000000005</v>
      </c>
      <c r="AW62" s="7"/>
      <c r="AX62" s="7"/>
    </row>
    <row r="63" spans="1:50">
      <c r="A63" s="36" t="s">
        <v>169</v>
      </c>
      <c r="B63" s="37">
        <v>40353.75</v>
      </c>
      <c r="C63" s="38">
        <v>1.45</v>
      </c>
      <c r="D63" s="38"/>
      <c r="E63" s="38">
        <v>196</v>
      </c>
      <c r="F63" s="38">
        <v>0.63500000000000001</v>
      </c>
      <c r="G63" s="38"/>
      <c r="H63" s="38">
        <v>1126</v>
      </c>
      <c r="I63" s="38">
        <v>9.33</v>
      </c>
      <c r="J63" s="38">
        <v>329</v>
      </c>
      <c r="K63" s="38" t="s">
        <v>65</v>
      </c>
      <c r="L63" s="38">
        <v>12.833</v>
      </c>
      <c r="M63" s="38">
        <v>4.9610000000000003</v>
      </c>
      <c r="N63" s="38"/>
      <c r="O63" s="38">
        <v>6.1095000000000006</v>
      </c>
      <c r="P63" s="38"/>
      <c r="Q63" s="38">
        <v>10.9395636627209</v>
      </c>
      <c r="R63" s="38">
        <v>2.4173999999999998E-2</v>
      </c>
      <c r="S63" s="39" t="s">
        <v>462</v>
      </c>
      <c r="T63" s="38">
        <v>1.2063551219999999</v>
      </c>
      <c r="U63" s="38">
        <v>8.0239999999999999E-3</v>
      </c>
      <c r="V63" s="39" t="s">
        <v>536</v>
      </c>
      <c r="W63" s="38">
        <v>0.660278912</v>
      </c>
      <c r="X63" s="38">
        <v>-4.555E-3</v>
      </c>
      <c r="Y63" s="39" t="s">
        <v>535</v>
      </c>
      <c r="Z63" s="38">
        <v>-0.19813338999999999</v>
      </c>
      <c r="AA63" s="38">
        <v>2.7200999999999999E-2</v>
      </c>
      <c r="AB63" s="39" t="s">
        <v>543</v>
      </c>
      <c r="AC63" s="38">
        <v>0.6957199770000001</v>
      </c>
      <c r="AD63" s="38">
        <v>0.189971</v>
      </c>
      <c r="AE63" s="39" t="s">
        <v>536</v>
      </c>
      <c r="AF63" s="38">
        <v>10.531422327</v>
      </c>
      <c r="AG63" s="38">
        <v>0.3916</v>
      </c>
      <c r="AH63" s="39" t="s">
        <v>536</v>
      </c>
      <c r="AI63" s="38">
        <v>8.1531120000000001</v>
      </c>
      <c r="AJ63" s="38">
        <v>0.36720000000000003</v>
      </c>
      <c r="AK63" s="39" t="s">
        <v>536</v>
      </c>
      <c r="AL63" s="38">
        <v>5.9222016000000002</v>
      </c>
      <c r="AM63" s="38">
        <v>1.84E-2</v>
      </c>
      <c r="AN63" s="39" t="s">
        <v>538</v>
      </c>
      <c r="AO63" s="38">
        <v>0.51899039999999996</v>
      </c>
      <c r="AP63" s="38"/>
      <c r="AQ63" s="39" t="s">
        <v>536</v>
      </c>
      <c r="AR63" s="39"/>
      <c r="AS63" s="38">
        <v>1.6332</v>
      </c>
      <c r="AT63" s="38">
        <v>23.8352</v>
      </c>
      <c r="AU63" s="38">
        <v>14.5943</v>
      </c>
      <c r="AV63" s="38">
        <v>48.092700000000001</v>
      </c>
      <c r="AW63" s="38"/>
      <c r="AX63" s="38"/>
    </row>
    <row r="64" spans="1:50">
      <c r="A64" s="5" t="s">
        <v>170</v>
      </c>
      <c r="B64" s="6">
        <v>40353.875</v>
      </c>
      <c r="C64" s="7">
        <v>2.42</v>
      </c>
      <c r="D64" s="7"/>
      <c r="E64" s="7">
        <v>392</v>
      </c>
      <c r="F64" s="7">
        <v>0.54300000000000004</v>
      </c>
      <c r="G64" s="7"/>
      <c r="H64" s="7">
        <v>997.33300000000008</v>
      </c>
      <c r="I64" s="7">
        <v>7.84</v>
      </c>
      <c r="J64" s="7">
        <v>314</v>
      </c>
      <c r="K64" s="7" t="s">
        <v>65</v>
      </c>
      <c r="L64" s="7">
        <v>14.133000000000001</v>
      </c>
      <c r="M64" s="7">
        <v>5.3650000000000002</v>
      </c>
      <c r="N64" s="7"/>
      <c r="O64" s="7">
        <v>5.8924000000000003</v>
      </c>
      <c r="P64" s="7"/>
      <c r="Q64" s="7">
        <v>4.3151907682776498</v>
      </c>
      <c r="R64" s="7">
        <v>0.15233099999999999</v>
      </c>
      <c r="S64" s="8" t="s">
        <v>536</v>
      </c>
      <c r="T64" s="7">
        <v>7.6017738930000007</v>
      </c>
      <c r="U64" s="7">
        <v>1.8036E-2</v>
      </c>
      <c r="V64" s="8" t="s">
        <v>536</v>
      </c>
      <c r="W64" s="7">
        <v>1.484146368</v>
      </c>
      <c r="X64" s="7">
        <v>-6.5849999999999997E-3</v>
      </c>
      <c r="Y64" s="8" t="s">
        <v>535</v>
      </c>
      <c r="Z64" s="7">
        <v>-0.28643433000000001</v>
      </c>
      <c r="AA64" s="7">
        <v>5.3613000000000001E-2</v>
      </c>
      <c r="AB64" s="8" t="s">
        <v>536</v>
      </c>
      <c r="AC64" s="7">
        <v>1.3712597010000001</v>
      </c>
      <c r="AD64" s="7">
        <v>0.47503299999999998</v>
      </c>
      <c r="AE64" s="8" t="s">
        <v>536</v>
      </c>
      <c r="AF64" s="7">
        <v>26.334404421000002</v>
      </c>
      <c r="AG64" s="7">
        <v>0.2626</v>
      </c>
      <c r="AH64" s="8" t="s">
        <v>536</v>
      </c>
      <c r="AI64" s="7">
        <v>5.4673319999999999</v>
      </c>
      <c r="AJ64" s="7">
        <v>0.63890000000000002</v>
      </c>
      <c r="AK64" s="8" t="s">
        <v>536</v>
      </c>
      <c r="AL64" s="7">
        <v>10.3041792</v>
      </c>
      <c r="AM64" s="7">
        <v>4.2700000000000002E-2</v>
      </c>
      <c r="AN64" s="8" t="s">
        <v>538</v>
      </c>
      <c r="AO64" s="7">
        <v>1.2043961999999999</v>
      </c>
      <c r="AP64" s="7"/>
      <c r="AQ64" s="8" t="s">
        <v>536</v>
      </c>
      <c r="AR64" s="8"/>
      <c r="AS64" s="7">
        <v>2.4046000000000003</v>
      </c>
      <c r="AT64" s="7">
        <v>40.820300000000003</v>
      </c>
      <c r="AU64" s="7">
        <v>16.975899999999999</v>
      </c>
      <c r="AV64" s="7">
        <v>82.512</v>
      </c>
      <c r="AW64" s="7"/>
      <c r="AX64" s="7"/>
    </row>
    <row r="65" spans="1:50">
      <c r="A65" s="36" t="s">
        <v>171</v>
      </c>
      <c r="B65" s="37">
        <v>40354</v>
      </c>
      <c r="C65" s="38">
        <v>1.82</v>
      </c>
      <c r="D65" s="38"/>
      <c r="E65" s="38">
        <v>641</v>
      </c>
      <c r="F65" s="38">
        <v>0.28300000000000003</v>
      </c>
      <c r="G65" s="38"/>
      <c r="H65" s="38">
        <v>522</v>
      </c>
      <c r="I65" s="38">
        <v>5.8</v>
      </c>
      <c r="J65" s="38">
        <v>327</v>
      </c>
      <c r="K65" s="38" t="s">
        <v>65</v>
      </c>
      <c r="L65" s="38">
        <v>11.933</v>
      </c>
      <c r="M65" s="38">
        <v>4.9740000000000002</v>
      </c>
      <c r="N65" s="38"/>
      <c r="O65" s="38">
        <v>9.5739000000000001</v>
      </c>
      <c r="P65" s="38"/>
      <c r="Q65" s="38">
        <v>10.616955571987198</v>
      </c>
      <c r="R65" s="38">
        <v>0.19902399999999998</v>
      </c>
      <c r="S65" s="39" t="s">
        <v>536</v>
      </c>
      <c r="T65" s="38">
        <v>9.9318946720000003</v>
      </c>
      <c r="U65" s="38">
        <v>2.7046999999999998E-2</v>
      </c>
      <c r="V65" s="39" t="s">
        <v>536</v>
      </c>
      <c r="W65" s="38">
        <v>2.2256435360000002</v>
      </c>
      <c r="X65" s="38">
        <v>3.5629999999999998E-3</v>
      </c>
      <c r="Y65" s="39" t="s">
        <v>535</v>
      </c>
      <c r="Z65" s="38">
        <v>0.15498337400000001</v>
      </c>
      <c r="AA65" s="38">
        <v>0.117197</v>
      </c>
      <c r="AB65" s="39" t="s">
        <v>536</v>
      </c>
      <c r="AC65" s="38">
        <v>2.9975476690000002</v>
      </c>
      <c r="AD65" s="38">
        <v>0.56557400000000002</v>
      </c>
      <c r="AE65" s="39" t="s">
        <v>536</v>
      </c>
      <c r="AF65" s="38">
        <v>31.353725838000003</v>
      </c>
      <c r="AG65" s="38">
        <v>0.52700000000000002</v>
      </c>
      <c r="AH65" s="39" t="s">
        <v>536</v>
      </c>
      <c r="AI65" s="38">
        <v>10.97214</v>
      </c>
      <c r="AJ65" s="38">
        <v>0.63109999999999999</v>
      </c>
      <c r="AK65" s="39" t="s">
        <v>536</v>
      </c>
      <c r="AL65" s="38">
        <v>10.178380799999999</v>
      </c>
      <c r="AM65" s="38">
        <v>3.85E-2</v>
      </c>
      <c r="AN65" s="39" t="s">
        <v>538</v>
      </c>
      <c r="AO65" s="38">
        <v>1.085931</v>
      </c>
      <c r="AP65" s="38"/>
      <c r="AQ65" s="39" t="s">
        <v>536</v>
      </c>
      <c r="AR65" s="39"/>
      <c r="AS65" s="38">
        <v>2.5760000000000001</v>
      </c>
      <c r="AT65" s="38">
        <v>57.280799999999999</v>
      </c>
      <c r="AU65" s="38">
        <v>22.236499999999999</v>
      </c>
      <c r="AV65" s="38">
        <v>88.142700000000005</v>
      </c>
      <c r="AW65" s="38"/>
      <c r="AX65" s="38"/>
    </row>
    <row r="66" spans="1:50">
      <c r="A66" s="5" t="s">
        <v>174</v>
      </c>
      <c r="B66" s="6">
        <v>40355.25</v>
      </c>
      <c r="C66" s="7">
        <v>0.85</v>
      </c>
      <c r="D66" s="7"/>
      <c r="E66" s="7">
        <v>131</v>
      </c>
      <c r="F66" s="7">
        <v>0.25</v>
      </c>
      <c r="G66" s="7"/>
      <c r="H66" s="7">
        <v>1109</v>
      </c>
      <c r="I66" s="7">
        <v>7.68</v>
      </c>
      <c r="J66" s="7">
        <v>277</v>
      </c>
      <c r="K66" s="7" t="s">
        <v>64</v>
      </c>
      <c r="L66" s="7">
        <v>13.6</v>
      </c>
      <c r="M66" s="7">
        <v>4.3390000000000004</v>
      </c>
      <c r="N66" s="7"/>
      <c r="O66" s="7">
        <v>26.451600000000003</v>
      </c>
      <c r="P66" s="7"/>
      <c r="Q66" s="7">
        <v>45.814188671453302</v>
      </c>
      <c r="R66" s="7">
        <v>0.196135</v>
      </c>
      <c r="S66" s="8" t="s">
        <v>536</v>
      </c>
      <c r="T66" s="7">
        <v>9.7877249049999993</v>
      </c>
      <c r="U66" s="7">
        <v>2.9495999999999998E-2</v>
      </c>
      <c r="V66" s="8" t="s">
        <v>536</v>
      </c>
      <c r="W66" s="7">
        <v>2.4271668479999997</v>
      </c>
      <c r="X66" s="7">
        <v>5.0200000000000002E-3</v>
      </c>
      <c r="Y66" s="8" t="s">
        <v>535</v>
      </c>
      <c r="Z66" s="7">
        <v>0.21835995999999999</v>
      </c>
      <c r="AA66" s="7">
        <v>0.127579</v>
      </c>
      <c r="AB66" s="8" t="s">
        <v>536</v>
      </c>
      <c r="AC66" s="7">
        <v>3.2630880830000004</v>
      </c>
      <c r="AD66" s="7">
        <v>0.68641200000000002</v>
      </c>
      <c r="AE66" s="8" t="s">
        <v>536</v>
      </c>
      <c r="AF66" s="7">
        <v>38.052622044000003</v>
      </c>
      <c r="AG66" s="7">
        <v>1.0356000000000001</v>
      </c>
      <c r="AH66" s="8" t="s">
        <v>536</v>
      </c>
      <c r="AI66" s="7">
        <v>21.561191999999998</v>
      </c>
      <c r="AJ66" s="7">
        <v>1.1191</v>
      </c>
      <c r="AK66" s="8" t="s">
        <v>536</v>
      </c>
      <c r="AL66" s="7">
        <v>18.048844800000001</v>
      </c>
      <c r="AM66" s="7">
        <v>4.1800000000000004E-2</v>
      </c>
      <c r="AN66" s="8" t="s">
        <v>538</v>
      </c>
      <c r="AO66" s="7">
        <v>1.1790107999999999</v>
      </c>
      <c r="AP66" s="7"/>
      <c r="AQ66" s="8" t="s">
        <v>536</v>
      </c>
      <c r="AR66" s="8"/>
      <c r="AS66" s="7">
        <v>2.4409000000000001</v>
      </c>
      <c r="AT66" s="7">
        <v>99.563200000000009</v>
      </c>
      <c r="AU66" s="7">
        <v>40.789000000000001</v>
      </c>
      <c r="AV66" s="7">
        <v>83.752300000000005</v>
      </c>
      <c r="AW66" s="7"/>
      <c r="AX66" s="7"/>
    </row>
    <row r="67" spans="1:50">
      <c r="A67" s="36" t="s">
        <v>179</v>
      </c>
      <c r="B67" s="37">
        <v>40355.875</v>
      </c>
      <c r="C67" s="38">
        <v>1.62</v>
      </c>
      <c r="D67" s="38"/>
      <c r="E67" s="38">
        <v>1769</v>
      </c>
      <c r="F67" s="38">
        <v>1.093</v>
      </c>
      <c r="G67" s="38" t="s">
        <v>25</v>
      </c>
      <c r="H67" s="38">
        <v>3256.3330000000001</v>
      </c>
      <c r="I67" s="38">
        <v>9.2799999999999994</v>
      </c>
      <c r="J67" s="38">
        <v>279</v>
      </c>
      <c r="K67" s="38" t="s">
        <v>64</v>
      </c>
      <c r="L67" s="38">
        <v>12.633000000000001</v>
      </c>
      <c r="M67" s="38">
        <v>4.3319999999999999</v>
      </c>
      <c r="N67" s="38"/>
      <c r="O67" s="38">
        <v>24.378900000000002</v>
      </c>
      <c r="P67" s="38"/>
      <c r="Q67" s="38">
        <v>46.558609352295896</v>
      </c>
      <c r="R67" s="38">
        <v>1.3000000000000001E-2</v>
      </c>
      <c r="S67" s="39" t="s">
        <v>462</v>
      </c>
      <c r="T67" s="38">
        <v>0.64873899999999995</v>
      </c>
      <c r="U67" s="38">
        <v>8.4849999999999995E-3</v>
      </c>
      <c r="V67" s="39" t="s">
        <v>536</v>
      </c>
      <c r="W67" s="38">
        <v>0.69821368000000006</v>
      </c>
      <c r="X67" s="38">
        <v>-5.1159999999999999E-3</v>
      </c>
      <c r="Y67" s="39" t="s">
        <v>535</v>
      </c>
      <c r="Z67" s="38">
        <v>-0.22253576799999999</v>
      </c>
      <c r="AA67" s="38">
        <v>4.0390999999999996E-2</v>
      </c>
      <c r="AB67" s="39" t="s">
        <v>536</v>
      </c>
      <c r="AC67" s="38">
        <v>1.033080607</v>
      </c>
      <c r="AD67" s="38">
        <v>0.59922999999999993</v>
      </c>
      <c r="AE67" s="39" t="s">
        <v>536</v>
      </c>
      <c r="AF67" s="38">
        <v>33.219513509999999</v>
      </c>
      <c r="AG67" s="38">
        <v>1.7545000000000002</v>
      </c>
      <c r="AH67" s="39" t="s">
        <v>536</v>
      </c>
      <c r="AI67" s="38">
        <v>36.528689999999997</v>
      </c>
      <c r="AJ67" s="38">
        <v>1.1566000000000001</v>
      </c>
      <c r="AK67" s="39" t="s">
        <v>536</v>
      </c>
      <c r="AL67" s="38">
        <v>18.653644799999999</v>
      </c>
      <c r="AM67" s="38">
        <v>2.58E-2</v>
      </c>
      <c r="AN67" s="39" t="s">
        <v>538</v>
      </c>
      <c r="AO67" s="38">
        <v>0.72771479999999999</v>
      </c>
      <c r="AP67" s="38"/>
      <c r="AQ67" s="39" t="s">
        <v>536</v>
      </c>
      <c r="AR67" s="39"/>
      <c r="AS67" s="38">
        <v>1.4655</v>
      </c>
      <c r="AT67" s="38">
        <v>81.935600000000008</v>
      </c>
      <c r="AU67" s="38">
        <v>55.910000000000004</v>
      </c>
      <c r="AV67" s="38">
        <v>37.760400000000004</v>
      </c>
      <c r="AW67" s="38"/>
      <c r="AX67" s="38"/>
    </row>
    <row r="68" spans="1:50">
      <c r="A68" s="5" t="s">
        <v>180</v>
      </c>
      <c r="B68" s="6">
        <v>40356</v>
      </c>
      <c r="C68" s="7">
        <v>1.5</v>
      </c>
      <c r="D68" s="7"/>
      <c r="E68" s="7">
        <v>947</v>
      </c>
      <c r="F68" s="7">
        <v>0.89700000000000002</v>
      </c>
      <c r="G68" s="7" t="s">
        <v>25</v>
      </c>
      <c r="H68" s="7">
        <v>2172.6669999999999</v>
      </c>
      <c r="I68" s="7">
        <v>9.15</v>
      </c>
      <c r="J68" s="7">
        <v>288</v>
      </c>
      <c r="K68" s="7" t="s">
        <v>64</v>
      </c>
      <c r="L68" s="7">
        <v>8.1669999999999998</v>
      </c>
      <c r="M68" s="7">
        <v>4.4450000000000003</v>
      </c>
      <c r="N68" s="7"/>
      <c r="O68" s="7">
        <v>18.3582</v>
      </c>
      <c r="P68" s="7"/>
      <c r="Q68" s="7">
        <v>35.892193464500501</v>
      </c>
      <c r="R68" s="7">
        <v>8.9969999999999998E-3</v>
      </c>
      <c r="S68" s="8" t="s">
        <v>462</v>
      </c>
      <c r="T68" s="7">
        <v>0.448977291</v>
      </c>
      <c r="U68" s="7">
        <v>6.4839999999999993E-3</v>
      </c>
      <c r="V68" s="8" t="s">
        <v>538</v>
      </c>
      <c r="W68" s="7">
        <v>0.53355539200000002</v>
      </c>
      <c r="X68" s="7">
        <v>-6.13E-3</v>
      </c>
      <c r="Y68" s="8" t="s">
        <v>535</v>
      </c>
      <c r="Z68" s="7">
        <v>-0.26664273999999999</v>
      </c>
      <c r="AA68" s="7">
        <v>3.1474000000000002E-2</v>
      </c>
      <c r="AB68" s="8" t="s">
        <v>536</v>
      </c>
      <c r="AC68" s="7">
        <v>0.80501049800000002</v>
      </c>
      <c r="AD68" s="7">
        <v>0.44960299999999997</v>
      </c>
      <c r="AE68" s="8" t="s">
        <v>536</v>
      </c>
      <c r="AF68" s="7">
        <v>24.924641511000001</v>
      </c>
      <c r="AG68" s="7">
        <v>1.2871000000000001</v>
      </c>
      <c r="AH68" s="8" t="s">
        <v>536</v>
      </c>
      <c r="AI68" s="7">
        <v>26.797421999999997</v>
      </c>
      <c r="AJ68" s="7">
        <v>1.1715</v>
      </c>
      <c r="AK68" s="8" t="s">
        <v>536</v>
      </c>
      <c r="AL68" s="7">
        <v>18.893951999999999</v>
      </c>
      <c r="AM68" s="7">
        <v>2.6000000000000002E-2</v>
      </c>
      <c r="AN68" s="8" t="s">
        <v>538</v>
      </c>
      <c r="AO68" s="7">
        <v>0.73335600000000001</v>
      </c>
      <c r="AP68" s="7"/>
      <c r="AQ68" s="8" t="s">
        <v>536</v>
      </c>
      <c r="AR68" s="8"/>
      <c r="AS68" s="7">
        <v>1.3428</v>
      </c>
      <c r="AT68" s="7">
        <v>62.337700000000005</v>
      </c>
      <c r="AU68" s="7">
        <v>46.424700000000001</v>
      </c>
      <c r="AV68" s="7">
        <v>29.261900000000001</v>
      </c>
      <c r="AW68" s="7"/>
      <c r="AX68" s="7"/>
    </row>
    <row r="69" spans="1:50">
      <c r="A69" s="36" t="s">
        <v>181</v>
      </c>
      <c r="B69" s="37">
        <v>40356.125</v>
      </c>
      <c r="C69" s="38">
        <v>0.38</v>
      </c>
      <c r="D69" s="38"/>
      <c r="E69" s="38">
        <v>116</v>
      </c>
      <c r="F69" s="38">
        <v>0.16</v>
      </c>
      <c r="G69" s="38"/>
      <c r="H69" s="38">
        <v>470</v>
      </c>
      <c r="I69" s="38">
        <v>9.42</v>
      </c>
      <c r="J69" s="38">
        <v>312</v>
      </c>
      <c r="K69" s="38" t="s">
        <v>65</v>
      </c>
      <c r="L69" s="38">
        <v>5.133</v>
      </c>
      <c r="M69" s="38">
        <v>4.2949999999999999</v>
      </c>
      <c r="N69" s="38"/>
      <c r="O69" s="38">
        <v>23.885400000000001</v>
      </c>
      <c r="P69" s="38"/>
      <c r="Q69" s="38">
        <v>50.699070827470401</v>
      </c>
      <c r="R69" s="38">
        <v>7.9959999999999996E-3</v>
      </c>
      <c r="S69" s="39" t="s">
        <v>462</v>
      </c>
      <c r="T69" s="38">
        <v>0.39902438800000001</v>
      </c>
      <c r="U69" s="38">
        <v>6.4839999999999993E-3</v>
      </c>
      <c r="V69" s="39" t="s">
        <v>538</v>
      </c>
      <c r="W69" s="38">
        <v>0.53355539200000002</v>
      </c>
      <c r="X69" s="38">
        <v>-6.13E-3</v>
      </c>
      <c r="Y69" s="39" t="s">
        <v>535</v>
      </c>
      <c r="Z69" s="38">
        <v>-0.26664273999999999</v>
      </c>
      <c r="AA69" s="38">
        <v>1.8593999999999999E-2</v>
      </c>
      <c r="AB69" s="39" t="s">
        <v>543</v>
      </c>
      <c r="AC69" s="38">
        <v>0.47557873800000006</v>
      </c>
      <c r="AD69" s="38">
        <v>0.31497900000000001</v>
      </c>
      <c r="AE69" s="39" t="s">
        <v>536</v>
      </c>
      <c r="AF69" s="38">
        <v>17.461490823000002</v>
      </c>
      <c r="AG69" s="38">
        <v>1.0999000000000001</v>
      </c>
      <c r="AH69" s="39" t="s">
        <v>536</v>
      </c>
      <c r="AI69" s="38">
        <v>22.899918</v>
      </c>
      <c r="AJ69" s="38">
        <v>2.0459000000000001</v>
      </c>
      <c r="AK69" s="39" t="s">
        <v>536</v>
      </c>
      <c r="AL69" s="38">
        <v>32.996275199999999</v>
      </c>
      <c r="AM69" s="38">
        <v>3.2899999999999999E-2</v>
      </c>
      <c r="AN69" s="39" t="s">
        <v>538</v>
      </c>
      <c r="AO69" s="38">
        <v>0.92797740000000006</v>
      </c>
      <c r="AP69" s="38"/>
      <c r="AQ69" s="39" t="s">
        <v>536</v>
      </c>
      <c r="AR69" s="39"/>
      <c r="AS69" s="38">
        <v>1.2196</v>
      </c>
      <c r="AT69" s="38">
        <v>69.30210000000001</v>
      </c>
      <c r="AU69" s="38">
        <v>56.824200000000005</v>
      </c>
      <c r="AV69" s="38">
        <v>19.7864</v>
      </c>
      <c r="AW69" s="38"/>
      <c r="AX69" s="38"/>
    </row>
    <row r="70" spans="1:50">
      <c r="A70" s="5" t="s">
        <v>182</v>
      </c>
      <c r="B70" s="6">
        <v>40356.416666666664</v>
      </c>
      <c r="C70" s="7">
        <v>1.73</v>
      </c>
      <c r="D70" s="7"/>
      <c r="E70" s="7">
        <v>48</v>
      </c>
      <c r="F70" s="7">
        <v>0.25</v>
      </c>
      <c r="G70" s="7"/>
      <c r="H70" s="7">
        <v>808</v>
      </c>
      <c r="I70" s="7">
        <v>11.22</v>
      </c>
      <c r="J70" s="7">
        <v>263</v>
      </c>
      <c r="K70" s="7" t="s">
        <v>64</v>
      </c>
      <c r="L70" s="7">
        <v>3.867</v>
      </c>
      <c r="M70" s="7">
        <v>4.4350000000000005</v>
      </c>
      <c r="N70" s="7"/>
      <c r="O70" s="7"/>
      <c r="P70" s="7"/>
      <c r="Q70" s="7">
        <v>36.728230049808502</v>
      </c>
      <c r="R70" s="7">
        <v>2.9012E-2</v>
      </c>
      <c r="S70" s="8" t="s">
        <v>543</v>
      </c>
      <c r="T70" s="7">
        <v>1.447785836</v>
      </c>
      <c r="U70" s="7">
        <v>1.1486999999999999E-2</v>
      </c>
      <c r="V70" s="8" t="s">
        <v>536</v>
      </c>
      <c r="W70" s="7">
        <v>0.945242256</v>
      </c>
      <c r="X70" s="7"/>
      <c r="Y70" s="8" t="s">
        <v>536</v>
      </c>
      <c r="Z70" s="7"/>
      <c r="AA70" s="7"/>
      <c r="AB70" s="8" t="s">
        <v>536</v>
      </c>
      <c r="AC70" s="7"/>
      <c r="AD70" s="7">
        <v>0.53041199999999999</v>
      </c>
      <c r="AE70" s="8" t="s">
        <v>536</v>
      </c>
      <c r="AF70" s="7">
        <v>29.404450044000001</v>
      </c>
      <c r="AG70" s="7">
        <v>1.8426</v>
      </c>
      <c r="AH70" s="8" t="s">
        <v>536</v>
      </c>
      <c r="AI70" s="7">
        <v>38.362932000000001</v>
      </c>
      <c r="AJ70" s="7">
        <v>1.6577000000000002</v>
      </c>
      <c r="AK70" s="8" t="s">
        <v>536</v>
      </c>
      <c r="AL70" s="7">
        <v>26.735385600000001</v>
      </c>
      <c r="AM70" s="7">
        <v>8.5100000000000009E-2</v>
      </c>
      <c r="AN70" s="8" t="s">
        <v>538</v>
      </c>
      <c r="AO70" s="7">
        <v>2.4003306000000002</v>
      </c>
      <c r="AP70" s="7"/>
      <c r="AQ70" s="8" t="s">
        <v>536</v>
      </c>
      <c r="AR70" s="8"/>
      <c r="AS70" s="7">
        <v>1.0152000000000001</v>
      </c>
      <c r="AT70" s="7">
        <v>68.525700000000001</v>
      </c>
      <c r="AU70" s="7">
        <v>67.498599999999996</v>
      </c>
      <c r="AV70" s="7">
        <v>1.5101</v>
      </c>
      <c r="AW70" s="7"/>
      <c r="AX70" s="7"/>
    </row>
    <row r="71" spans="1:50">
      <c r="A71" s="36" t="s">
        <v>183</v>
      </c>
      <c r="B71" s="37">
        <v>40356.5</v>
      </c>
      <c r="C71" s="38">
        <v>2.4300000000000002</v>
      </c>
      <c r="D71" s="38"/>
      <c r="E71" s="38">
        <v>56</v>
      </c>
      <c r="F71" s="38">
        <v>0.17300000000000001</v>
      </c>
      <c r="G71" s="38"/>
      <c r="H71" s="38">
        <v>609.66700000000003</v>
      </c>
      <c r="I71" s="38">
        <v>12.35</v>
      </c>
      <c r="J71" s="38">
        <v>268</v>
      </c>
      <c r="K71" s="38" t="s">
        <v>64</v>
      </c>
      <c r="L71" s="38">
        <v>4.0330000000000004</v>
      </c>
      <c r="M71" s="38">
        <v>4.391</v>
      </c>
      <c r="N71" s="38"/>
      <c r="O71" s="38"/>
      <c r="P71" s="38"/>
      <c r="Q71" s="38">
        <v>40.6443329165213</v>
      </c>
      <c r="R71" s="38">
        <v>5.3030000000000001E-2</v>
      </c>
      <c r="S71" s="39" t="s">
        <v>536</v>
      </c>
      <c r="T71" s="38">
        <v>2.6463560900000003</v>
      </c>
      <c r="U71" s="38">
        <v>1.6489999999999998E-2</v>
      </c>
      <c r="V71" s="39" t="s">
        <v>536</v>
      </c>
      <c r="W71" s="38">
        <v>1.35692912</v>
      </c>
      <c r="X71" s="38">
        <v>1.9789999999999999E-3</v>
      </c>
      <c r="Y71" s="39" t="s">
        <v>535</v>
      </c>
      <c r="Z71" s="38">
        <v>8.6082541999999998E-2</v>
      </c>
      <c r="AA71" s="38">
        <v>4.1381999999999995E-2</v>
      </c>
      <c r="AB71" s="39" t="s">
        <v>536</v>
      </c>
      <c r="AC71" s="38">
        <v>1.0584274140000001</v>
      </c>
      <c r="AD71" s="38">
        <v>0.76339799999999991</v>
      </c>
      <c r="AE71" s="39" t="s">
        <v>536</v>
      </c>
      <c r="AF71" s="38">
        <v>42.320494926000002</v>
      </c>
      <c r="AG71" s="38">
        <v>2.2686999999999999</v>
      </c>
      <c r="AH71" s="39" t="s">
        <v>536</v>
      </c>
      <c r="AI71" s="38">
        <v>47.234333999999997</v>
      </c>
      <c r="AJ71" s="38">
        <v>1.7751000000000001</v>
      </c>
      <c r="AK71" s="39" t="s">
        <v>536</v>
      </c>
      <c r="AL71" s="38">
        <v>28.628812799999999</v>
      </c>
      <c r="AM71" s="38">
        <v>9.9400000000000002E-2</v>
      </c>
      <c r="AN71" s="39" t="s">
        <v>536</v>
      </c>
      <c r="AO71" s="38">
        <v>2.8036764000000001</v>
      </c>
      <c r="AP71" s="38"/>
      <c r="AQ71" s="39" t="s">
        <v>536</v>
      </c>
      <c r="AR71" s="39"/>
      <c r="AS71" s="38">
        <v>1.1201000000000001</v>
      </c>
      <c r="AT71" s="38">
        <v>88.1126</v>
      </c>
      <c r="AU71" s="38">
        <v>78.666800000000009</v>
      </c>
      <c r="AV71" s="38">
        <v>11.327300000000001</v>
      </c>
      <c r="AW71" s="38"/>
      <c r="AX71" s="38"/>
    </row>
    <row r="72" spans="1:50">
      <c r="A72" s="5" t="s">
        <v>184</v>
      </c>
      <c r="B72" s="6">
        <v>40356.625</v>
      </c>
      <c r="C72" s="7">
        <v>1.3800000000000001</v>
      </c>
      <c r="D72" s="7"/>
      <c r="E72" s="7">
        <v>38</v>
      </c>
      <c r="F72" s="7">
        <v>5.3000000000000005E-2</v>
      </c>
      <c r="G72" s="7"/>
      <c r="H72" s="7">
        <v>258.33300000000003</v>
      </c>
      <c r="I72" s="7">
        <v>13.030000000000001</v>
      </c>
      <c r="J72" s="7">
        <v>257</v>
      </c>
      <c r="K72" s="7" t="s">
        <v>64</v>
      </c>
      <c r="L72" s="7">
        <v>5.367</v>
      </c>
      <c r="M72" s="7">
        <v>4.4470000000000001</v>
      </c>
      <c r="N72" s="7"/>
      <c r="O72" s="7"/>
      <c r="P72" s="7"/>
      <c r="Q72" s="7">
        <v>35.727283815192898</v>
      </c>
      <c r="R72" s="7">
        <v>0.15310299999999999</v>
      </c>
      <c r="S72" s="8" t="s">
        <v>536</v>
      </c>
      <c r="T72" s="7">
        <v>7.6402990090000005</v>
      </c>
      <c r="U72" s="7">
        <v>3.5500000000000004E-2</v>
      </c>
      <c r="V72" s="8" t="s">
        <v>536</v>
      </c>
      <c r="W72" s="7">
        <v>2.921224</v>
      </c>
      <c r="X72" s="7"/>
      <c r="Y72" s="8" t="s">
        <v>536</v>
      </c>
      <c r="Z72" s="7"/>
      <c r="AA72" s="7"/>
      <c r="AB72" s="8" t="s">
        <v>536</v>
      </c>
      <c r="AC72" s="7"/>
      <c r="AD72" s="7">
        <v>0.89981699999999998</v>
      </c>
      <c r="AE72" s="8" t="s">
        <v>536</v>
      </c>
      <c r="AF72" s="7">
        <v>49.883155029000001</v>
      </c>
      <c r="AG72" s="7">
        <v>2.6494</v>
      </c>
      <c r="AH72" s="8" t="s">
        <v>536</v>
      </c>
      <c r="AI72" s="7">
        <v>55.160508</v>
      </c>
      <c r="AJ72" s="7">
        <v>1.8341000000000001</v>
      </c>
      <c r="AK72" s="8" t="s">
        <v>536</v>
      </c>
      <c r="AL72" s="7">
        <v>29.580364800000002</v>
      </c>
      <c r="AM72" s="7">
        <v>0.1154</v>
      </c>
      <c r="AN72" s="8" t="s">
        <v>536</v>
      </c>
      <c r="AO72" s="7">
        <v>3.2549723999999998</v>
      </c>
      <c r="AP72" s="7"/>
      <c r="AQ72" s="8" t="s">
        <v>536</v>
      </c>
      <c r="AR72" s="8"/>
      <c r="AS72" s="7">
        <v>1.0929</v>
      </c>
      <c r="AT72" s="7">
        <v>96.172000000000011</v>
      </c>
      <c r="AU72" s="7">
        <v>87.995800000000003</v>
      </c>
      <c r="AV72" s="7">
        <v>8.8789999999999996</v>
      </c>
      <c r="AW72" s="7"/>
      <c r="AX72" s="7"/>
    </row>
    <row r="73" spans="1:50">
      <c r="A73" s="36" t="s">
        <v>185</v>
      </c>
      <c r="B73" s="37">
        <v>40356.75</v>
      </c>
      <c r="C73" s="38">
        <v>3</v>
      </c>
      <c r="D73" s="38"/>
      <c r="E73" s="38">
        <v>295</v>
      </c>
      <c r="F73" s="38">
        <v>0.24</v>
      </c>
      <c r="G73" s="38"/>
      <c r="H73" s="38">
        <v>1210.6670000000001</v>
      </c>
      <c r="I73" s="38">
        <v>13.39</v>
      </c>
      <c r="J73" s="38">
        <v>259</v>
      </c>
      <c r="K73" s="38" t="s">
        <v>64</v>
      </c>
      <c r="L73" s="38">
        <v>5.7330000000000005</v>
      </c>
      <c r="M73" s="38">
        <v>3.6</v>
      </c>
      <c r="N73" s="38"/>
      <c r="O73" s="38">
        <v>193.35330000000002</v>
      </c>
      <c r="P73" s="38"/>
      <c r="Q73" s="38">
        <v>251.188643150958</v>
      </c>
      <c r="R73" s="38">
        <v>1.1398299999999999</v>
      </c>
      <c r="S73" s="39" t="s">
        <v>536</v>
      </c>
      <c r="T73" s="38">
        <v>56.880936490000003</v>
      </c>
      <c r="U73" s="38">
        <v>0.212592</v>
      </c>
      <c r="V73" s="39" t="s">
        <v>536</v>
      </c>
      <c r="W73" s="38">
        <v>17.493770496000003</v>
      </c>
      <c r="X73" s="38">
        <v>7.2929999999999995E-2</v>
      </c>
      <c r="Y73" s="39" t="s">
        <v>537</v>
      </c>
      <c r="Z73" s="38">
        <v>3.1723091399999999</v>
      </c>
      <c r="AA73" s="38">
        <v>0.36338299999999996</v>
      </c>
      <c r="AB73" s="39" t="s">
        <v>536</v>
      </c>
      <c r="AC73" s="38">
        <v>9.2942469910000014</v>
      </c>
      <c r="AD73" s="38">
        <v>10.07241</v>
      </c>
      <c r="AE73" s="39" t="s">
        <v>536</v>
      </c>
      <c r="AF73" s="38">
        <v>558.38419317</v>
      </c>
      <c r="AG73" s="38">
        <v>28.3629</v>
      </c>
      <c r="AH73" s="39" t="s">
        <v>536</v>
      </c>
      <c r="AI73" s="38">
        <v>590.515578</v>
      </c>
      <c r="AJ73" s="38">
        <v>15.139200000000001</v>
      </c>
      <c r="AK73" s="39" t="s">
        <v>536</v>
      </c>
      <c r="AL73" s="38">
        <v>244.1650176</v>
      </c>
      <c r="AM73" s="38">
        <v>0.43660000000000004</v>
      </c>
      <c r="AN73" s="39" t="s">
        <v>536</v>
      </c>
      <c r="AO73" s="38">
        <v>12.314739599999999</v>
      </c>
      <c r="AP73" s="38"/>
      <c r="AQ73" s="39" t="s">
        <v>536</v>
      </c>
      <c r="AR73" s="39"/>
      <c r="AS73" s="38">
        <v>1.0583</v>
      </c>
      <c r="AT73" s="38">
        <v>896.41410000000008</v>
      </c>
      <c r="AU73" s="38">
        <v>846.99530000000004</v>
      </c>
      <c r="AV73" s="38">
        <v>5.6692</v>
      </c>
      <c r="AW73" s="38"/>
      <c r="AX73" s="38"/>
    </row>
    <row r="74" spans="1:50">
      <c r="A74" s="5" t="s">
        <v>186</v>
      </c>
      <c r="B74" s="6">
        <v>40356.875</v>
      </c>
      <c r="C74" s="7">
        <v>2.12</v>
      </c>
      <c r="D74" s="7"/>
      <c r="E74" s="7">
        <v>470</v>
      </c>
      <c r="F74" s="7">
        <v>0.46300000000000002</v>
      </c>
      <c r="G74" s="7"/>
      <c r="H74" s="7">
        <v>2369.6669999999999</v>
      </c>
      <c r="I74" s="7">
        <v>13.67</v>
      </c>
      <c r="J74" s="7">
        <v>254</v>
      </c>
      <c r="K74" s="7" t="s">
        <v>64</v>
      </c>
      <c r="L74" s="7">
        <v>7.2670000000000003</v>
      </c>
      <c r="M74" s="7">
        <v>3.6840000000000002</v>
      </c>
      <c r="N74" s="7"/>
      <c r="O74" s="7">
        <v>172.33020000000002</v>
      </c>
      <c r="P74" s="7"/>
      <c r="Q74" s="7">
        <v>207.01413487910401</v>
      </c>
      <c r="R74" s="7">
        <v>1.1188149999999999</v>
      </c>
      <c r="S74" s="8" t="s">
        <v>536</v>
      </c>
      <c r="T74" s="7">
        <v>55.832224945</v>
      </c>
      <c r="U74" s="7">
        <v>0.18657899999999999</v>
      </c>
      <c r="V74" s="8" t="s">
        <v>536</v>
      </c>
      <c r="W74" s="7">
        <v>15.353212751999999</v>
      </c>
      <c r="X74" s="7">
        <v>6.1780999999999996E-2</v>
      </c>
      <c r="Y74" s="8" t="s">
        <v>537</v>
      </c>
      <c r="Z74" s="7">
        <v>2.6873499380000001</v>
      </c>
      <c r="AA74" s="7">
        <v>0.304927</v>
      </c>
      <c r="AB74" s="8" t="s">
        <v>536</v>
      </c>
      <c r="AC74" s="7">
        <v>7.7991178789999998</v>
      </c>
      <c r="AD74" s="7">
        <v>8.9429350000000003</v>
      </c>
      <c r="AE74" s="8" t="s">
        <v>536</v>
      </c>
      <c r="AF74" s="7">
        <v>495.76948759499999</v>
      </c>
      <c r="AG74" s="7">
        <v>25.572600000000001</v>
      </c>
      <c r="AH74" s="8" t="s">
        <v>536</v>
      </c>
      <c r="AI74" s="7">
        <v>532.42153199999996</v>
      </c>
      <c r="AJ74" s="7">
        <v>12.177800000000001</v>
      </c>
      <c r="AK74" s="8" t="s">
        <v>536</v>
      </c>
      <c r="AL74" s="7">
        <v>196.40355840000001</v>
      </c>
      <c r="AM74" s="7">
        <v>0.40820000000000001</v>
      </c>
      <c r="AN74" s="8" t="s">
        <v>536</v>
      </c>
      <c r="AO74" s="7">
        <v>11.5136892</v>
      </c>
      <c r="AP74" s="7"/>
      <c r="AQ74" s="8" t="s">
        <v>536</v>
      </c>
      <c r="AR74" s="8"/>
      <c r="AS74" s="7">
        <v>1.0596000000000001</v>
      </c>
      <c r="AT74" s="7">
        <v>784.45550000000003</v>
      </c>
      <c r="AU74" s="7">
        <v>740.33879999999999</v>
      </c>
      <c r="AV74" s="7">
        <v>5.7866</v>
      </c>
      <c r="AW74" s="7"/>
      <c r="AX74" s="7"/>
    </row>
    <row r="75" spans="1:50">
      <c r="A75" s="36" t="s">
        <v>187</v>
      </c>
      <c r="B75" s="37">
        <v>40357</v>
      </c>
      <c r="C75" s="38">
        <v>0.6</v>
      </c>
      <c r="D75" s="38"/>
      <c r="E75" s="38">
        <v>48</v>
      </c>
      <c r="F75" s="38">
        <v>0.23300000000000001</v>
      </c>
      <c r="G75" s="38"/>
      <c r="H75" s="38">
        <v>1308.6670000000001</v>
      </c>
      <c r="I75" s="38">
        <v>13.22</v>
      </c>
      <c r="J75" s="38">
        <v>230</v>
      </c>
      <c r="K75" s="38" t="s">
        <v>66</v>
      </c>
      <c r="L75" s="38">
        <v>10.167</v>
      </c>
      <c r="M75" s="38">
        <v>4.3130000000000006</v>
      </c>
      <c r="N75" s="38"/>
      <c r="O75" s="38"/>
      <c r="P75" s="38"/>
      <c r="Q75" s="38">
        <v>48.640720569146197</v>
      </c>
      <c r="R75" s="38">
        <v>0.228159</v>
      </c>
      <c r="S75" s="39" t="s">
        <v>536</v>
      </c>
      <c r="T75" s="38">
        <v>11.385818577</v>
      </c>
      <c r="U75" s="38">
        <v>4.9506999999999995E-2</v>
      </c>
      <c r="V75" s="39" t="s">
        <v>536</v>
      </c>
      <c r="W75" s="38">
        <v>4.0738320159999999</v>
      </c>
      <c r="X75" s="38"/>
      <c r="Y75" s="39" t="s">
        <v>536</v>
      </c>
      <c r="Z75" s="38"/>
      <c r="AA75" s="38"/>
      <c r="AB75" s="39" t="s">
        <v>536</v>
      </c>
      <c r="AC75" s="38"/>
      <c r="AD75" s="38">
        <v>1.533315</v>
      </c>
      <c r="AE75" s="39" t="s">
        <v>536</v>
      </c>
      <c r="AF75" s="38">
        <v>85.002383655000003</v>
      </c>
      <c r="AG75" s="38">
        <v>4.6204000000000001</v>
      </c>
      <c r="AH75" s="39" t="s">
        <v>536</v>
      </c>
      <c r="AI75" s="38">
        <v>96.196727999999993</v>
      </c>
      <c r="AJ75" s="38">
        <v>2.2841</v>
      </c>
      <c r="AK75" s="39" t="s">
        <v>536</v>
      </c>
      <c r="AL75" s="38">
        <v>36.837964800000002</v>
      </c>
      <c r="AM75" s="38">
        <v>0.1075</v>
      </c>
      <c r="AN75" s="39" t="s">
        <v>536</v>
      </c>
      <c r="AO75" s="38">
        <v>3.0321449999999999</v>
      </c>
      <c r="AP75" s="38"/>
      <c r="AQ75" s="39" t="s">
        <v>536</v>
      </c>
      <c r="AR75" s="39"/>
      <c r="AS75" s="38">
        <v>1.0958000000000001</v>
      </c>
      <c r="AT75" s="38">
        <v>149.1028</v>
      </c>
      <c r="AU75" s="38">
        <v>136.0668</v>
      </c>
      <c r="AV75" s="38">
        <v>9.1425999999999998</v>
      </c>
      <c r="AW75" s="38"/>
      <c r="AX75" s="38"/>
    </row>
    <row r="76" spans="1:50">
      <c r="A76" s="5" t="s">
        <v>188</v>
      </c>
      <c r="B76" s="6">
        <v>40357.125</v>
      </c>
      <c r="C76" s="7">
        <v>1.98</v>
      </c>
      <c r="D76" s="7"/>
      <c r="E76" s="7">
        <v>549</v>
      </c>
      <c r="F76" s="7">
        <v>0.78700000000000003</v>
      </c>
      <c r="G76" s="7" t="s">
        <v>25</v>
      </c>
      <c r="H76" s="7">
        <v>3140.3330000000001</v>
      </c>
      <c r="I76" s="7">
        <v>14.69</v>
      </c>
      <c r="J76" s="7">
        <v>254</v>
      </c>
      <c r="K76" s="7" t="s">
        <v>64</v>
      </c>
      <c r="L76" s="7">
        <v>12.133000000000001</v>
      </c>
      <c r="M76" s="7">
        <v>4.5570000000000004</v>
      </c>
      <c r="N76" s="7"/>
      <c r="O76" s="7">
        <v>18.3582</v>
      </c>
      <c r="P76" s="7"/>
      <c r="Q76" s="7">
        <v>27.733201046518399</v>
      </c>
      <c r="R76" s="7">
        <v>3.2014000000000001E-2</v>
      </c>
      <c r="S76" s="8" t="s">
        <v>536</v>
      </c>
      <c r="T76" s="7">
        <v>1.597594642</v>
      </c>
      <c r="U76" s="7">
        <v>1.2487E-2</v>
      </c>
      <c r="V76" s="8" t="s">
        <v>536</v>
      </c>
      <c r="W76" s="7">
        <v>1.0275302559999999</v>
      </c>
      <c r="X76" s="7">
        <v>4.006E-3</v>
      </c>
      <c r="Y76" s="8" t="s">
        <v>535</v>
      </c>
      <c r="Z76" s="7">
        <v>0.17425298800000003</v>
      </c>
      <c r="AA76" s="7">
        <v>1.7603000000000001E-2</v>
      </c>
      <c r="AB76" s="8" t="s">
        <v>543</v>
      </c>
      <c r="AC76" s="7">
        <v>0.45023193100000003</v>
      </c>
      <c r="AD76" s="7">
        <v>0.63821600000000001</v>
      </c>
      <c r="AE76" s="8" t="s">
        <v>536</v>
      </c>
      <c r="AF76" s="7">
        <v>35.380780392000005</v>
      </c>
      <c r="AG76" s="7">
        <v>2.5608</v>
      </c>
      <c r="AH76" s="8" t="s">
        <v>536</v>
      </c>
      <c r="AI76" s="7">
        <v>53.315855999999997</v>
      </c>
      <c r="AJ76" s="7">
        <v>0.53249999999999997</v>
      </c>
      <c r="AK76" s="8" t="s">
        <v>536</v>
      </c>
      <c r="AL76" s="7">
        <v>8.5881600000000002</v>
      </c>
      <c r="AM76" s="7">
        <v>2.86E-2</v>
      </c>
      <c r="AN76" s="8" t="s">
        <v>538</v>
      </c>
      <c r="AO76" s="7">
        <v>0.80669160000000006</v>
      </c>
      <c r="AP76" s="7"/>
      <c r="AQ76" s="8" t="s">
        <v>536</v>
      </c>
      <c r="AR76" s="8"/>
      <c r="AS76" s="7">
        <v>1.0582</v>
      </c>
      <c r="AT76" s="7">
        <v>66.363600000000005</v>
      </c>
      <c r="AU76" s="7">
        <v>62.710700000000003</v>
      </c>
      <c r="AV76" s="7">
        <v>5.6600999999999999</v>
      </c>
      <c r="AW76" s="7"/>
      <c r="AX76" s="7"/>
    </row>
    <row r="77" spans="1:50">
      <c r="A77" s="36" t="s">
        <v>189</v>
      </c>
      <c r="B77" s="37">
        <v>40357.25</v>
      </c>
      <c r="C77" s="38">
        <v>1.85</v>
      </c>
      <c r="D77" s="38"/>
      <c r="E77" s="38">
        <v>509</v>
      </c>
      <c r="F77" s="38">
        <v>0.97</v>
      </c>
      <c r="G77" s="38" t="s">
        <v>25</v>
      </c>
      <c r="H77" s="38">
        <v>3169</v>
      </c>
      <c r="I77" s="38">
        <v>15.26</v>
      </c>
      <c r="J77" s="38">
        <v>267</v>
      </c>
      <c r="K77" s="38" t="s">
        <v>64</v>
      </c>
      <c r="L77" s="38">
        <v>14.733000000000001</v>
      </c>
      <c r="M77" s="38">
        <v>4.3860000000000001</v>
      </c>
      <c r="N77" s="38"/>
      <c r="O77" s="38">
        <v>26.1555</v>
      </c>
      <c r="P77" s="38"/>
      <c r="Q77" s="38">
        <v>41.1149721104522</v>
      </c>
      <c r="R77" s="38">
        <v>3.8017999999999996E-2</v>
      </c>
      <c r="S77" s="39" t="s">
        <v>536</v>
      </c>
      <c r="T77" s="38">
        <v>1.897212254</v>
      </c>
      <c r="U77" s="38">
        <v>1.5488999999999999E-2</v>
      </c>
      <c r="V77" s="39" t="s">
        <v>536</v>
      </c>
      <c r="W77" s="38">
        <v>1.2745588320000001</v>
      </c>
      <c r="X77" s="38">
        <v>9.0739999999999987E-3</v>
      </c>
      <c r="Y77" s="39" t="s">
        <v>535</v>
      </c>
      <c r="Z77" s="38">
        <v>0.39470085199999999</v>
      </c>
      <c r="AA77" s="38">
        <v>2.4537999999999997E-2</v>
      </c>
      <c r="AB77" s="39" t="s">
        <v>543</v>
      </c>
      <c r="AC77" s="38">
        <v>0.627608426</v>
      </c>
      <c r="AD77" s="38">
        <v>0.90225</v>
      </c>
      <c r="AE77" s="39" t="s">
        <v>536</v>
      </c>
      <c r="AF77" s="38">
        <v>50.018033250000002</v>
      </c>
      <c r="AG77" s="38">
        <v>3.3379000000000003</v>
      </c>
      <c r="AH77" s="39" t="s">
        <v>536</v>
      </c>
      <c r="AI77" s="38">
        <v>69.495077999999992</v>
      </c>
      <c r="AJ77" s="38">
        <v>1.3622000000000001</v>
      </c>
      <c r="AK77" s="39" t="s">
        <v>536</v>
      </c>
      <c r="AL77" s="38">
        <v>21.969561599999999</v>
      </c>
      <c r="AM77" s="38">
        <v>3.73E-2</v>
      </c>
      <c r="AN77" s="39" t="s">
        <v>538</v>
      </c>
      <c r="AO77" s="38">
        <v>1.0520837999999999</v>
      </c>
      <c r="AP77" s="38"/>
      <c r="AQ77" s="39" t="s">
        <v>536</v>
      </c>
      <c r="AR77" s="39"/>
      <c r="AS77" s="38">
        <v>1.0304</v>
      </c>
      <c r="AT77" s="38">
        <v>95.327100000000002</v>
      </c>
      <c r="AU77" s="38">
        <v>92.5167</v>
      </c>
      <c r="AV77" s="38">
        <v>2.9922</v>
      </c>
      <c r="AW77" s="38"/>
      <c r="AX77" s="38"/>
    </row>
    <row r="78" spans="1:50">
      <c r="A78" s="5" t="s">
        <v>190</v>
      </c>
      <c r="B78" s="6">
        <v>40357.375</v>
      </c>
      <c r="C78" s="7">
        <v>2.85</v>
      </c>
      <c r="D78" s="7"/>
      <c r="E78" s="7">
        <v>1223</v>
      </c>
      <c r="F78" s="7">
        <v>1.0430000000000001</v>
      </c>
      <c r="G78" s="7" t="s">
        <v>25</v>
      </c>
      <c r="H78" s="7">
        <v>2999.3330000000001</v>
      </c>
      <c r="I78" s="7">
        <v>14.24</v>
      </c>
      <c r="J78" s="7">
        <v>272</v>
      </c>
      <c r="K78" s="7" t="s">
        <v>64</v>
      </c>
      <c r="L78" s="7">
        <v>13.767000000000001</v>
      </c>
      <c r="M78" s="7">
        <v>4.5990000000000002</v>
      </c>
      <c r="N78" s="7"/>
      <c r="O78" s="7">
        <v>16.680300000000003</v>
      </c>
      <c r="P78" s="7"/>
      <c r="Q78" s="7">
        <v>25.176769277588601</v>
      </c>
      <c r="R78" s="7">
        <v>1.8003999999999999E-2</v>
      </c>
      <c r="S78" s="8" t="s">
        <v>462</v>
      </c>
      <c r="T78" s="7">
        <v>0.89845361200000007</v>
      </c>
      <c r="U78" s="7">
        <v>1.0485999999999999E-2</v>
      </c>
      <c r="V78" s="8" t="s">
        <v>536</v>
      </c>
      <c r="W78" s="7">
        <v>0.86287196799999999</v>
      </c>
      <c r="X78" s="7">
        <v>-4.1019999999999997E-3</v>
      </c>
      <c r="Y78" s="8" t="s">
        <v>535</v>
      </c>
      <c r="Z78" s="7">
        <v>-0.178428796</v>
      </c>
      <c r="AA78" s="7">
        <v>1.8593999999999999E-2</v>
      </c>
      <c r="AB78" s="8" t="s">
        <v>543</v>
      </c>
      <c r="AC78" s="7">
        <v>0.47557873800000006</v>
      </c>
      <c r="AD78" s="7">
        <v>0.58984599999999998</v>
      </c>
      <c r="AE78" s="8" t="s">
        <v>536</v>
      </c>
      <c r="AF78" s="7">
        <v>32.699292702000001</v>
      </c>
      <c r="AG78" s="7">
        <v>2.0430000000000001</v>
      </c>
      <c r="AH78" s="8" t="s">
        <v>536</v>
      </c>
      <c r="AI78" s="7">
        <v>42.535260000000001</v>
      </c>
      <c r="AJ78" s="7">
        <v>0.8478</v>
      </c>
      <c r="AK78" s="8" t="s">
        <v>536</v>
      </c>
      <c r="AL78" s="7">
        <v>13.673318399999999</v>
      </c>
      <c r="AM78" s="7">
        <v>2.3100000000000002E-2</v>
      </c>
      <c r="AN78" s="8" t="s">
        <v>538</v>
      </c>
      <c r="AO78" s="7">
        <v>0.65155859999999999</v>
      </c>
      <c r="AP78" s="7"/>
      <c r="AQ78" s="8" t="s">
        <v>536</v>
      </c>
      <c r="AR78" s="8"/>
      <c r="AS78" s="7">
        <v>1.0541</v>
      </c>
      <c r="AT78" s="7">
        <v>59.9345</v>
      </c>
      <c r="AU78" s="7">
        <v>56.860100000000003</v>
      </c>
      <c r="AV78" s="7">
        <v>5.2646000000000006</v>
      </c>
      <c r="AW78" s="7"/>
      <c r="AX78" s="7"/>
    </row>
    <row r="79" spans="1:50">
      <c r="A79" s="36" t="s">
        <v>191</v>
      </c>
      <c r="B79" s="37">
        <v>40357.5</v>
      </c>
      <c r="C79" s="38">
        <v>3</v>
      </c>
      <c r="D79" s="38"/>
      <c r="E79" s="38">
        <v>463</v>
      </c>
      <c r="F79" s="38">
        <v>0.443</v>
      </c>
      <c r="G79" s="38"/>
      <c r="H79" s="38">
        <v>2039.6670000000001</v>
      </c>
      <c r="I79" s="38">
        <v>13.950000000000001</v>
      </c>
      <c r="J79" s="38">
        <v>268</v>
      </c>
      <c r="K79" s="38" t="s">
        <v>64</v>
      </c>
      <c r="L79" s="38">
        <v>10.3</v>
      </c>
      <c r="M79" s="38">
        <v>4.2770000000000001</v>
      </c>
      <c r="N79" s="38"/>
      <c r="O79" s="38">
        <v>34.248899999999999</v>
      </c>
      <c r="P79" s="38"/>
      <c r="Q79" s="38">
        <v>52.844525177517994</v>
      </c>
      <c r="R79" s="38">
        <v>9.1058E-2</v>
      </c>
      <c r="S79" s="39" t="s">
        <v>536</v>
      </c>
      <c r="T79" s="38">
        <v>4.5440673739999999</v>
      </c>
      <c r="U79" s="38">
        <v>1.7489999999999999E-2</v>
      </c>
      <c r="V79" s="39" t="s">
        <v>536</v>
      </c>
      <c r="W79" s="38">
        <v>1.4392171199999999</v>
      </c>
      <c r="X79" s="38">
        <v>2.0223999999999999E-2</v>
      </c>
      <c r="Y79" s="39" t="s">
        <v>537</v>
      </c>
      <c r="Z79" s="38">
        <v>0.87970355199999994</v>
      </c>
      <c r="AA79" s="38">
        <v>3.7418E-2</v>
      </c>
      <c r="AB79" s="39" t="s">
        <v>536</v>
      </c>
      <c r="AC79" s="38">
        <v>0.95704018600000007</v>
      </c>
      <c r="AD79" s="38">
        <v>1.1988399999999999</v>
      </c>
      <c r="AE79" s="39" t="s">
        <v>536</v>
      </c>
      <c r="AF79" s="38">
        <v>66.460093079999993</v>
      </c>
      <c r="AG79" s="38">
        <v>3.7005000000000003</v>
      </c>
      <c r="AH79" s="39" t="s">
        <v>536</v>
      </c>
      <c r="AI79" s="38">
        <v>77.044409999999999</v>
      </c>
      <c r="AJ79" s="38">
        <v>2.7246000000000001</v>
      </c>
      <c r="AK79" s="39" t="s">
        <v>536</v>
      </c>
      <c r="AL79" s="38">
        <v>43.942348799999998</v>
      </c>
      <c r="AM79" s="38">
        <v>6.8199999999999997E-2</v>
      </c>
      <c r="AN79" s="39" t="s">
        <v>538</v>
      </c>
      <c r="AO79" s="38">
        <v>1.9236492000000001</v>
      </c>
      <c r="AP79" s="38"/>
      <c r="AQ79" s="39" t="s">
        <v>536</v>
      </c>
      <c r="AR79" s="39"/>
      <c r="AS79" s="38">
        <v>1.0343</v>
      </c>
      <c r="AT79" s="38">
        <v>127.1246</v>
      </c>
      <c r="AU79" s="38">
        <v>122.91040000000001</v>
      </c>
      <c r="AV79" s="38">
        <v>3.3709000000000002</v>
      </c>
      <c r="AW79" s="38"/>
      <c r="AX79" s="38"/>
    </row>
    <row r="80" spans="1:50">
      <c r="A80" s="5" t="s">
        <v>192</v>
      </c>
      <c r="B80" s="6">
        <v>40357.625</v>
      </c>
      <c r="C80" s="7">
        <v>3</v>
      </c>
      <c r="D80" s="7"/>
      <c r="E80" s="7">
        <v>691</v>
      </c>
      <c r="F80" s="7">
        <v>0.41000000000000003</v>
      </c>
      <c r="G80" s="7"/>
      <c r="H80" s="7">
        <v>1890</v>
      </c>
      <c r="I80" s="7">
        <v>14.530000000000001</v>
      </c>
      <c r="J80" s="7">
        <v>259</v>
      </c>
      <c r="K80" s="7" t="s">
        <v>64</v>
      </c>
      <c r="L80" s="7">
        <v>8</v>
      </c>
      <c r="M80" s="7">
        <v>4.1589999999999998</v>
      </c>
      <c r="N80" s="7"/>
      <c r="O80" s="7">
        <v>50.534400000000005</v>
      </c>
      <c r="P80" s="7"/>
      <c r="Q80" s="7">
        <v>69.342580601656891</v>
      </c>
      <c r="R80" s="7">
        <v>0.15510499999999999</v>
      </c>
      <c r="S80" s="8" t="s">
        <v>536</v>
      </c>
      <c r="T80" s="7">
        <v>7.7402048150000002</v>
      </c>
      <c r="U80" s="7">
        <v>2.7494999999999999E-2</v>
      </c>
      <c r="V80" s="8" t="s">
        <v>536</v>
      </c>
      <c r="W80" s="7">
        <v>2.2625085600000001</v>
      </c>
      <c r="X80" s="7">
        <v>2.7319E-2</v>
      </c>
      <c r="Y80" s="8" t="s">
        <v>537</v>
      </c>
      <c r="Z80" s="7">
        <v>1.188321862</v>
      </c>
      <c r="AA80" s="7">
        <v>8.398499999999999E-2</v>
      </c>
      <c r="AB80" s="8" t="s">
        <v>536</v>
      </c>
      <c r="AC80" s="7">
        <v>2.148084345</v>
      </c>
      <c r="AD80" s="7">
        <v>2.3071139999999999</v>
      </c>
      <c r="AE80" s="8" t="s">
        <v>536</v>
      </c>
      <c r="AF80" s="7">
        <v>127.89947881800001</v>
      </c>
      <c r="AG80" s="7">
        <v>6.0061</v>
      </c>
      <c r="AH80" s="8" t="s">
        <v>536</v>
      </c>
      <c r="AI80" s="7">
        <v>125.04700199999999</v>
      </c>
      <c r="AJ80" s="7">
        <v>3.9553000000000003</v>
      </c>
      <c r="AK80" s="8" t="s">
        <v>536</v>
      </c>
      <c r="AL80" s="7">
        <v>63.791078400000004</v>
      </c>
      <c r="AM80" s="7">
        <v>9.9700000000000011E-2</v>
      </c>
      <c r="AN80" s="8" t="s">
        <v>536</v>
      </c>
      <c r="AO80" s="7">
        <v>2.8121382000000001</v>
      </c>
      <c r="AP80" s="7"/>
      <c r="AQ80" s="8" t="s">
        <v>536</v>
      </c>
      <c r="AR80" s="8"/>
      <c r="AS80" s="7">
        <v>1.0988</v>
      </c>
      <c r="AT80" s="7">
        <v>210.58120000000002</v>
      </c>
      <c r="AU80" s="7">
        <v>191.65020000000001</v>
      </c>
      <c r="AV80" s="7">
        <v>9.4130000000000003</v>
      </c>
      <c r="AW80" s="7"/>
      <c r="AX80" s="7"/>
    </row>
    <row r="81" spans="1:50">
      <c r="A81" s="36" t="s">
        <v>193</v>
      </c>
      <c r="B81" s="37">
        <v>40357.75</v>
      </c>
      <c r="C81" s="38">
        <v>1.57</v>
      </c>
      <c r="D81" s="38"/>
      <c r="E81" s="38">
        <v>62</v>
      </c>
      <c r="F81" s="38">
        <v>0.125</v>
      </c>
      <c r="G81" s="38"/>
      <c r="H81" s="38">
        <v>659.5</v>
      </c>
      <c r="I81" s="38">
        <v>13.96</v>
      </c>
      <c r="J81" s="38">
        <v>264</v>
      </c>
      <c r="K81" s="38" t="s">
        <v>64</v>
      </c>
      <c r="L81" s="38">
        <v>9.1</v>
      </c>
      <c r="M81" s="38">
        <v>4.3959999999999999</v>
      </c>
      <c r="N81" s="38"/>
      <c r="O81" s="38"/>
      <c r="P81" s="38"/>
      <c r="Q81" s="38">
        <v>40.179081084893994</v>
      </c>
      <c r="R81" s="38">
        <v>0.107069</v>
      </c>
      <c r="S81" s="39" t="s">
        <v>536</v>
      </c>
      <c r="T81" s="38">
        <v>5.3430643069999997</v>
      </c>
      <c r="U81" s="38">
        <v>2.0492E-2</v>
      </c>
      <c r="V81" s="39" t="s">
        <v>536</v>
      </c>
      <c r="W81" s="38">
        <v>1.6862456959999998</v>
      </c>
      <c r="X81" s="38">
        <v>2.1236999999999999E-2</v>
      </c>
      <c r="Y81" s="39" t="s">
        <v>537</v>
      </c>
      <c r="Z81" s="38">
        <v>0.92376702600000005</v>
      </c>
      <c r="AA81" s="38">
        <v>0.107763</v>
      </c>
      <c r="AB81" s="39" t="s">
        <v>536</v>
      </c>
      <c r="AC81" s="38">
        <v>2.7562542510000001</v>
      </c>
      <c r="AD81" s="38">
        <v>1.862287</v>
      </c>
      <c r="AE81" s="39" t="s">
        <v>536</v>
      </c>
      <c r="AF81" s="38">
        <v>103.239604419</v>
      </c>
      <c r="AG81" s="38">
        <v>4.8605999999999998</v>
      </c>
      <c r="AH81" s="39" t="s">
        <v>536</v>
      </c>
      <c r="AI81" s="38">
        <v>101.197692</v>
      </c>
      <c r="AJ81" s="38">
        <v>2.5790000000000002</v>
      </c>
      <c r="AK81" s="39" t="s">
        <v>536</v>
      </c>
      <c r="AL81" s="38">
        <v>41.594111999999996</v>
      </c>
      <c r="AM81" s="38">
        <v>9.1400000000000009E-2</v>
      </c>
      <c r="AN81" s="39" t="s">
        <v>536</v>
      </c>
      <c r="AO81" s="38">
        <v>2.5780284</v>
      </c>
      <c r="AP81" s="38"/>
      <c r="AQ81" s="39" t="s">
        <v>536</v>
      </c>
      <c r="AR81" s="39"/>
      <c r="AS81" s="38">
        <v>1.0602</v>
      </c>
      <c r="AT81" s="38">
        <v>154.12800000000001</v>
      </c>
      <c r="AU81" s="38">
        <v>145.3698</v>
      </c>
      <c r="AV81" s="38">
        <v>5.8486000000000002</v>
      </c>
      <c r="AW81" s="38"/>
      <c r="AX81" s="38"/>
    </row>
    <row r="82" spans="1:50">
      <c r="A82" s="5" t="s">
        <v>194</v>
      </c>
      <c r="B82" s="6">
        <v>40357.875</v>
      </c>
      <c r="C82" s="7">
        <v>2.88</v>
      </c>
      <c r="D82" s="7"/>
      <c r="E82" s="7">
        <v>1191</v>
      </c>
      <c r="F82" s="7">
        <v>0.65</v>
      </c>
      <c r="G82" s="7"/>
      <c r="H82" s="7">
        <v>2757.3330000000001</v>
      </c>
      <c r="I82" s="7">
        <v>13.49</v>
      </c>
      <c r="J82" s="7">
        <v>265</v>
      </c>
      <c r="K82" s="7" t="s">
        <v>64</v>
      </c>
      <c r="L82" s="7">
        <v>9.7330000000000005</v>
      </c>
      <c r="M82" s="7">
        <v>4.2510000000000003</v>
      </c>
      <c r="N82" s="7"/>
      <c r="O82" s="7">
        <v>48.560400000000001</v>
      </c>
      <c r="P82" s="7"/>
      <c r="Q82" s="7">
        <v>56.104797603246993</v>
      </c>
      <c r="R82" s="7">
        <v>0.22315499999999999</v>
      </c>
      <c r="S82" s="8" t="s">
        <v>536</v>
      </c>
      <c r="T82" s="7">
        <v>11.136103965</v>
      </c>
      <c r="U82" s="7">
        <v>3.6500000000000005E-2</v>
      </c>
      <c r="V82" s="8" t="s">
        <v>536</v>
      </c>
      <c r="W82" s="7">
        <v>3.0035119999999997</v>
      </c>
      <c r="X82" s="7">
        <v>2.1236999999999999E-2</v>
      </c>
      <c r="Y82" s="8" t="s">
        <v>537</v>
      </c>
      <c r="Z82" s="7">
        <v>0.92376702600000005</v>
      </c>
      <c r="AA82" s="7">
        <v>8.7947999999999998E-2</v>
      </c>
      <c r="AB82" s="8" t="s">
        <v>536</v>
      </c>
      <c r="AC82" s="7">
        <v>2.2494459960000004</v>
      </c>
      <c r="AD82" s="7">
        <v>2.9198729999999999</v>
      </c>
      <c r="AE82" s="8" t="s">
        <v>536</v>
      </c>
      <c r="AF82" s="7">
        <v>161.86899950100002</v>
      </c>
      <c r="AG82" s="7">
        <v>6.6225000000000005</v>
      </c>
      <c r="AH82" s="8" t="s">
        <v>536</v>
      </c>
      <c r="AI82" s="7">
        <v>137.88045</v>
      </c>
      <c r="AJ82" s="7">
        <v>4.4576000000000002</v>
      </c>
      <c r="AK82" s="8" t="s">
        <v>536</v>
      </c>
      <c r="AL82" s="7">
        <v>71.892172799999997</v>
      </c>
      <c r="AM82" s="7">
        <v>9.7500000000000003E-2</v>
      </c>
      <c r="AN82" s="8" t="s">
        <v>536</v>
      </c>
      <c r="AO82" s="7">
        <v>2.7500849999999999</v>
      </c>
      <c r="AP82" s="7"/>
      <c r="AQ82" s="8" t="s">
        <v>536</v>
      </c>
      <c r="AR82" s="8"/>
      <c r="AS82" s="7">
        <v>1.1071</v>
      </c>
      <c r="AT82" s="7">
        <v>235.28660000000002</v>
      </c>
      <c r="AU82" s="7">
        <v>212.52270000000001</v>
      </c>
      <c r="AV82" s="7">
        <v>10.1668</v>
      </c>
      <c r="AW82" s="7"/>
      <c r="AX82" s="7"/>
    </row>
    <row r="83" spans="1:50">
      <c r="A83" s="36" t="s">
        <v>195</v>
      </c>
      <c r="B83" s="37">
        <v>40358</v>
      </c>
      <c r="C83" s="38">
        <v>2.0699999999999998</v>
      </c>
      <c r="D83" s="38"/>
      <c r="E83" s="38">
        <v>766</v>
      </c>
      <c r="F83" s="38">
        <v>0.66300000000000003</v>
      </c>
      <c r="G83" s="38"/>
      <c r="H83" s="38">
        <v>2736.6669999999999</v>
      </c>
      <c r="I83" s="38">
        <v>12.39</v>
      </c>
      <c r="J83" s="38">
        <v>270</v>
      </c>
      <c r="K83" s="38" t="s">
        <v>64</v>
      </c>
      <c r="L83" s="38">
        <v>10.133000000000001</v>
      </c>
      <c r="M83" s="38">
        <v>4.3660000000000005</v>
      </c>
      <c r="N83" s="38"/>
      <c r="O83" s="38">
        <v>37.012500000000003</v>
      </c>
      <c r="P83" s="38"/>
      <c r="Q83" s="38">
        <v>43.0526610491711</v>
      </c>
      <c r="R83" s="38">
        <v>0.225156</v>
      </c>
      <c r="S83" s="39" t="s">
        <v>536</v>
      </c>
      <c r="T83" s="38">
        <v>11.235959868</v>
      </c>
      <c r="U83" s="38">
        <v>3.1496999999999997E-2</v>
      </c>
      <c r="V83" s="39" t="s">
        <v>536</v>
      </c>
      <c r="W83" s="38">
        <v>2.5918251359999998</v>
      </c>
      <c r="X83" s="38">
        <v>1.3129E-2</v>
      </c>
      <c r="Y83" s="39" t="s">
        <v>535</v>
      </c>
      <c r="Z83" s="38">
        <v>0.5710852420000001</v>
      </c>
      <c r="AA83" s="38">
        <v>6.2188E-2</v>
      </c>
      <c r="AB83" s="39" t="s">
        <v>536</v>
      </c>
      <c r="AC83" s="38">
        <v>1.590582476</v>
      </c>
      <c r="AD83" s="38">
        <v>2.064918</v>
      </c>
      <c r="AE83" s="39" t="s">
        <v>536</v>
      </c>
      <c r="AF83" s="38">
        <v>114.47285916599999</v>
      </c>
      <c r="AG83" s="38">
        <v>4.9437000000000006</v>
      </c>
      <c r="AH83" s="39" t="s">
        <v>536</v>
      </c>
      <c r="AI83" s="38">
        <v>102.927834</v>
      </c>
      <c r="AJ83" s="38">
        <v>3.4073000000000002</v>
      </c>
      <c r="AK83" s="39" t="s">
        <v>536</v>
      </c>
      <c r="AL83" s="38">
        <v>54.952934399999997</v>
      </c>
      <c r="AM83" s="38">
        <v>7.5999999999999998E-2</v>
      </c>
      <c r="AN83" s="39" t="s">
        <v>538</v>
      </c>
      <c r="AO83" s="38">
        <v>2.143656</v>
      </c>
      <c r="AP83" s="38"/>
      <c r="AQ83" s="39" t="s">
        <v>536</v>
      </c>
      <c r="AR83" s="39"/>
      <c r="AS83" s="38">
        <v>1.0843</v>
      </c>
      <c r="AT83" s="38">
        <v>173.51500000000001</v>
      </c>
      <c r="AU83" s="38">
        <v>160.02440000000001</v>
      </c>
      <c r="AV83" s="38">
        <v>8.0892999999999997</v>
      </c>
      <c r="AW83" s="38"/>
      <c r="AX83" s="38"/>
    </row>
    <row r="84" spans="1:50">
      <c r="A84" s="5" t="s">
        <v>196</v>
      </c>
      <c r="B84" s="6">
        <v>40358.125</v>
      </c>
      <c r="C84" s="7">
        <v>2.83</v>
      </c>
      <c r="D84" s="7"/>
      <c r="E84" s="7">
        <v>1181</v>
      </c>
      <c r="F84" s="7">
        <v>0.59</v>
      </c>
      <c r="G84" s="7"/>
      <c r="H84" s="7">
        <v>2280.3330000000001</v>
      </c>
      <c r="I84" s="7">
        <v>10.540000000000001</v>
      </c>
      <c r="J84" s="7">
        <v>268</v>
      </c>
      <c r="K84" s="7" t="s">
        <v>64</v>
      </c>
      <c r="L84" s="7">
        <v>8.6</v>
      </c>
      <c r="M84" s="7">
        <v>4.4340000000000002</v>
      </c>
      <c r="N84" s="7"/>
      <c r="O84" s="7">
        <v>31.090500000000002</v>
      </c>
      <c r="P84" s="7"/>
      <c r="Q84" s="7">
        <v>36.812897364253097</v>
      </c>
      <c r="R84" s="7">
        <v>0.22415599999999999</v>
      </c>
      <c r="S84" s="8" t="s">
        <v>536</v>
      </c>
      <c r="T84" s="7">
        <v>11.186056868</v>
      </c>
      <c r="U84" s="7">
        <v>3.2497999999999999E-2</v>
      </c>
      <c r="V84" s="8" t="s">
        <v>536</v>
      </c>
      <c r="W84" s="7">
        <v>2.6741954240000001</v>
      </c>
      <c r="X84" s="7">
        <v>1.3129E-2</v>
      </c>
      <c r="Y84" s="8" t="s">
        <v>535</v>
      </c>
      <c r="Z84" s="7">
        <v>0.5710852420000001</v>
      </c>
      <c r="AA84" s="7">
        <v>6.7141999999999993E-2</v>
      </c>
      <c r="AB84" s="8" t="s">
        <v>536</v>
      </c>
      <c r="AC84" s="7">
        <v>1.717290934</v>
      </c>
      <c r="AD84" s="7">
        <v>1.660226</v>
      </c>
      <c r="AE84" s="8" t="s">
        <v>536</v>
      </c>
      <c r="AF84" s="7">
        <v>92.037948761999999</v>
      </c>
      <c r="AG84" s="7">
        <v>4.2715000000000005</v>
      </c>
      <c r="AH84" s="8" t="s">
        <v>536</v>
      </c>
      <c r="AI84" s="7">
        <v>88.932629999999989</v>
      </c>
      <c r="AJ84" s="7">
        <v>2.4065000000000003</v>
      </c>
      <c r="AK84" s="8" t="s">
        <v>536</v>
      </c>
      <c r="AL84" s="7">
        <v>38.812031999999995</v>
      </c>
      <c r="AM84" s="7">
        <v>6.430000000000001E-2</v>
      </c>
      <c r="AN84" s="8" t="s">
        <v>538</v>
      </c>
      <c r="AO84" s="7">
        <v>1.8136458</v>
      </c>
      <c r="AP84" s="7"/>
      <c r="AQ84" s="8" t="s">
        <v>536</v>
      </c>
      <c r="AR84" s="8"/>
      <c r="AS84" s="7">
        <v>1.1192</v>
      </c>
      <c r="AT84" s="7">
        <v>144.99950000000001</v>
      </c>
      <c r="AU84" s="7">
        <v>129.5583</v>
      </c>
      <c r="AV84" s="7">
        <v>11.248000000000001</v>
      </c>
      <c r="AW84" s="7"/>
      <c r="AX84" s="7"/>
    </row>
    <row r="85" spans="1:50">
      <c r="A85" s="36" t="s">
        <v>197</v>
      </c>
      <c r="B85" s="37">
        <v>40358.25</v>
      </c>
      <c r="C85" s="38">
        <v>2.68</v>
      </c>
      <c r="D85" s="38"/>
      <c r="E85" s="38">
        <v>1280</v>
      </c>
      <c r="F85" s="38">
        <v>0.65300000000000002</v>
      </c>
      <c r="G85" s="38"/>
      <c r="H85" s="38">
        <v>2149</v>
      </c>
      <c r="I85" s="38">
        <v>9.84</v>
      </c>
      <c r="J85" s="38">
        <v>264</v>
      </c>
      <c r="K85" s="38" t="s">
        <v>64</v>
      </c>
      <c r="L85" s="38">
        <v>8.7000000000000011</v>
      </c>
      <c r="M85" s="38">
        <v>4.6680000000000001</v>
      </c>
      <c r="N85" s="38"/>
      <c r="O85" s="38">
        <v>15.594600000000002</v>
      </c>
      <c r="P85" s="38"/>
      <c r="Q85" s="38">
        <v>21.478304741305298</v>
      </c>
      <c r="R85" s="38">
        <v>0.12107999999999999</v>
      </c>
      <c r="S85" s="39" t="s">
        <v>536</v>
      </c>
      <c r="T85" s="38">
        <v>6.0422552400000002</v>
      </c>
      <c r="U85" s="38">
        <v>2.0492E-2</v>
      </c>
      <c r="V85" s="39" t="s">
        <v>536</v>
      </c>
      <c r="W85" s="38">
        <v>1.6862456959999998</v>
      </c>
      <c r="X85" s="38">
        <v>7.0469999999999994E-3</v>
      </c>
      <c r="Y85" s="39" t="s">
        <v>535</v>
      </c>
      <c r="Z85" s="38">
        <v>0.30653040599999998</v>
      </c>
      <c r="AA85" s="38">
        <v>5.6242999999999994E-2</v>
      </c>
      <c r="AB85" s="39" t="s">
        <v>536</v>
      </c>
      <c r="AC85" s="38">
        <v>1.438527211</v>
      </c>
      <c r="AD85" s="38">
        <v>0.70636399999999999</v>
      </c>
      <c r="AE85" s="39" t="s">
        <v>536</v>
      </c>
      <c r="AF85" s="38">
        <v>39.158701067999999</v>
      </c>
      <c r="AG85" s="38">
        <v>1.7699</v>
      </c>
      <c r="AH85" s="39" t="s">
        <v>536</v>
      </c>
      <c r="AI85" s="38">
        <v>36.849317999999997</v>
      </c>
      <c r="AJ85" s="38">
        <v>1.3401000000000001</v>
      </c>
      <c r="AK85" s="39" t="s">
        <v>536</v>
      </c>
      <c r="AL85" s="38">
        <v>21.613132799999999</v>
      </c>
      <c r="AM85" s="38">
        <v>4.1399999999999999E-2</v>
      </c>
      <c r="AN85" s="39" t="s">
        <v>538</v>
      </c>
      <c r="AO85" s="38">
        <v>1.1677284000000001</v>
      </c>
      <c r="AP85" s="38"/>
      <c r="AQ85" s="39" t="s">
        <v>536</v>
      </c>
      <c r="AR85" s="39"/>
      <c r="AS85" s="38">
        <v>1.1758</v>
      </c>
      <c r="AT85" s="38">
        <v>70.110600000000005</v>
      </c>
      <c r="AU85" s="38">
        <v>59.630200000000002</v>
      </c>
      <c r="AV85" s="38">
        <v>16.155899999999999</v>
      </c>
      <c r="AW85" s="38"/>
      <c r="AX85" s="38"/>
    </row>
    <row r="86" spans="1:50">
      <c r="A86" s="5" t="s">
        <v>198</v>
      </c>
      <c r="B86" s="6">
        <v>40358.375</v>
      </c>
      <c r="C86" s="7">
        <v>2.08</v>
      </c>
      <c r="D86" s="7"/>
      <c r="E86" s="7">
        <v>156</v>
      </c>
      <c r="F86" s="7">
        <v>0.187</v>
      </c>
      <c r="G86" s="7"/>
      <c r="H86" s="7">
        <v>763.66700000000003</v>
      </c>
      <c r="I86" s="7">
        <v>9.42</v>
      </c>
      <c r="J86" s="7">
        <v>259</v>
      </c>
      <c r="K86" s="7" t="s">
        <v>64</v>
      </c>
      <c r="L86" s="7">
        <v>8.9329999999999998</v>
      </c>
      <c r="M86" s="7">
        <v>4.7330000000000005</v>
      </c>
      <c r="N86" s="7"/>
      <c r="O86" s="7">
        <v>16.16</v>
      </c>
      <c r="P86" s="7"/>
      <c r="Q86" s="7">
        <v>18.492686189780802</v>
      </c>
      <c r="R86" s="7">
        <v>0.145097</v>
      </c>
      <c r="S86" s="8" t="s">
        <v>536</v>
      </c>
      <c r="T86" s="7">
        <v>7.2407755910000002</v>
      </c>
      <c r="U86" s="7">
        <v>2.6494999999999998E-2</v>
      </c>
      <c r="V86" s="8" t="s">
        <v>536</v>
      </c>
      <c r="W86" s="7">
        <v>2.18022056</v>
      </c>
      <c r="X86" s="7">
        <v>1.6168999999999999E-2</v>
      </c>
      <c r="Y86" s="8" t="s">
        <v>537</v>
      </c>
      <c r="Z86" s="7">
        <v>0.70331916200000011</v>
      </c>
      <c r="AA86" s="7">
        <v>0.110736</v>
      </c>
      <c r="AB86" s="8" t="s">
        <v>536</v>
      </c>
      <c r="AC86" s="7">
        <v>2.8322946720000002</v>
      </c>
      <c r="AD86" s="7">
        <v>0.83268900000000001</v>
      </c>
      <c r="AE86" s="8" t="s">
        <v>536</v>
      </c>
      <c r="AF86" s="7">
        <v>46.161780093000004</v>
      </c>
      <c r="AG86" s="7">
        <v>1.9417000000000002</v>
      </c>
      <c r="AH86" s="8" t="s">
        <v>536</v>
      </c>
      <c r="AI86" s="7">
        <v>40.426193999999995</v>
      </c>
      <c r="AJ86" s="7">
        <v>1.4881</v>
      </c>
      <c r="AK86" s="8" t="s">
        <v>536</v>
      </c>
      <c r="AL86" s="7">
        <v>24.000076799999999</v>
      </c>
      <c r="AM86" s="7">
        <v>7.7300000000000008E-2</v>
      </c>
      <c r="AN86" s="8" t="s">
        <v>538</v>
      </c>
      <c r="AO86" s="7">
        <v>2.1803238</v>
      </c>
      <c r="AP86" s="7"/>
      <c r="AQ86" s="8" t="s">
        <v>536</v>
      </c>
      <c r="AR86" s="8"/>
      <c r="AS86" s="7">
        <v>1.1652</v>
      </c>
      <c r="AT86" s="7">
        <v>77.611100000000008</v>
      </c>
      <c r="AU86" s="7">
        <v>66.6066</v>
      </c>
      <c r="AV86" s="7">
        <v>15.260900000000001</v>
      </c>
      <c r="AW86" s="7"/>
      <c r="AX86" s="7"/>
    </row>
    <row r="87" spans="1:50">
      <c r="A87" s="36" t="s">
        <v>199</v>
      </c>
      <c r="B87" s="37">
        <v>40358.5</v>
      </c>
      <c r="C87" s="38">
        <v>2.2800000000000002</v>
      </c>
      <c r="D87" s="38"/>
      <c r="E87" s="38">
        <v>604</v>
      </c>
      <c r="F87" s="38">
        <v>0.48</v>
      </c>
      <c r="G87" s="38"/>
      <c r="H87" s="38">
        <v>1348.3330000000001</v>
      </c>
      <c r="I87" s="38">
        <v>7.96</v>
      </c>
      <c r="J87" s="38">
        <v>273</v>
      </c>
      <c r="K87" s="38" t="s">
        <v>64</v>
      </c>
      <c r="L87" s="38">
        <v>15.3</v>
      </c>
      <c r="M87" s="38">
        <v>4.9160000000000004</v>
      </c>
      <c r="N87" s="38"/>
      <c r="O87" s="38">
        <v>6.7468000000000004</v>
      </c>
      <c r="P87" s="38"/>
      <c r="Q87" s="38">
        <v>12.1338885046498</v>
      </c>
      <c r="R87" s="38">
        <v>3.1012999999999999E-2</v>
      </c>
      <c r="S87" s="39" t="s">
        <v>536</v>
      </c>
      <c r="T87" s="38">
        <v>1.5476417390000001</v>
      </c>
      <c r="U87" s="38">
        <v>1.2487E-2</v>
      </c>
      <c r="V87" s="39" t="s">
        <v>536</v>
      </c>
      <c r="W87" s="38">
        <v>1.0275302559999999</v>
      </c>
      <c r="X87" s="38">
        <v>-4.8000000000000001E-5</v>
      </c>
      <c r="Y87" s="39" t="s">
        <v>535</v>
      </c>
      <c r="Z87" s="38">
        <v>-2.0879040000000002E-3</v>
      </c>
      <c r="AA87" s="38">
        <v>2.3547999999999999E-2</v>
      </c>
      <c r="AB87" s="39" t="s">
        <v>543</v>
      </c>
      <c r="AC87" s="38">
        <v>0.60228719600000002</v>
      </c>
      <c r="AD87" s="38">
        <v>0.10660199999999999</v>
      </c>
      <c r="AE87" s="39" t="s">
        <v>537</v>
      </c>
      <c r="AF87" s="38">
        <v>5.909695074</v>
      </c>
      <c r="AG87" s="38">
        <v>0.55859999999999999</v>
      </c>
      <c r="AH87" s="39" t="s">
        <v>536</v>
      </c>
      <c r="AI87" s="38">
        <v>11.630051999999999</v>
      </c>
      <c r="AJ87" s="38">
        <v>0.36890000000000001</v>
      </c>
      <c r="AK87" s="39" t="s">
        <v>536</v>
      </c>
      <c r="AL87" s="38">
        <v>5.9496191999999999</v>
      </c>
      <c r="AM87" s="38">
        <v>2.1899999999999999E-2</v>
      </c>
      <c r="AN87" s="39" t="s">
        <v>538</v>
      </c>
      <c r="AO87" s="38">
        <v>0.61771140000000002</v>
      </c>
      <c r="AP87" s="38"/>
      <c r="AQ87" s="39" t="s">
        <v>536</v>
      </c>
      <c r="AR87" s="39"/>
      <c r="AS87" s="38">
        <v>1.1660000000000001</v>
      </c>
      <c r="AT87" s="38">
        <v>21.219000000000001</v>
      </c>
      <c r="AU87" s="38">
        <v>18.197400000000002</v>
      </c>
      <c r="AV87" s="38">
        <v>15.3316</v>
      </c>
      <c r="AW87" s="38"/>
      <c r="AX87" s="38"/>
    </row>
    <row r="88" spans="1:50">
      <c r="A88" s="5" t="s">
        <v>200</v>
      </c>
      <c r="B88" s="6">
        <v>40358.625</v>
      </c>
      <c r="C88" s="7">
        <v>2.2000000000000002</v>
      </c>
      <c r="D88" s="7"/>
      <c r="E88" s="7">
        <v>124</v>
      </c>
      <c r="F88" s="7">
        <v>0.19</v>
      </c>
      <c r="G88" s="7"/>
      <c r="H88" s="7">
        <v>836.33300000000008</v>
      </c>
      <c r="I88" s="7">
        <v>6.43</v>
      </c>
      <c r="J88" s="7">
        <v>270</v>
      </c>
      <c r="K88" s="7" t="s">
        <v>64</v>
      </c>
      <c r="L88" s="7">
        <v>13.6</v>
      </c>
      <c r="M88" s="7">
        <v>4.843</v>
      </c>
      <c r="N88" s="7"/>
      <c r="O88" s="7">
        <v>8.059800000000001</v>
      </c>
      <c r="P88" s="7"/>
      <c r="Q88" s="7">
        <v>14.354894333536599</v>
      </c>
      <c r="R88" s="7">
        <v>0.10406699999999999</v>
      </c>
      <c r="S88" s="8" t="s">
        <v>536</v>
      </c>
      <c r="T88" s="7">
        <v>5.1932555010000003</v>
      </c>
      <c r="U88" s="7">
        <v>1.6489999999999998E-2</v>
      </c>
      <c r="V88" s="8" t="s">
        <v>536</v>
      </c>
      <c r="W88" s="7">
        <v>1.35692912</v>
      </c>
      <c r="X88" s="7">
        <v>4.006E-3</v>
      </c>
      <c r="Y88" s="8" t="s">
        <v>535</v>
      </c>
      <c r="Z88" s="7">
        <v>0.17425298800000003</v>
      </c>
      <c r="AA88" s="7">
        <v>4.9307999999999998E-2</v>
      </c>
      <c r="AB88" s="8" t="s">
        <v>536</v>
      </c>
      <c r="AC88" s="7">
        <v>1.2611507159999999</v>
      </c>
      <c r="AD88" s="7">
        <v>0.10327299999999999</v>
      </c>
      <c r="AE88" s="8" t="s">
        <v>461</v>
      </c>
      <c r="AF88" s="7">
        <v>5.7251453009999995</v>
      </c>
      <c r="AG88" s="7">
        <v>0.53049999999999997</v>
      </c>
      <c r="AH88" s="8" t="s">
        <v>536</v>
      </c>
      <c r="AI88" s="7">
        <v>11.04501</v>
      </c>
      <c r="AJ88" s="7">
        <v>0.60110000000000008</v>
      </c>
      <c r="AK88" s="8" t="s">
        <v>536</v>
      </c>
      <c r="AL88" s="7">
        <v>9.6945408000000004</v>
      </c>
      <c r="AM88" s="7">
        <v>3.61E-2</v>
      </c>
      <c r="AN88" s="8" t="s">
        <v>538</v>
      </c>
      <c r="AO88" s="7">
        <v>1.0182366</v>
      </c>
      <c r="AP88" s="7"/>
      <c r="AQ88" s="8" t="s">
        <v>536</v>
      </c>
      <c r="AR88" s="8"/>
      <c r="AS88" s="7">
        <v>1.2899</v>
      </c>
      <c r="AT88" s="7">
        <v>28.0656</v>
      </c>
      <c r="AU88" s="7">
        <v>21.7578</v>
      </c>
      <c r="AV88" s="7">
        <v>25.320800000000002</v>
      </c>
      <c r="AW88" s="7"/>
      <c r="AX88" s="7"/>
    </row>
    <row r="89" spans="1:50">
      <c r="A89" s="36" t="s">
        <v>201</v>
      </c>
      <c r="B89" s="37">
        <v>40358.75</v>
      </c>
      <c r="C89" s="38">
        <v>2.88</v>
      </c>
      <c r="D89" s="38"/>
      <c r="E89" s="38">
        <v>794</v>
      </c>
      <c r="F89" s="38">
        <v>0.47700000000000004</v>
      </c>
      <c r="G89" s="38"/>
      <c r="H89" s="38">
        <v>1572.3330000000001</v>
      </c>
      <c r="I89" s="38">
        <v>4.88</v>
      </c>
      <c r="J89" s="38">
        <v>280</v>
      </c>
      <c r="K89" s="38" t="s">
        <v>64</v>
      </c>
      <c r="L89" s="38">
        <v>18.132999999999999</v>
      </c>
      <c r="M89" s="38">
        <v>4.7679999999999998</v>
      </c>
      <c r="N89" s="38"/>
      <c r="O89" s="38">
        <v>9.7767999999999997</v>
      </c>
      <c r="P89" s="38"/>
      <c r="Q89" s="38">
        <v>17.060823890031202</v>
      </c>
      <c r="R89" s="38">
        <v>0.14709899999999998</v>
      </c>
      <c r="S89" s="39" t="s">
        <v>536</v>
      </c>
      <c r="T89" s="38">
        <v>7.340681397</v>
      </c>
      <c r="U89" s="38">
        <v>1.5488999999999999E-2</v>
      </c>
      <c r="V89" s="39" t="s">
        <v>536</v>
      </c>
      <c r="W89" s="38">
        <v>1.2745588320000001</v>
      </c>
      <c r="X89" s="38">
        <v>4.006E-3</v>
      </c>
      <c r="Y89" s="39" t="s">
        <v>535</v>
      </c>
      <c r="Z89" s="38">
        <v>0.17425298800000003</v>
      </c>
      <c r="AA89" s="38">
        <v>2.6519999999999998E-2</v>
      </c>
      <c r="AB89" s="39" t="s">
        <v>543</v>
      </c>
      <c r="AC89" s="38">
        <v>0.67830204000000005</v>
      </c>
      <c r="AD89" s="38">
        <v>0.13610999999999998</v>
      </c>
      <c r="AE89" s="39" t="s">
        <v>536</v>
      </c>
      <c r="AF89" s="38">
        <v>7.5455300699999999</v>
      </c>
      <c r="AG89" s="38">
        <v>0.92870000000000008</v>
      </c>
      <c r="AH89" s="39" t="s">
        <v>536</v>
      </c>
      <c r="AI89" s="38">
        <v>19.335533999999999</v>
      </c>
      <c r="AJ89" s="38">
        <v>0.50309999999999999</v>
      </c>
      <c r="AK89" s="39" t="s">
        <v>536</v>
      </c>
      <c r="AL89" s="38">
        <v>8.1139968000000007</v>
      </c>
      <c r="AM89" s="38">
        <v>5.1900000000000002E-2</v>
      </c>
      <c r="AN89" s="39" t="s">
        <v>538</v>
      </c>
      <c r="AO89" s="38">
        <v>1.4638914000000001</v>
      </c>
      <c r="AP89" s="38"/>
      <c r="AQ89" s="39" t="s">
        <v>536</v>
      </c>
      <c r="AR89" s="39"/>
      <c r="AS89" s="38">
        <v>1.1785000000000001</v>
      </c>
      <c r="AT89" s="38">
        <v>34.074100000000001</v>
      </c>
      <c r="AU89" s="38">
        <v>28.913400000000003</v>
      </c>
      <c r="AV89" s="38">
        <v>16.386500000000002</v>
      </c>
      <c r="AW89" s="38"/>
      <c r="AX89" s="38"/>
    </row>
    <row r="90" spans="1:50">
      <c r="A90" s="5" t="s">
        <v>202</v>
      </c>
      <c r="B90" s="6">
        <v>40358.875</v>
      </c>
      <c r="C90" s="7">
        <v>2.95</v>
      </c>
      <c r="D90" s="7"/>
      <c r="E90" s="7">
        <v>281</v>
      </c>
      <c r="F90" s="7">
        <v>0.373</v>
      </c>
      <c r="G90" s="7"/>
      <c r="H90" s="7">
        <v>1811.3330000000001</v>
      </c>
      <c r="I90" s="7">
        <v>4.7700000000000005</v>
      </c>
      <c r="J90" s="7">
        <v>276</v>
      </c>
      <c r="K90" s="7" t="s">
        <v>64</v>
      </c>
      <c r="L90" s="7">
        <v>18.632999999999999</v>
      </c>
      <c r="M90" s="7">
        <v>5.2490000000000006</v>
      </c>
      <c r="N90" s="7"/>
      <c r="O90" s="7">
        <v>9.3627000000000002</v>
      </c>
      <c r="P90" s="7"/>
      <c r="Q90" s="7">
        <v>5.6363765582595393</v>
      </c>
      <c r="R90" s="7">
        <v>0.45732699999999998</v>
      </c>
      <c r="S90" s="8" t="s">
        <v>536</v>
      </c>
      <c r="T90" s="7">
        <v>22.821989281</v>
      </c>
      <c r="U90" s="7">
        <v>2.8495999999999997E-2</v>
      </c>
      <c r="V90" s="8" t="s">
        <v>536</v>
      </c>
      <c r="W90" s="7">
        <v>2.344878848</v>
      </c>
      <c r="X90" s="7">
        <v>1.4142E-2</v>
      </c>
      <c r="Y90" s="8" t="s">
        <v>535</v>
      </c>
      <c r="Z90" s="7">
        <v>0.61514871599999998</v>
      </c>
      <c r="AA90" s="7">
        <v>6.1196999999999994E-2</v>
      </c>
      <c r="AB90" s="8" t="s">
        <v>536</v>
      </c>
      <c r="AC90" s="7">
        <v>1.565235669</v>
      </c>
      <c r="AD90" s="7">
        <v>0.42270599999999997</v>
      </c>
      <c r="AE90" s="8" t="s">
        <v>536</v>
      </c>
      <c r="AF90" s="7">
        <v>23.433552521999999</v>
      </c>
      <c r="AG90" s="7">
        <v>1.2436</v>
      </c>
      <c r="AH90" s="8" t="s">
        <v>536</v>
      </c>
      <c r="AI90" s="7">
        <v>25.891752</v>
      </c>
      <c r="AJ90" s="7">
        <v>0.874</v>
      </c>
      <c r="AK90" s="8" t="s">
        <v>536</v>
      </c>
      <c r="AL90" s="7">
        <v>14.095872</v>
      </c>
      <c r="AM90" s="7">
        <v>4.41E-2</v>
      </c>
      <c r="AN90" s="8" t="s">
        <v>538</v>
      </c>
      <c r="AO90" s="7">
        <v>1.2438845999999999</v>
      </c>
      <c r="AP90" s="7"/>
      <c r="AQ90" s="8" t="s">
        <v>536</v>
      </c>
      <c r="AR90" s="8"/>
      <c r="AS90" s="7">
        <v>1.3683000000000001</v>
      </c>
      <c r="AT90" s="7">
        <v>56.417200000000001</v>
      </c>
      <c r="AU90" s="7">
        <v>41.231500000000004</v>
      </c>
      <c r="AV90" s="7">
        <v>31.102700000000002</v>
      </c>
      <c r="AW90" s="7"/>
      <c r="AX90" s="7"/>
    </row>
    <row r="91" spans="1:50">
      <c r="A91" s="36" t="s">
        <v>203</v>
      </c>
      <c r="B91" s="37">
        <v>40359</v>
      </c>
      <c r="C91" s="38">
        <v>2.17</v>
      </c>
      <c r="D91" s="38"/>
      <c r="E91" s="38">
        <v>139</v>
      </c>
      <c r="F91" s="38">
        <v>0.17</v>
      </c>
      <c r="G91" s="38"/>
      <c r="H91" s="38">
        <v>741.33300000000008</v>
      </c>
      <c r="I91" s="38">
        <v>2.57</v>
      </c>
      <c r="J91" s="38">
        <v>284</v>
      </c>
      <c r="K91" s="38" t="s">
        <v>64</v>
      </c>
      <c r="L91" s="38">
        <v>18.467000000000002</v>
      </c>
      <c r="M91" s="38">
        <v>5.86</v>
      </c>
      <c r="N91" s="38"/>
      <c r="O91" s="38">
        <v>7.3932000000000002</v>
      </c>
      <c r="P91" s="38"/>
      <c r="Q91" s="38">
        <v>1.3803842646028799</v>
      </c>
      <c r="R91" s="38">
        <v>0.54138900000000001</v>
      </c>
      <c r="S91" s="39" t="s">
        <v>536</v>
      </c>
      <c r="T91" s="38">
        <v>27.016935267000001</v>
      </c>
      <c r="U91" s="38">
        <v>3.3498E-2</v>
      </c>
      <c r="V91" s="39" t="s">
        <v>536</v>
      </c>
      <c r="W91" s="38">
        <v>2.7564834239999998</v>
      </c>
      <c r="X91" s="38">
        <v>3.1372999999999998E-2</v>
      </c>
      <c r="Y91" s="39" t="s">
        <v>537</v>
      </c>
      <c r="Z91" s="38">
        <v>1.364662754</v>
      </c>
      <c r="AA91" s="38">
        <v>6.7141999999999993E-2</v>
      </c>
      <c r="AB91" s="39" t="s">
        <v>536</v>
      </c>
      <c r="AC91" s="38">
        <v>1.717290934</v>
      </c>
      <c r="AD91" s="38">
        <v>0.285806</v>
      </c>
      <c r="AE91" s="39" t="s">
        <v>536</v>
      </c>
      <c r="AF91" s="38">
        <v>15.844227222000001</v>
      </c>
      <c r="AG91" s="38">
        <v>1.1301000000000001</v>
      </c>
      <c r="AH91" s="39" t="s">
        <v>536</v>
      </c>
      <c r="AI91" s="38">
        <v>23.528682</v>
      </c>
      <c r="AJ91" s="38">
        <v>0.44470000000000004</v>
      </c>
      <c r="AK91" s="39" t="s">
        <v>536</v>
      </c>
      <c r="AL91" s="38">
        <v>7.1721215999999997</v>
      </c>
      <c r="AM91" s="38">
        <v>5.5600000000000004E-2</v>
      </c>
      <c r="AN91" s="39" t="s">
        <v>538</v>
      </c>
      <c r="AO91" s="38">
        <v>1.5682536</v>
      </c>
      <c r="AP91" s="38"/>
      <c r="AQ91" s="39" t="s">
        <v>536</v>
      </c>
      <c r="AR91" s="39"/>
      <c r="AS91" s="38">
        <v>1.552</v>
      </c>
      <c r="AT91" s="38">
        <v>50.08</v>
      </c>
      <c r="AU91" s="38">
        <v>32.269100000000002</v>
      </c>
      <c r="AV91" s="38">
        <v>43.257200000000005</v>
      </c>
      <c r="AW91" s="38"/>
      <c r="AX91" s="38"/>
    </row>
    <row r="92" spans="1:50">
      <c r="A92" s="5" t="s">
        <v>204</v>
      </c>
      <c r="B92" s="6">
        <v>40359.125</v>
      </c>
      <c r="C92" s="7">
        <v>3</v>
      </c>
      <c r="D92" s="7"/>
      <c r="E92" s="7">
        <v>1047</v>
      </c>
      <c r="F92" s="7">
        <v>0.64</v>
      </c>
      <c r="G92" s="7"/>
      <c r="H92" s="7">
        <v>2199</v>
      </c>
      <c r="I92" s="7">
        <v>1.83</v>
      </c>
      <c r="J92" s="7">
        <v>278</v>
      </c>
      <c r="K92" s="7" t="s">
        <v>64</v>
      </c>
      <c r="L92" s="7">
        <v>15.200000000000001</v>
      </c>
      <c r="M92" s="7">
        <v>5.14</v>
      </c>
      <c r="N92" s="7"/>
      <c r="O92" s="7">
        <v>6.1307</v>
      </c>
      <c r="P92" s="7"/>
      <c r="Q92" s="7">
        <v>7.2443596007498989</v>
      </c>
      <c r="R92" s="7">
        <v>0.17612</v>
      </c>
      <c r="S92" s="8" t="s">
        <v>536</v>
      </c>
      <c r="T92" s="7">
        <v>8.78891636</v>
      </c>
      <c r="U92" s="7">
        <v>2.0492E-2</v>
      </c>
      <c r="V92" s="8" t="s">
        <v>536</v>
      </c>
      <c r="W92" s="7">
        <v>1.6862456959999998</v>
      </c>
      <c r="X92" s="7">
        <v>1.6168999999999999E-2</v>
      </c>
      <c r="Y92" s="8" t="s">
        <v>537</v>
      </c>
      <c r="Z92" s="7">
        <v>0.70331916200000011</v>
      </c>
      <c r="AA92" s="7">
        <v>2.5529E-2</v>
      </c>
      <c r="AB92" s="8" t="s">
        <v>543</v>
      </c>
      <c r="AC92" s="7">
        <v>0.65295523300000002</v>
      </c>
      <c r="AD92" s="7">
        <v>0.16020000000000001</v>
      </c>
      <c r="AE92" s="8" t="s">
        <v>536</v>
      </c>
      <c r="AF92" s="7">
        <v>8.8810073999999997</v>
      </c>
      <c r="AG92" s="7">
        <v>0.69480000000000008</v>
      </c>
      <c r="AH92" s="8" t="s">
        <v>536</v>
      </c>
      <c r="AI92" s="7">
        <v>14.465736</v>
      </c>
      <c r="AJ92" s="7">
        <v>0.24500000000000002</v>
      </c>
      <c r="AK92" s="8" t="s">
        <v>536</v>
      </c>
      <c r="AL92" s="7">
        <v>3.9513599999999998</v>
      </c>
      <c r="AM92" s="7">
        <v>2.69E-2</v>
      </c>
      <c r="AN92" s="8" t="s">
        <v>538</v>
      </c>
      <c r="AO92" s="7">
        <v>0.75874140000000001</v>
      </c>
      <c r="AP92" s="7"/>
      <c r="AQ92" s="8" t="s">
        <v>536</v>
      </c>
      <c r="AR92" s="8"/>
      <c r="AS92" s="7">
        <v>1.4579</v>
      </c>
      <c r="AT92" s="7">
        <v>27.956800000000001</v>
      </c>
      <c r="AU92" s="7">
        <v>19.175800000000002</v>
      </c>
      <c r="AV92" s="7">
        <v>37.2607</v>
      </c>
      <c r="AW92" s="7"/>
      <c r="AX92" s="7"/>
    </row>
    <row r="93" spans="1:50">
      <c r="A93" s="36" t="s">
        <v>205</v>
      </c>
      <c r="B93" s="37">
        <v>40359.25</v>
      </c>
      <c r="C93" s="38">
        <v>2.75</v>
      </c>
      <c r="D93" s="38"/>
      <c r="E93" s="38">
        <v>1646</v>
      </c>
      <c r="F93" s="38">
        <v>0.78700000000000003</v>
      </c>
      <c r="G93" s="38"/>
      <c r="H93" s="38">
        <v>2145.6669999999999</v>
      </c>
      <c r="I93" s="38">
        <v>2.0300000000000002</v>
      </c>
      <c r="J93" s="38">
        <v>270</v>
      </c>
      <c r="K93" s="38" t="s">
        <v>64</v>
      </c>
      <c r="L93" s="38">
        <v>9.1669999999999998</v>
      </c>
      <c r="M93" s="38">
        <v>4.9690000000000003</v>
      </c>
      <c r="N93" s="38"/>
      <c r="O93" s="38">
        <v>6.2115</v>
      </c>
      <c r="P93" s="38"/>
      <c r="Q93" s="38">
        <v>10.739894123412398</v>
      </c>
      <c r="R93" s="38">
        <v>5.8032999999999994E-2</v>
      </c>
      <c r="S93" s="39" t="s">
        <v>536</v>
      </c>
      <c r="T93" s="38">
        <v>2.896020799</v>
      </c>
      <c r="U93" s="38">
        <v>1.2487E-2</v>
      </c>
      <c r="V93" s="39" t="s">
        <v>536</v>
      </c>
      <c r="W93" s="38">
        <v>1.0275302559999999</v>
      </c>
      <c r="X93" s="38">
        <v>1.9789999999999999E-3</v>
      </c>
      <c r="Y93" s="39" t="s">
        <v>535</v>
      </c>
      <c r="Z93" s="38">
        <v>8.6082541999999998E-2</v>
      </c>
      <c r="AA93" s="38">
        <v>1.6611999999999998E-2</v>
      </c>
      <c r="AB93" s="39" t="s">
        <v>543</v>
      </c>
      <c r="AC93" s="38">
        <v>0.424885124</v>
      </c>
      <c r="AD93" s="38">
        <v>9.0020000000000003E-2</v>
      </c>
      <c r="AE93" s="39" t="s">
        <v>461</v>
      </c>
      <c r="AF93" s="38">
        <v>4.9904387400000001</v>
      </c>
      <c r="AG93" s="38">
        <v>0.53339999999999999</v>
      </c>
      <c r="AH93" s="39" t="s">
        <v>536</v>
      </c>
      <c r="AI93" s="38">
        <v>11.105388</v>
      </c>
      <c r="AJ93" s="38">
        <v>0.17330000000000001</v>
      </c>
      <c r="AK93" s="39" t="s">
        <v>536</v>
      </c>
      <c r="AL93" s="38">
        <v>2.7949823999999999</v>
      </c>
      <c r="AM93" s="38">
        <v>1.17E-2</v>
      </c>
      <c r="AN93" s="39" t="s">
        <v>462</v>
      </c>
      <c r="AO93" s="38">
        <v>0.33001020000000003</v>
      </c>
      <c r="AP93" s="38"/>
      <c r="AQ93" s="39" t="s">
        <v>536</v>
      </c>
      <c r="AR93" s="39"/>
      <c r="AS93" s="38">
        <v>1.417</v>
      </c>
      <c r="AT93" s="38">
        <v>20.164899999999999</v>
      </c>
      <c r="AU93" s="38">
        <v>14.230400000000001</v>
      </c>
      <c r="AV93" s="38">
        <v>34.5075</v>
      </c>
      <c r="AW93" s="38"/>
      <c r="AX93" s="38"/>
    </row>
    <row r="94" spans="1:50">
      <c r="A94" s="5" t="s">
        <v>206</v>
      </c>
      <c r="B94" s="6">
        <v>40359.375</v>
      </c>
      <c r="C94" s="7">
        <v>1</v>
      </c>
      <c r="D94" s="7"/>
      <c r="E94" s="7">
        <v>167</v>
      </c>
      <c r="F94" s="7">
        <v>0.31</v>
      </c>
      <c r="G94" s="7"/>
      <c r="H94" s="7">
        <v>1157</v>
      </c>
      <c r="I94" s="7">
        <v>2.21</v>
      </c>
      <c r="J94" s="7">
        <v>267</v>
      </c>
      <c r="K94" s="7" t="s">
        <v>64</v>
      </c>
      <c r="L94" s="7">
        <v>9.1330000000000009</v>
      </c>
      <c r="M94" s="7">
        <v>4.9930000000000003</v>
      </c>
      <c r="N94" s="7"/>
      <c r="O94" s="7">
        <v>6.6962999999999999</v>
      </c>
      <c r="P94" s="7"/>
      <c r="Q94" s="7">
        <v>10.162486928706999</v>
      </c>
      <c r="R94" s="7">
        <v>7.6047000000000003E-2</v>
      </c>
      <c r="S94" s="8" t="s">
        <v>536</v>
      </c>
      <c r="T94" s="7">
        <v>3.7949734410000002</v>
      </c>
      <c r="U94" s="7">
        <v>1.6489999999999998E-2</v>
      </c>
      <c r="V94" s="8" t="s">
        <v>536</v>
      </c>
      <c r="W94" s="7">
        <v>1.35692912</v>
      </c>
      <c r="X94" s="7">
        <v>9.0739999999999987E-3</v>
      </c>
      <c r="Y94" s="8" t="s">
        <v>535</v>
      </c>
      <c r="Z94" s="7">
        <v>0.39470085199999999</v>
      </c>
      <c r="AA94" s="7">
        <v>2.7510999999999997E-2</v>
      </c>
      <c r="AB94" s="8" t="s">
        <v>543</v>
      </c>
      <c r="AC94" s="7">
        <v>0.70364884700000008</v>
      </c>
      <c r="AD94" s="7">
        <v>0.119071</v>
      </c>
      <c r="AE94" s="8" t="s">
        <v>536</v>
      </c>
      <c r="AF94" s="7">
        <v>6.6009390270000008</v>
      </c>
      <c r="AG94" s="7">
        <v>0.54039999999999999</v>
      </c>
      <c r="AH94" s="8" t="s">
        <v>536</v>
      </c>
      <c r="AI94" s="7">
        <v>11.251128</v>
      </c>
      <c r="AJ94" s="7">
        <v>0.25180000000000002</v>
      </c>
      <c r="AK94" s="8" t="s">
        <v>536</v>
      </c>
      <c r="AL94" s="7">
        <v>4.0610303999999999</v>
      </c>
      <c r="AM94" s="7">
        <v>2.2800000000000001E-2</v>
      </c>
      <c r="AN94" s="8" t="s">
        <v>538</v>
      </c>
      <c r="AO94" s="7">
        <v>0.64309680000000002</v>
      </c>
      <c r="AP94" s="7"/>
      <c r="AQ94" s="8" t="s">
        <v>536</v>
      </c>
      <c r="AR94" s="8"/>
      <c r="AS94" s="7">
        <v>1.4424000000000001</v>
      </c>
      <c r="AT94" s="7">
        <v>23.0137</v>
      </c>
      <c r="AU94" s="7">
        <v>15.955300000000001</v>
      </c>
      <c r="AV94" s="7">
        <v>36.225900000000003</v>
      </c>
      <c r="AW94" s="7"/>
      <c r="AX94" s="7"/>
    </row>
    <row r="95" spans="1:50">
      <c r="A95" s="36" t="s">
        <v>207</v>
      </c>
      <c r="B95" s="37">
        <v>40359.75</v>
      </c>
      <c r="C95" s="38">
        <v>2.95</v>
      </c>
      <c r="D95" s="38"/>
      <c r="E95" s="38">
        <v>577</v>
      </c>
      <c r="F95" s="38">
        <v>0.623</v>
      </c>
      <c r="G95" s="38"/>
      <c r="H95" s="38">
        <v>2501</v>
      </c>
      <c r="I95" s="38">
        <v>4.72</v>
      </c>
      <c r="J95" s="38">
        <v>270</v>
      </c>
      <c r="K95" s="38" t="s">
        <v>64</v>
      </c>
      <c r="L95" s="38">
        <v>12.867000000000001</v>
      </c>
      <c r="M95" s="38">
        <v>5.6110000000000007</v>
      </c>
      <c r="N95" s="38"/>
      <c r="O95" s="38">
        <v>6.9488000000000003</v>
      </c>
      <c r="P95" s="38"/>
      <c r="Q95" s="38">
        <v>2.4490632418447498</v>
      </c>
      <c r="R95" s="38">
        <v>0.44131599999999999</v>
      </c>
      <c r="S95" s="39" t="s">
        <v>536</v>
      </c>
      <c r="T95" s="38">
        <v>22.022992347999999</v>
      </c>
      <c r="U95" s="38">
        <v>2.7494999999999999E-2</v>
      </c>
      <c r="V95" s="39" t="s">
        <v>536</v>
      </c>
      <c r="W95" s="38">
        <v>2.2625085600000001</v>
      </c>
      <c r="X95" s="38">
        <v>3.2386999999999999E-2</v>
      </c>
      <c r="Y95" s="39" t="s">
        <v>537</v>
      </c>
      <c r="Z95" s="38">
        <v>1.4087697260000001</v>
      </c>
      <c r="AA95" s="38">
        <v>1.9584000000000001E-2</v>
      </c>
      <c r="AB95" s="39" t="s">
        <v>543</v>
      </c>
      <c r="AC95" s="38">
        <v>0.50089996800000003</v>
      </c>
      <c r="AD95" s="38">
        <v>0.31348599999999999</v>
      </c>
      <c r="AE95" s="39" t="s">
        <v>536</v>
      </c>
      <c r="AF95" s="38">
        <v>17.378723382</v>
      </c>
      <c r="AG95" s="38">
        <v>0.41350000000000003</v>
      </c>
      <c r="AH95" s="39" t="s">
        <v>536</v>
      </c>
      <c r="AI95" s="38">
        <v>8.6090699999999991</v>
      </c>
      <c r="AJ95" s="38">
        <v>1.3171000000000002</v>
      </c>
      <c r="AK95" s="39" t="s">
        <v>536</v>
      </c>
      <c r="AL95" s="38">
        <v>21.242188800000001</v>
      </c>
      <c r="AM95" s="38">
        <v>4.5100000000000001E-2</v>
      </c>
      <c r="AN95" s="39" t="s">
        <v>538</v>
      </c>
      <c r="AO95" s="38">
        <v>1.2720906000000001</v>
      </c>
      <c r="AP95" s="38">
        <v>179.035201008</v>
      </c>
      <c r="AQ95" s="39" t="s">
        <v>536</v>
      </c>
      <c r="AR95" s="39"/>
      <c r="AS95" s="38">
        <v>1.4787000000000001</v>
      </c>
      <c r="AT95" s="38">
        <v>46.023000000000003</v>
      </c>
      <c r="AU95" s="38">
        <v>31.1233</v>
      </c>
      <c r="AV95" s="38">
        <v>38.626899999999999</v>
      </c>
      <c r="AW95" s="38"/>
      <c r="AX95" s="38"/>
    </row>
    <row r="96" spans="1:50">
      <c r="A96" s="5" t="s">
        <v>208</v>
      </c>
      <c r="B96" s="6">
        <v>40359.875</v>
      </c>
      <c r="C96" s="7">
        <v>3</v>
      </c>
      <c r="D96" s="7"/>
      <c r="E96" s="7">
        <v>838</v>
      </c>
      <c r="F96" s="7">
        <v>0.67</v>
      </c>
      <c r="G96" s="7"/>
      <c r="H96" s="7">
        <v>2228.3330000000001</v>
      </c>
      <c r="I96" s="7">
        <v>4.6000000000000005</v>
      </c>
      <c r="J96" s="7">
        <v>276</v>
      </c>
      <c r="K96" s="7" t="s">
        <v>64</v>
      </c>
      <c r="L96" s="7">
        <v>17.8</v>
      </c>
      <c r="M96" s="7">
        <v>6.008</v>
      </c>
      <c r="N96" s="7"/>
      <c r="O96" s="7">
        <v>6.0297000000000001</v>
      </c>
      <c r="P96" s="7"/>
      <c r="Q96" s="7">
        <v>0.98174794301998392</v>
      </c>
      <c r="R96" s="7">
        <v>0.48434699999999997</v>
      </c>
      <c r="S96" s="8" t="s">
        <v>536</v>
      </c>
      <c r="T96" s="7">
        <v>24.170368341000003</v>
      </c>
      <c r="U96" s="7">
        <v>2.8495999999999997E-2</v>
      </c>
      <c r="V96" s="8" t="s">
        <v>536</v>
      </c>
      <c r="W96" s="7">
        <v>2.344878848</v>
      </c>
      <c r="X96" s="7">
        <v>3.7454999999999995E-2</v>
      </c>
      <c r="Y96" s="8" t="s">
        <v>537</v>
      </c>
      <c r="Z96" s="7">
        <v>1.6292175900000001</v>
      </c>
      <c r="AA96" s="7">
        <v>1.5620999999999999E-2</v>
      </c>
      <c r="AB96" s="8" t="s">
        <v>543</v>
      </c>
      <c r="AC96" s="7">
        <v>0.39953831700000003</v>
      </c>
      <c r="AD96" s="7">
        <v>0.24787599999999999</v>
      </c>
      <c r="AE96" s="8" t="s">
        <v>536</v>
      </c>
      <c r="AF96" s="7">
        <v>13.741501812000001</v>
      </c>
      <c r="AG96" s="7">
        <v>0.51270000000000004</v>
      </c>
      <c r="AH96" s="8" t="s">
        <v>536</v>
      </c>
      <c r="AI96" s="7">
        <v>10.674413999999999</v>
      </c>
      <c r="AJ96" s="7">
        <v>0.6694</v>
      </c>
      <c r="AK96" s="8" t="s">
        <v>536</v>
      </c>
      <c r="AL96" s="7">
        <v>10.7960832</v>
      </c>
      <c r="AM96" s="7">
        <v>4.4900000000000002E-2</v>
      </c>
      <c r="AN96" s="8" t="s">
        <v>538</v>
      </c>
      <c r="AO96" s="7">
        <v>1.2664493999999999</v>
      </c>
      <c r="AP96" s="7">
        <v>165.81964310399999</v>
      </c>
      <c r="AQ96" s="8" t="s">
        <v>536</v>
      </c>
      <c r="AR96" s="8"/>
      <c r="AS96" s="7">
        <v>1.9029</v>
      </c>
      <c r="AT96" s="7">
        <v>43.267299999999999</v>
      </c>
      <c r="AU96" s="7">
        <v>22.736900000000002</v>
      </c>
      <c r="AV96" s="7">
        <v>62.209100000000007</v>
      </c>
      <c r="AW96" s="7"/>
      <c r="AX96" s="7"/>
    </row>
    <row r="97" spans="1:50">
      <c r="A97" s="36" t="s">
        <v>209</v>
      </c>
      <c r="B97" s="37">
        <v>40360</v>
      </c>
      <c r="C97" s="38">
        <v>2.8000000000000003</v>
      </c>
      <c r="D97" s="38"/>
      <c r="E97" s="38">
        <v>1425</v>
      </c>
      <c r="F97" s="38">
        <v>0.71</v>
      </c>
      <c r="G97" s="38"/>
      <c r="H97" s="38">
        <v>1620</v>
      </c>
      <c r="I97" s="38">
        <v>3.42</v>
      </c>
      <c r="J97" s="38">
        <v>280</v>
      </c>
      <c r="K97" s="38" t="s">
        <v>64</v>
      </c>
      <c r="L97" s="38">
        <v>13.867000000000001</v>
      </c>
      <c r="M97" s="38">
        <v>5.4460000000000006</v>
      </c>
      <c r="N97" s="38"/>
      <c r="O97" s="38">
        <v>3.3633000000000002</v>
      </c>
      <c r="P97" s="38"/>
      <c r="Q97" s="38">
        <v>3.5809643710263597</v>
      </c>
      <c r="R97" s="38">
        <v>0.11207299999999999</v>
      </c>
      <c r="S97" s="39" t="s">
        <v>536</v>
      </c>
      <c r="T97" s="38">
        <v>5.5927789189999997</v>
      </c>
      <c r="U97" s="38">
        <v>1.4489E-2</v>
      </c>
      <c r="V97" s="39" t="s">
        <v>536</v>
      </c>
      <c r="W97" s="38">
        <v>1.1922708319999999</v>
      </c>
      <c r="X97" s="38">
        <v>2.0223999999999999E-2</v>
      </c>
      <c r="Y97" s="39" t="s">
        <v>537</v>
      </c>
      <c r="Z97" s="38">
        <v>0.87970355199999994</v>
      </c>
      <c r="AA97" s="38">
        <v>9.6769999999999998E-3</v>
      </c>
      <c r="AB97" s="39" t="s">
        <v>462</v>
      </c>
      <c r="AC97" s="38">
        <v>0.24750862899999998</v>
      </c>
      <c r="AD97" s="38">
        <v>6.0250999999999999E-2</v>
      </c>
      <c r="AE97" s="39" t="s">
        <v>461</v>
      </c>
      <c r="AF97" s="38">
        <v>3.3401346869999999</v>
      </c>
      <c r="AG97" s="38">
        <v>0.33929999999999999</v>
      </c>
      <c r="AH97" s="39" t="s">
        <v>536</v>
      </c>
      <c r="AI97" s="38">
        <v>7.0642259999999997</v>
      </c>
      <c r="AJ97" s="38">
        <v>0.17380000000000001</v>
      </c>
      <c r="AK97" s="39" t="s">
        <v>536</v>
      </c>
      <c r="AL97" s="38">
        <v>2.8030463999999999</v>
      </c>
      <c r="AM97" s="38">
        <v>2.4300000000000002E-2</v>
      </c>
      <c r="AN97" s="39" t="s">
        <v>538</v>
      </c>
      <c r="AO97" s="38">
        <v>0.68540580000000006</v>
      </c>
      <c r="AP97" s="38">
        <v>86.359783680000007</v>
      </c>
      <c r="AQ97" s="39" t="s">
        <v>536</v>
      </c>
      <c r="AR97" s="39"/>
      <c r="AS97" s="38">
        <v>1.4056</v>
      </c>
      <c r="AT97" s="38">
        <v>14.833400000000001</v>
      </c>
      <c r="AU97" s="38">
        <v>10.5527</v>
      </c>
      <c r="AV97" s="38">
        <v>33.724699999999999</v>
      </c>
      <c r="AW97" s="38"/>
      <c r="AX97" s="38"/>
    </row>
    <row r="98" spans="1:50">
      <c r="A98" s="5" t="s">
        <v>210</v>
      </c>
      <c r="B98" s="6">
        <v>40360.125</v>
      </c>
      <c r="C98" s="7">
        <v>1.78</v>
      </c>
      <c r="D98" s="7"/>
      <c r="E98" s="7">
        <v>1137</v>
      </c>
      <c r="F98" s="7">
        <v>0.69000000000000006</v>
      </c>
      <c r="G98" s="7"/>
      <c r="H98" s="7">
        <v>1076.5</v>
      </c>
      <c r="I98" s="7">
        <v>2.37</v>
      </c>
      <c r="J98" s="7">
        <v>292</v>
      </c>
      <c r="K98" s="7" t="s">
        <v>64</v>
      </c>
      <c r="L98" s="7">
        <v>14.9</v>
      </c>
      <c r="M98" s="7">
        <v>5.4870000000000001</v>
      </c>
      <c r="N98" s="7"/>
      <c r="O98" s="7">
        <v>2.0301</v>
      </c>
      <c r="P98" s="7"/>
      <c r="Q98" s="7">
        <v>3.2583670100200899</v>
      </c>
      <c r="R98" s="7">
        <v>1.4001E-2</v>
      </c>
      <c r="S98" s="8" t="s">
        <v>462</v>
      </c>
      <c r="T98" s="7">
        <v>0.69869190300000006</v>
      </c>
      <c r="U98" s="7">
        <v>6.4839999999999993E-3</v>
      </c>
      <c r="V98" s="8" t="s">
        <v>538</v>
      </c>
      <c r="W98" s="7">
        <v>0.53355539200000002</v>
      </c>
      <c r="X98" s="7">
        <v>5.0200000000000002E-3</v>
      </c>
      <c r="Y98" s="8" t="s">
        <v>535</v>
      </c>
      <c r="Z98" s="7">
        <v>0.21835995999999999</v>
      </c>
      <c r="AA98" s="7">
        <v>4.7229999999999998E-3</v>
      </c>
      <c r="AB98" s="8" t="s">
        <v>462</v>
      </c>
      <c r="AC98" s="7">
        <v>0.120800171</v>
      </c>
      <c r="AD98" s="7">
        <v>1.6966999999999999E-2</v>
      </c>
      <c r="AE98" s="8" t="s">
        <v>535</v>
      </c>
      <c r="AF98" s="7">
        <v>0.94059957900000002</v>
      </c>
      <c r="AG98" s="7">
        <v>9.35E-2</v>
      </c>
      <c r="AH98" s="8" t="s">
        <v>537</v>
      </c>
      <c r="AI98" s="7">
        <v>1.9466699999999999</v>
      </c>
      <c r="AJ98" s="7">
        <v>6.0200000000000004E-2</v>
      </c>
      <c r="AK98" s="8" t="s">
        <v>537</v>
      </c>
      <c r="AL98" s="7">
        <v>0.97090560000000004</v>
      </c>
      <c r="AM98" s="7">
        <v>1.4100000000000001E-2</v>
      </c>
      <c r="AN98" s="8" t="s">
        <v>462</v>
      </c>
      <c r="AO98" s="7">
        <v>0.39770460000000002</v>
      </c>
      <c r="AP98" s="7">
        <v>46.629853967999999</v>
      </c>
      <c r="AQ98" s="8" t="s">
        <v>536</v>
      </c>
      <c r="AR98" s="8"/>
      <c r="AS98" s="7">
        <v>1.7405000000000002</v>
      </c>
      <c r="AT98" s="7">
        <v>5.7704000000000004</v>
      </c>
      <c r="AU98" s="7">
        <v>3.3153000000000001</v>
      </c>
      <c r="AV98" s="7">
        <v>54.043300000000002</v>
      </c>
      <c r="AW98" s="7"/>
      <c r="AX98" s="7"/>
    </row>
    <row r="99" spans="1:50">
      <c r="A99" s="36" t="s">
        <v>211</v>
      </c>
      <c r="B99" s="37">
        <v>40360.416666666664</v>
      </c>
      <c r="C99" s="38">
        <v>1.95</v>
      </c>
      <c r="D99" s="38"/>
      <c r="E99" s="38">
        <v>1212</v>
      </c>
      <c r="F99" s="38">
        <v>0.66500000000000004</v>
      </c>
      <c r="G99" s="38"/>
      <c r="H99" s="38">
        <v>1116</v>
      </c>
      <c r="I99" s="38">
        <v>1.4000000000000001</v>
      </c>
      <c r="J99" s="38">
        <v>302</v>
      </c>
      <c r="K99" s="38" t="s">
        <v>65</v>
      </c>
      <c r="L99" s="38">
        <v>12.967000000000001</v>
      </c>
      <c r="M99" s="38">
        <v>5.319</v>
      </c>
      <c r="N99" s="38"/>
      <c r="O99" s="38">
        <v>3.3657000000000004</v>
      </c>
      <c r="P99" s="38"/>
      <c r="Q99" s="38">
        <v>4.7973344863668901</v>
      </c>
      <c r="R99" s="38">
        <v>1.9004E-2</v>
      </c>
      <c r="S99" s="39" t="s">
        <v>462</v>
      </c>
      <c r="T99" s="38">
        <v>0.9483566120000001</v>
      </c>
      <c r="U99" s="38">
        <v>1.2487E-2</v>
      </c>
      <c r="V99" s="39" t="s">
        <v>536</v>
      </c>
      <c r="W99" s="38">
        <v>1.0275302559999999</v>
      </c>
      <c r="X99" s="38">
        <v>1.5155999999999999E-2</v>
      </c>
      <c r="Y99" s="39" t="s">
        <v>43</v>
      </c>
      <c r="Z99" s="38">
        <v>0.65925568800000001</v>
      </c>
      <c r="AA99" s="38">
        <v>1.1658E-2</v>
      </c>
      <c r="AB99" s="39" t="s">
        <v>462</v>
      </c>
      <c r="AC99" s="38">
        <v>0.29817666599999998</v>
      </c>
      <c r="AD99" s="38">
        <v>0.13127900000000001</v>
      </c>
      <c r="AE99" s="39" t="s">
        <v>536</v>
      </c>
      <c r="AF99" s="38">
        <v>7.2777139230000003</v>
      </c>
      <c r="AG99" s="38">
        <v>0.28200000000000003</v>
      </c>
      <c r="AH99" s="39" t="s">
        <v>536</v>
      </c>
      <c r="AI99" s="38">
        <v>5.8712399999999993</v>
      </c>
      <c r="AJ99" s="38">
        <v>0.16270000000000001</v>
      </c>
      <c r="AK99" s="39" t="s">
        <v>536</v>
      </c>
      <c r="AL99" s="38">
        <v>2.6240256</v>
      </c>
      <c r="AM99" s="38">
        <v>3.2399999999999998E-2</v>
      </c>
      <c r="AN99" s="39" t="s">
        <v>538</v>
      </c>
      <c r="AO99" s="38">
        <v>0.91387439999999998</v>
      </c>
      <c r="AP99" s="38">
        <v>91.76234877600001</v>
      </c>
      <c r="AQ99" s="39" t="s">
        <v>536</v>
      </c>
      <c r="AR99" s="39"/>
      <c r="AS99" s="38">
        <v>1.5951000000000002</v>
      </c>
      <c r="AT99" s="38">
        <v>15.0084</v>
      </c>
      <c r="AU99" s="38">
        <v>9.4091000000000005</v>
      </c>
      <c r="AV99" s="38">
        <v>45.862400000000001</v>
      </c>
      <c r="AW99" s="38"/>
      <c r="AX99" s="38"/>
    </row>
    <row r="100" spans="1:50">
      <c r="A100" s="5" t="s">
        <v>212</v>
      </c>
      <c r="B100" s="6">
        <v>40360.5</v>
      </c>
      <c r="C100" s="7">
        <v>2.7800000000000002</v>
      </c>
      <c r="D100" s="7"/>
      <c r="E100" s="7">
        <v>1478</v>
      </c>
      <c r="F100" s="7">
        <v>0.59</v>
      </c>
      <c r="G100" s="7"/>
      <c r="H100" s="7">
        <v>1041.6670000000001</v>
      </c>
      <c r="I100" s="7">
        <v>2.7</v>
      </c>
      <c r="J100" s="7">
        <v>304</v>
      </c>
      <c r="K100" s="7" t="s">
        <v>65</v>
      </c>
      <c r="L100" s="7">
        <v>12.367000000000001</v>
      </c>
      <c r="M100" s="7">
        <v>5.3879999999999999</v>
      </c>
      <c r="N100" s="7"/>
      <c r="O100" s="7">
        <v>3.5335000000000001</v>
      </c>
      <c r="P100" s="7"/>
      <c r="Q100" s="7">
        <v>4.0926065973001098</v>
      </c>
      <c r="R100" s="7">
        <v>3.3014999999999996E-2</v>
      </c>
      <c r="S100" s="8" t="s">
        <v>536</v>
      </c>
      <c r="T100" s="7">
        <v>1.6475475450000001</v>
      </c>
      <c r="U100" s="7">
        <v>1.7489999999999999E-2</v>
      </c>
      <c r="V100" s="8" t="s">
        <v>536</v>
      </c>
      <c r="W100" s="7">
        <v>1.4392171199999999</v>
      </c>
      <c r="X100" s="7">
        <v>2.6304999999999999E-2</v>
      </c>
      <c r="Y100" s="8" t="s">
        <v>537</v>
      </c>
      <c r="Z100" s="7">
        <v>1.14421489</v>
      </c>
      <c r="AA100" s="7">
        <v>1.2648999999999999E-2</v>
      </c>
      <c r="AB100" s="8" t="s">
        <v>543</v>
      </c>
      <c r="AC100" s="7">
        <v>0.32352347300000001</v>
      </c>
      <c r="AD100" s="7">
        <v>0.167577</v>
      </c>
      <c r="AE100" s="8" t="s">
        <v>536</v>
      </c>
      <c r="AF100" s="7">
        <v>9.2899661489999996</v>
      </c>
      <c r="AG100" s="7">
        <v>0.2959</v>
      </c>
      <c r="AH100" s="8" t="s">
        <v>536</v>
      </c>
      <c r="AI100" s="7">
        <v>6.1606379999999996</v>
      </c>
      <c r="AJ100" s="7">
        <v>0.19800000000000001</v>
      </c>
      <c r="AK100" s="8" t="s">
        <v>536</v>
      </c>
      <c r="AL100" s="7">
        <v>3.1933439999999997</v>
      </c>
      <c r="AM100" s="7">
        <v>4.3300000000000005E-2</v>
      </c>
      <c r="AN100" s="8" t="s">
        <v>538</v>
      </c>
      <c r="AO100" s="7">
        <v>1.2213198000000001</v>
      </c>
      <c r="AP100" s="7">
        <v>109.71567261600001</v>
      </c>
      <c r="AQ100" s="8" t="s">
        <v>536</v>
      </c>
      <c r="AR100" s="8"/>
      <c r="AS100" s="7">
        <v>1.6961000000000002</v>
      </c>
      <c r="AT100" s="7">
        <v>17.937100000000001</v>
      </c>
      <c r="AU100" s="7">
        <v>10.5753</v>
      </c>
      <c r="AV100" s="7">
        <v>51.639099999999999</v>
      </c>
      <c r="AW100" s="7"/>
      <c r="AX100" s="7"/>
    </row>
    <row r="101" spans="1:50">
      <c r="A101" s="36" t="s">
        <v>213</v>
      </c>
      <c r="B101" s="37">
        <v>40360.625</v>
      </c>
      <c r="C101" s="38">
        <v>2.7800000000000002</v>
      </c>
      <c r="D101" s="38"/>
      <c r="E101" s="38">
        <v>1048</v>
      </c>
      <c r="F101" s="38">
        <v>0.45</v>
      </c>
      <c r="G101" s="38"/>
      <c r="H101" s="38">
        <v>854</v>
      </c>
      <c r="I101" s="38">
        <v>3.75</v>
      </c>
      <c r="J101" s="38">
        <v>322</v>
      </c>
      <c r="K101" s="38" t="s">
        <v>65</v>
      </c>
      <c r="L101" s="38">
        <v>10.200000000000001</v>
      </c>
      <c r="M101" s="38">
        <v>5.3180000000000005</v>
      </c>
      <c r="N101" s="38"/>
      <c r="O101" s="38">
        <v>5.0436000000000005</v>
      </c>
      <c r="P101" s="38"/>
      <c r="Q101" s="38">
        <v>4.8083934844972891</v>
      </c>
      <c r="R101" s="38">
        <v>9.0056999999999998E-2</v>
      </c>
      <c r="S101" s="39" t="s">
        <v>536</v>
      </c>
      <c r="T101" s="38">
        <v>4.4941144710000005</v>
      </c>
      <c r="U101" s="38">
        <v>2.7494999999999999E-2</v>
      </c>
      <c r="V101" s="39" t="s">
        <v>536</v>
      </c>
      <c r="W101" s="38">
        <v>2.2625085600000001</v>
      </c>
      <c r="X101" s="38">
        <v>5.7727000000000001E-2</v>
      </c>
      <c r="Y101" s="39" t="s">
        <v>537</v>
      </c>
      <c r="Z101" s="38">
        <v>2.5110090460000003</v>
      </c>
      <c r="AA101" s="38">
        <v>2.1565999999999998E-2</v>
      </c>
      <c r="AB101" s="39" t="s">
        <v>543</v>
      </c>
      <c r="AC101" s="38">
        <v>0.55159358200000008</v>
      </c>
      <c r="AD101" s="38">
        <v>0.28920099999999999</v>
      </c>
      <c r="AE101" s="39" t="s">
        <v>536</v>
      </c>
      <c r="AF101" s="38">
        <v>16.032435837000001</v>
      </c>
      <c r="AG101" s="38">
        <v>0.47140000000000004</v>
      </c>
      <c r="AH101" s="39" t="s">
        <v>536</v>
      </c>
      <c r="AI101" s="38">
        <v>9.8145480000000003</v>
      </c>
      <c r="AJ101" s="38">
        <v>0.33630000000000004</v>
      </c>
      <c r="AK101" s="39" t="s">
        <v>536</v>
      </c>
      <c r="AL101" s="38">
        <v>5.4238464000000004</v>
      </c>
      <c r="AM101" s="38">
        <v>8.950000000000001E-2</v>
      </c>
      <c r="AN101" s="39" t="s">
        <v>536</v>
      </c>
      <c r="AO101" s="38">
        <v>2.5244369999999998</v>
      </c>
      <c r="AP101" s="38">
        <v>178.869022032</v>
      </c>
      <c r="AQ101" s="39" t="s">
        <v>536</v>
      </c>
      <c r="AR101" s="39"/>
      <c r="AS101" s="38">
        <v>1.7261000000000002</v>
      </c>
      <c r="AT101" s="38">
        <v>30.6601</v>
      </c>
      <c r="AU101" s="38">
        <v>17.762800000000002</v>
      </c>
      <c r="AV101" s="38">
        <v>53.269100000000002</v>
      </c>
      <c r="AW101" s="38"/>
      <c r="AX101" s="38"/>
    </row>
    <row r="102" spans="1:50">
      <c r="A102" s="5" t="s">
        <v>214</v>
      </c>
      <c r="B102" s="6">
        <v>40360.75</v>
      </c>
      <c r="C102" s="7">
        <v>1.42</v>
      </c>
      <c r="D102" s="7"/>
      <c r="E102" s="7">
        <v>388</v>
      </c>
      <c r="F102" s="7">
        <v>0.27</v>
      </c>
      <c r="G102" s="7"/>
      <c r="H102" s="7">
        <v>509.5</v>
      </c>
      <c r="I102" s="7">
        <v>3.81</v>
      </c>
      <c r="J102" s="7">
        <v>334</v>
      </c>
      <c r="K102" s="7" t="s">
        <v>65</v>
      </c>
      <c r="L102" s="7">
        <v>8.8670000000000009</v>
      </c>
      <c r="M102" s="7">
        <v>5.4620000000000006</v>
      </c>
      <c r="N102" s="7"/>
      <c r="O102" s="7">
        <v>4.9546999999999999</v>
      </c>
      <c r="P102" s="7"/>
      <c r="Q102" s="7">
        <v>3.4514373933585598</v>
      </c>
      <c r="R102" s="7">
        <v>0.12207999999999999</v>
      </c>
      <c r="S102" s="8" t="s">
        <v>536</v>
      </c>
      <c r="T102" s="7">
        <v>6.0921582399999998</v>
      </c>
      <c r="U102" s="7">
        <v>2.5493999999999999E-2</v>
      </c>
      <c r="V102" s="8" t="s">
        <v>536</v>
      </c>
      <c r="W102" s="7">
        <v>2.0978502720000001</v>
      </c>
      <c r="X102" s="7">
        <v>6.7862999999999993E-2</v>
      </c>
      <c r="Y102" s="8" t="s">
        <v>537</v>
      </c>
      <c r="Z102" s="7">
        <v>2.9519047740000004</v>
      </c>
      <c r="AA102" s="7">
        <v>2.3547999999999999E-2</v>
      </c>
      <c r="AB102" s="8" t="s">
        <v>543</v>
      </c>
      <c r="AC102" s="7">
        <v>0.60228719600000002</v>
      </c>
      <c r="AD102" s="7">
        <v>0.294097</v>
      </c>
      <c r="AE102" s="8" t="s">
        <v>536</v>
      </c>
      <c r="AF102" s="7">
        <v>16.303855389000002</v>
      </c>
      <c r="AG102" s="7">
        <v>0.36870000000000003</v>
      </c>
      <c r="AH102" s="8" t="s">
        <v>536</v>
      </c>
      <c r="AI102" s="7">
        <v>7.6763339999999998</v>
      </c>
      <c r="AJ102" s="7">
        <v>0.37980000000000003</v>
      </c>
      <c r="AK102" s="8" t="s">
        <v>536</v>
      </c>
      <c r="AL102" s="7">
        <v>6.1254144000000004</v>
      </c>
      <c r="AM102" s="7">
        <v>0.10740000000000001</v>
      </c>
      <c r="AN102" s="8" t="s">
        <v>536</v>
      </c>
      <c r="AO102" s="7">
        <v>3.0293244000000001</v>
      </c>
      <c r="AP102" s="7">
        <v>215.02485492</v>
      </c>
      <c r="AQ102" s="8" t="s">
        <v>536</v>
      </c>
      <c r="AR102" s="8"/>
      <c r="AS102" s="7">
        <v>1.8715000000000002</v>
      </c>
      <c r="AT102" s="7">
        <v>31.499500000000001</v>
      </c>
      <c r="AU102" s="7">
        <v>16.831099999999999</v>
      </c>
      <c r="AV102" s="7">
        <v>60.700400000000002</v>
      </c>
      <c r="AW102" s="7"/>
      <c r="AX102" s="7"/>
    </row>
    <row r="103" spans="1:50">
      <c r="A103" s="36" t="s">
        <v>215</v>
      </c>
      <c r="B103" s="37">
        <v>40365</v>
      </c>
      <c r="C103" s="38">
        <v>2.27</v>
      </c>
      <c r="D103" s="38"/>
      <c r="E103" s="38">
        <v>264</v>
      </c>
      <c r="F103" s="38">
        <v>0.45</v>
      </c>
      <c r="G103" s="38"/>
      <c r="H103" s="38">
        <v>2278.3330000000001</v>
      </c>
      <c r="I103" s="38">
        <v>17.510000000000002</v>
      </c>
      <c r="J103" s="38">
        <v>284</v>
      </c>
      <c r="K103" s="38" t="s">
        <v>64</v>
      </c>
      <c r="L103" s="38">
        <v>17.933</v>
      </c>
      <c r="M103" s="38">
        <v>5.2090000000000005</v>
      </c>
      <c r="N103" s="38"/>
      <c r="O103" s="38">
        <v>84.2898</v>
      </c>
      <c r="P103" s="38"/>
      <c r="Q103" s="38">
        <v>6.180164001384159</v>
      </c>
      <c r="R103" s="38">
        <v>4.9136090000000001</v>
      </c>
      <c r="S103" s="39" t="s">
        <v>536</v>
      </c>
      <c r="T103" s="38">
        <v>245.20382992700002</v>
      </c>
      <c r="U103" s="38">
        <v>0.51875199999999999</v>
      </c>
      <c r="V103" s="39" t="s">
        <v>536</v>
      </c>
      <c r="W103" s="38">
        <v>42.687064575999997</v>
      </c>
      <c r="X103" s="38">
        <v>0.40133399999999997</v>
      </c>
      <c r="Y103" s="39" t="s">
        <v>536</v>
      </c>
      <c r="Z103" s="38">
        <v>17.457226331999998</v>
      </c>
      <c r="AA103" s="38">
        <v>0.66953200000000002</v>
      </c>
      <c r="AB103" s="39" t="s">
        <v>536</v>
      </c>
      <c r="AC103" s="38">
        <v>17.124619964000001</v>
      </c>
      <c r="AD103" s="38">
        <v>5.9197929999999994</v>
      </c>
      <c r="AE103" s="39" t="s">
        <v>536</v>
      </c>
      <c r="AF103" s="38">
        <v>328.17556454100003</v>
      </c>
      <c r="AG103" s="38">
        <v>13.669</v>
      </c>
      <c r="AH103" s="39" t="s">
        <v>536</v>
      </c>
      <c r="AI103" s="38">
        <v>284.58857999999998</v>
      </c>
      <c r="AJ103" s="38">
        <v>14.7033</v>
      </c>
      <c r="AK103" s="39" t="s">
        <v>536</v>
      </c>
      <c r="AL103" s="38">
        <v>237.13482239999999</v>
      </c>
      <c r="AM103" s="38">
        <v>0.49500000000000005</v>
      </c>
      <c r="AN103" s="39" t="s">
        <v>536</v>
      </c>
      <c r="AO103" s="38">
        <v>13.961969999999999</v>
      </c>
      <c r="AP103" s="38">
        <v>1184.3354158559998</v>
      </c>
      <c r="AQ103" s="39" t="s">
        <v>536</v>
      </c>
      <c r="AR103" s="39"/>
      <c r="AS103" s="38">
        <v>1.2261</v>
      </c>
      <c r="AT103" s="38">
        <v>656.82850000000008</v>
      </c>
      <c r="AU103" s="38">
        <v>535.68540000000007</v>
      </c>
      <c r="AV103" s="38">
        <v>20.317299999999999</v>
      </c>
      <c r="AW103" s="38"/>
      <c r="AX103" s="38"/>
    </row>
    <row r="104" spans="1:50">
      <c r="A104" s="5" t="s">
        <v>216</v>
      </c>
      <c r="B104" s="6">
        <v>40365.125</v>
      </c>
      <c r="C104" s="7">
        <v>2.5500000000000003</v>
      </c>
      <c r="D104" s="7"/>
      <c r="E104" s="7">
        <v>656</v>
      </c>
      <c r="F104" s="7">
        <v>0.53</v>
      </c>
      <c r="G104" s="7"/>
      <c r="H104" s="7">
        <v>1634.3330000000001</v>
      </c>
      <c r="I104" s="7">
        <v>16.82</v>
      </c>
      <c r="J104" s="7">
        <v>303</v>
      </c>
      <c r="K104" s="7" t="s">
        <v>65</v>
      </c>
      <c r="L104" s="7">
        <v>16.967000000000002</v>
      </c>
      <c r="M104" s="7">
        <v>4.1630000000000003</v>
      </c>
      <c r="N104" s="7"/>
      <c r="O104" s="7">
        <v>54.186300000000003</v>
      </c>
      <c r="P104" s="7"/>
      <c r="Q104" s="7">
        <v>68.706844001423207</v>
      </c>
      <c r="R104" s="7">
        <v>0.69750400000000001</v>
      </c>
      <c r="S104" s="8" t="s">
        <v>536</v>
      </c>
      <c r="T104" s="7">
        <v>34.807542112000007</v>
      </c>
      <c r="U104" s="7">
        <v>0.19758399999999998</v>
      </c>
      <c r="V104" s="8" t="s">
        <v>536</v>
      </c>
      <c r="W104" s="7">
        <v>16.258792192000001</v>
      </c>
      <c r="X104" s="7">
        <v>0.19456099999999998</v>
      </c>
      <c r="Y104" s="8" t="s">
        <v>536</v>
      </c>
      <c r="Z104" s="7">
        <v>8.4630143780000004</v>
      </c>
      <c r="AA104" s="7">
        <v>0.45849699999999999</v>
      </c>
      <c r="AB104" s="8" t="s">
        <v>536</v>
      </c>
      <c r="AC104" s="7">
        <v>11.726977769000001</v>
      </c>
      <c r="AD104" s="7">
        <v>2.9093009999999997</v>
      </c>
      <c r="AE104" s="8" t="s">
        <v>536</v>
      </c>
      <c r="AF104" s="7">
        <v>161.282919537</v>
      </c>
      <c r="AG104" s="7">
        <v>8.0036000000000005</v>
      </c>
      <c r="AH104" s="8" t="s">
        <v>536</v>
      </c>
      <c r="AI104" s="7">
        <v>166.634952</v>
      </c>
      <c r="AJ104" s="7">
        <v>4.3220000000000001</v>
      </c>
      <c r="AK104" s="8" t="s">
        <v>536</v>
      </c>
      <c r="AL104" s="7">
        <v>69.705215999999993</v>
      </c>
      <c r="AM104" s="7">
        <v>0.25940000000000002</v>
      </c>
      <c r="AN104" s="8" t="s">
        <v>536</v>
      </c>
      <c r="AO104" s="7">
        <v>7.3166364000000002</v>
      </c>
      <c r="AP104" s="7">
        <v>608.91640070400001</v>
      </c>
      <c r="AQ104" s="8" t="s">
        <v>536</v>
      </c>
      <c r="AR104" s="8"/>
      <c r="AS104" s="7">
        <v>1.2364000000000002</v>
      </c>
      <c r="AT104" s="7">
        <v>301.24610000000001</v>
      </c>
      <c r="AU104" s="7">
        <v>243.6568</v>
      </c>
      <c r="AV104" s="7">
        <v>21.1374</v>
      </c>
      <c r="AW104" s="7"/>
      <c r="AX104" s="7"/>
    </row>
    <row r="105" spans="1:50">
      <c r="A105" s="36" t="s">
        <v>217</v>
      </c>
      <c r="B105" s="37">
        <v>40365.25</v>
      </c>
      <c r="C105" s="38">
        <v>1.67</v>
      </c>
      <c r="D105" s="38"/>
      <c r="E105" s="38">
        <v>415</v>
      </c>
      <c r="F105" s="38">
        <v>0.60299999999999998</v>
      </c>
      <c r="G105" s="38"/>
      <c r="H105" s="38">
        <v>1752</v>
      </c>
      <c r="I105" s="38">
        <v>18.02</v>
      </c>
      <c r="J105" s="38">
        <v>305</v>
      </c>
      <c r="K105" s="38" t="s">
        <v>65</v>
      </c>
      <c r="L105" s="38">
        <v>12.700000000000001</v>
      </c>
      <c r="M105" s="38">
        <v>4.234</v>
      </c>
      <c r="N105" s="38"/>
      <c r="O105" s="38">
        <v>37.900800000000004</v>
      </c>
      <c r="P105" s="38"/>
      <c r="Q105" s="38">
        <v>58.344510427374495</v>
      </c>
      <c r="R105" s="38">
        <v>0.31222</v>
      </c>
      <c r="S105" s="39" t="s">
        <v>536</v>
      </c>
      <c r="T105" s="38">
        <v>15.58071466</v>
      </c>
      <c r="U105" s="38">
        <v>9.9532999999999996E-2</v>
      </c>
      <c r="V105" s="39" t="s">
        <v>536</v>
      </c>
      <c r="W105" s="38">
        <v>8.1903715039999998</v>
      </c>
      <c r="X105" s="38">
        <v>0.14996299999999999</v>
      </c>
      <c r="Y105" s="39" t="s">
        <v>536</v>
      </c>
      <c r="Z105" s="38">
        <v>6.5230905740000003</v>
      </c>
      <c r="AA105" s="38">
        <v>0.25241599999999997</v>
      </c>
      <c r="AB105" s="39" t="s">
        <v>536</v>
      </c>
      <c r="AC105" s="38">
        <v>6.4560440320000003</v>
      </c>
      <c r="AD105" s="38">
        <v>1.751101</v>
      </c>
      <c r="AE105" s="39" t="s">
        <v>536</v>
      </c>
      <c r="AF105" s="38">
        <v>97.075786137000009</v>
      </c>
      <c r="AG105" s="38">
        <v>4.8996000000000004</v>
      </c>
      <c r="AH105" s="39" t="s">
        <v>536</v>
      </c>
      <c r="AI105" s="38">
        <v>102.00967199999999</v>
      </c>
      <c r="AJ105" s="38">
        <v>2.8038000000000003</v>
      </c>
      <c r="AK105" s="39" t="s">
        <v>536</v>
      </c>
      <c r="AL105" s="38">
        <v>45.219686400000001</v>
      </c>
      <c r="AM105" s="38">
        <v>0.19410000000000002</v>
      </c>
      <c r="AN105" s="39" t="s">
        <v>536</v>
      </c>
      <c r="AO105" s="38">
        <v>5.4747845999999996</v>
      </c>
      <c r="AP105" s="38">
        <v>424.23036520800002</v>
      </c>
      <c r="AQ105" s="39" t="s">
        <v>536</v>
      </c>
      <c r="AR105" s="39"/>
      <c r="AS105" s="38">
        <v>1.2584</v>
      </c>
      <c r="AT105" s="38">
        <v>192.1705</v>
      </c>
      <c r="AU105" s="38">
        <v>152.70410000000001</v>
      </c>
      <c r="AV105" s="38">
        <v>22.8874</v>
      </c>
      <c r="AW105" s="38"/>
      <c r="AX105" s="38"/>
    </row>
    <row r="106" spans="1:50">
      <c r="A106" s="5" t="s">
        <v>218</v>
      </c>
      <c r="B106" s="6">
        <v>40365.375</v>
      </c>
      <c r="C106" s="7">
        <v>0.97</v>
      </c>
      <c r="D106" s="7"/>
      <c r="E106" s="7">
        <v>105</v>
      </c>
      <c r="F106" s="7">
        <v>0.22</v>
      </c>
      <c r="G106" s="7"/>
      <c r="H106" s="7">
        <v>706</v>
      </c>
      <c r="I106" s="7">
        <v>17.45</v>
      </c>
      <c r="J106" s="7">
        <v>307</v>
      </c>
      <c r="K106" s="7" t="s">
        <v>65</v>
      </c>
      <c r="L106" s="7">
        <v>10.433</v>
      </c>
      <c r="M106" s="7">
        <v>3.7830000000000004</v>
      </c>
      <c r="N106" s="7"/>
      <c r="O106" s="7">
        <v>132.55410000000001</v>
      </c>
      <c r="P106" s="7"/>
      <c r="Q106" s="7">
        <v>164.81623915255099</v>
      </c>
      <c r="R106" s="7">
        <v>1.163848</v>
      </c>
      <c r="S106" s="8" t="s">
        <v>536</v>
      </c>
      <c r="T106" s="7">
        <v>58.079506744</v>
      </c>
      <c r="U106" s="7">
        <v>0.28563</v>
      </c>
      <c r="V106" s="8" t="s">
        <v>536</v>
      </c>
      <c r="W106" s="7">
        <v>23.503921439999999</v>
      </c>
      <c r="X106" s="7">
        <v>0.63243300000000002</v>
      </c>
      <c r="Y106" s="8" t="s">
        <v>536</v>
      </c>
      <c r="Z106" s="7">
        <v>27.509570633999999</v>
      </c>
      <c r="AA106" s="7">
        <v>0.43273699999999998</v>
      </c>
      <c r="AB106" s="8" t="s">
        <v>536</v>
      </c>
      <c r="AC106" s="7">
        <v>11.068114249000001</v>
      </c>
      <c r="AD106" s="7">
        <v>7.4620579999999999</v>
      </c>
      <c r="AE106" s="8" t="s">
        <v>536</v>
      </c>
      <c r="AF106" s="7">
        <v>413.67410934600002</v>
      </c>
      <c r="AG106" s="7">
        <v>18.780100000000001</v>
      </c>
      <c r="AH106" s="8" t="s">
        <v>536</v>
      </c>
      <c r="AI106" s="7">
        <v>391.00168200000002</v>
      </c>
      <c r="AJ106" s="7">
        <v>11.192300000000001</v>
      </c>
      <c r="AK106" s="8" t="s">
        <v>536</v>
      </c>
      <c r="AL106" s="7">
        <v>180.5094144</v>
      </c>
      <c r="AM106" s="7">
        <v>0.62190000000000001</v>
      </c>
      <c r="AN106" s="8" t="s">
        <v>536</v>
      </c>
      <c r="AO106" s="7">
        <v>17.541311400000001</v>
      </c>
      <c r="AP106" s="7"/>
      <c r="AQ106" s="8" t="s">
        <v>536</v>
      </c>
      <c r="AR106" s="8"/>
      <c r="AS106" s="7">
        <v>1.1861000000000002</v>
      </c>
      <c r="AT106" s="7">
        <v>698.65150000000006</v>
      </c>
      <c r="AU106" s="7">
        <v>589.05240000000003</v>
      </c>
      <c r="AV106" s="7">
        <v>17.022400000000001</v>
      </c>
      <c r="AW106" s="7"/>
      <c r="AX106" s="7"/>
    </row>
    <row r="107" spans="1:50">
      <c r="A107" s="36" t="s">
        <v>219</v>
      </c>
      <c r="B107" s="37">
        <v>40367.125</v>
      </c>
      <c r="C107" s="38">
        <v>2.73</v>
      </c>
      <c r="D107" s="38"/>
      <c r="E107" s="38">
        <v>681</v>
      </c>
      <c r="F107" s="38">
        <v>0.3</v>
      </c>
      <c r="G107" s="38"/>
      <c r="H107" s="38">
        <v>1335.6670000000001</v>
      </c>
      <c r="I107" s="38">
        <v>17.350000000000001</v>
      </c>
      <c r="J107" s="38">
        <v>285</v>
      </c>
      <c r="K107" s="38" t="s">
        <v>64</v>
      </c>
      <c r="L107" s="38">
        <v>8</v>
      </c>
      <c r="M107" s="38">
        <v>4.218</v>
      </c>
      <c r="N107" s="38"/>
      <c r="O107" s="38">
        <v>120.1233</v>
      </c>
      <c r="P107" s="38"/>
      <c r="Q107" s="38">
        <v>60.534087475391402</v>
      </c>
      <c r="R107" s="38">
        <v>4.9286199999999996</v>
      </c>
      <c r="S107" s="39" t="s">
        <v>536</v>
      </c>
      <c r="T107" s="38">
        <v>245.95292386</v>
      </c>
      <c r="U107" s="38">
        <v>0.45872099999999999</v>
      </c>
      <c r="V107" s="39" t="s">
        <v>536</v>
      </c>
      <c r="W107" s="38">
        <v>37.747233648000005</v>
      </c>
      <c r="X107" s="38">
        <v>0.78447099999999992</v>
      </c>
      <c r="Y107" s="39" t="s">
        <v>536</v>
      </c>
      <c r="Z107" s="38">
        <v>34.122919558</v>
      </c>
      <c r="AA107" s="38">
        <v>0.28412100000000001</v>
      </c>
      <c r="AB107" s="39" t="s">
        <v>536</v>
      </c>
      <c r="AC107" s="38">
        <v>7.2669628169999996</v>
      </c>
      <c r="AD107" s="38">
        <v>9.1431159999999991</v>
      </c>
      <c r="AE107" s="39" t="s">
        <v>536</v>
      </c>
      <c r="AF107" s="38">
        <v>506.86692169200001</v>
      </c>
      <c r="AG107" s="38">
        <v>19.819800000000001</v>
      </c>
      <c r="AH107" s="39" t="s">
        <v>536</v>
      </c>
      <c r="AI107" s="38">
        <v>412.648236</v>
      </c>
      <c r="AJ107" s="38">
        <v>19.078900000000001</v>
      </c>
      <c r="AK107" s="39" t="s">
        <v>536</v>
      </c>
      <c r="AL107" s="38">
        <v>307.70449919999999</v>
      </c>
      <c r="AM107" s="38">
        <v>0.62870000000000004</v>
      </c>
      <c r="AN107" s="39" t="s">
        <v>536</v>
      </c>
      <c r="AO107" s="38">
        <v>17.733112200000001</v>
      </c>
      <c r="AP107" s="38">
        <v>2319.2992744079997</v>
      </c>
      <c r="AQ107" s="39" t="s">
        <v>536</v>
      </c>
      <c r="AR107" s="39"/>
      <c r="AS107" s="38">
        <v>1.2092000000000001</v>
      </c>
      <c r="AT107" s="38">
        <v>892.4910000000001</v>
      </c>
      <c r="AU107" s="38">
        <v>738.08580000000006</v>
      </c>
      <c r="AV107" s="38">
        <v>18.938700000000001</v>
      </c>
      <c r="AW107" s="38"/>
      <c r="AX107" s="38"/>
    </row>
    <row r="108" spans="1:50">
      <c r="A108" s="5" t="s">
        <v>220</v>
      </c>
      <c r="B108" s="6">
        <v>40367.916666666664</v>
      </c>
      <c r="C108" s="7">
        <v>1.8800000000000001</v>
      </c>
      <c r="D108" s="7"/>
      <c r="E108" s="7">
        <v>468</v>
      </c>
      <c r="F108" s="7">
        <v>0.42500000000000004</v>
      </c>
      <c r="G108" s="7"/>
      <c r="H108" s="7">
        <v>2793.5</v>
      </c>
      <c r="I108" s="7">
        <v>18.43</v>
      </c>
      <c r="J108" s="7">
        <v>262</v>
      </c>
      <c r="K108" s="7" t="s">
        <v>64</v>
      </c>
      <c r="L108" s="7">
        <v>6.9330000000000007</v>
      </c>
      <c r="M108" s="7">
        <v>4.0760000000000005</v>
      </c>
      <c r="N108" s="7"/>
      <c r="O108" s="7">
        <v>88.207900000000009</v>
      </c>
      <c r="P108" s="7"/>
      <c r="Q108" s="7">
        <v>83.945998651939703</v>
      </c>
      <c r="R108" s="7">
        <v>2.1545769999999997</v>
      </c>
      <c r="S108" s="8" t="s">
        <v>536</v>
      </c>
      <c r="T108" s="7">
        <v>107.519856031</v>
      </c>
      <c r="U108" s="7">
        <v>0.31964799999999999</v>
      </c>
      <c r="V108" s="8" t="s">
        <v>536</v>
      </c>
      <c r="W108" s="7">
        <v>26.303194624</v>
      </c>
      <c r="X108" s="7">
        <v>0.39829300000000001</v>
      </c>
      <c r="Y108" s="8" t="s">
        <v>536</v>
      </c>
      <c r="Z108" s="7">
        <v>17.324948914</v>
      </c>
      <c r="AA108" s="7">
        <v>0.12361599999999999</v>
      </c>
      <c r="AB108" s="8" t="s">
        <v>536</v>
      </c>
      <c r="AC108" s="7">
        <v>3.161726432</v>
      </c>
      <c r="AD108" s="7">
        <v>6.0575419999999998</v>
      </c>
      <c r="AE108" s="8" t="s">
        <v>536</v>
      </c>
      <c r="AF108" s="7">
        <v>335.81195585400002</v>
      </c>
      <c r="AG108" s="7">
        <v>15.1241</v>
      </c>
      <c r="AH108" s="8" t="s">
        <v>536</v>
      </c>
      <c r="AI108" s="7">
        <v>314.88376199999999</v>
      </c>
      <c r="AJ108" s="7">
        <v>8.0483000000000011</v>
      </c>
      <c r="AK108" s="8" t="s">
        <v>536</v>
      </c>
      <c r="AL108" s="7">
        <v>129.80298239999999</v>
      </c>
      <c r="AM108" s="7">
        <v>0.36110000000000003</v>
      </c>
      <c r="AN108" s="8" t="s">
        <v>536</v>
      </c>
      <c r="AO108" s="7">
        <v>10.1851866</v>
      </c>
      <c r="AP108" s="7">
        <v>1703.8166394959999</v>
      </c>
      <c r="AQ108" s="8" t="s">
        <v>536</v>
      </c>
      <c r="AR108" s="8"/>
      <c r="AS108" s="7">
        <v>1.262</v>
      </c>
      <c r="AT108" s="7">
        <v>574.06770000000006</v>
      </c>
      <c r="AU108" s="7">
        <v>454.87190000000004</v>
      </c>
      <c r="AV108" s="7">
        <v>23.168700000000001</v>
      </c>
      <c r="AW108" s="7"/>
      <c r="AX108" s="7"/>
    </row>
    <row r="109" spans="1:50">
      <c r="A109" s="36" t="s">
        <v>221</v>
      </c>
      <c r="B109" s="37">
        <v>40368</v>
      </c>
      <c r="C109" s="38">
        <v>1.93</v>
      </c>
      <c r="D109" s="38"/>
      <c r="E109" s="38">
        <v>237</v>
      </c>
      <c r="F109" s="38">
        <v>0.17</v>
      </c>
      <c r="G109" s="38"/>
      <c r="H109" s="38">
        <v>987.33300000000008</v>
      </c>
      <c r="I109" s="38">
        <v>17.5</v>
      </c>
      <c r="J109" s="38">
        <v>246</v>
      </c>
      <c r="K109" s="38" t="s">
        <v>66</v>
      </c>
      <c r="L109" s="38">
        <v>6.6000000000000005</v>
      </c>
      <c r="M109" s="38">
        <v>4.2780000000000005</v>
      </c>
      <c r="N109" s="38"/>
      <c r="O109" s="38">
        <v>92.613399999999999</v>
      </c>
      <c r="P109" s="38"/>
      <c r="Q109" s="38">
        <v>52.722986142282295</v>
      </c>
      <c r="R109" s="38">
        <v>3.437522</v>
      </c>
      <c r="S109" s="39" t="s">
        <v>536</v>
      </c>
      <c r="T109" s="38">
        <v>171.54266036599998</v>
      </c>
      <c r="U109" s="38">
        <v>0.45771999999999996</v>
      </c>
      <c r="V109" s="39" t="s">
        <v>536</v>
      </c>
      <c r="W109" s="38">
        <v>37.664863359999998</v>
      </c>
      <c r="X109" s="38">
        <v>0.53310099999999994</v>
      </c>
      <c r="Y109" s="39" t="s">
        <v>536</v>
      </c>
      <c r="Z109" s="38">
        <v>23.188827298</v>
      </c>
      <c r="AA109" s="38">
        <v>0.153339</v>
      </c>
      <c r="AB109" s="39" t="s">
        <v>536</v>
      </c>
      <c r="AC109" s="38">
        <v>3.9219516030000001</v>
      </c>
      <c r="AD109" s="38">
        <v>7.0233499999999998</v>
      </c>
      <c r="AE109" s="39" t="s">
        <v>536</v>
      </c>
      <c r="AF109" s="38">
        <v>389.35345395000002</v>
      </c>
      <c r="AG109" s="38">
        <v>17.752100000000002</v>
      </c>
      <c r="AH109" s="39" t="s">
        <v>536</v>
      </c>
      <c r="AI109" s="38">
        <v>369.59872200000001</v>
      </c>
      <c r="AJ109" s="38">
        <v>9.8534000000000006</v>
      </c>
      <c r="AK109" s="39" t="s">
        <v>536</v>
      </c>
      <c r="AL109" s="38">
        <v>158.9156352</v>
      </c>
      <c r="AM109" s="38">
        <v>0.46140000000000003</v>
      </c>
      <c r="AN109" s="39" t="s">
        <v>536</v>
      </c>
      <c r="AO109" s="38">
        <v>13.0142484</v>
      </c>
      <c r="AP109" s="38"/>
      <c r="AQ109" s="39" t="s">
        <v>536</v>
      </c>
      <c r="AR109" s="39"/>
      <c r="AS109" s="38">
        <v>1.2527000000000001</v>
      </c>
      <c r="AT109" s="38">
        <v>678.39470000000006</v>
      </c>
      <c r="AU109" s="38">
        <v>541.52859999999998</v>
      </c>
      <c r="AV109" s="38">
        <v>22.438500000000001</v>
      </c>
      <c r="AW109" s="38"/>
      <c r="AX109" s="38"/>
    </row>
    <row r="110" spans="1:50">
      <c r="A110" s="5" t="s">
        <v>222</v>
      </c>
      <c r="B110" s="6">
        <v>40368.125</v>
      </c>
      <c r="C110" s="7">
        <v>1.5</v>
      </c>
      <c r="D110" s="7"/>
      <c r="E110" s="7">
        <v>446</v>
      </c>
      <c r="F110" s="7">
        <v>0.36499999999999999</v>
      </c>
      <c r="G110" s="7"/>
      <c r="H110" s="7">
        <v>1735.5</v>
      </c>
      <c r="I110" s="7">
        <v>17.03</v>
      </c>
      <c r="J110" s="7">
        <v>243</v>
      </c>
      <c r="K110" s="7" t="s">
        <v>66</v>
      </c>
      <c r="L110" s="7">
        <v>7.3</v>
      </c>
      <c r="M110" s="7">
        <v>3.7360000000000002</v>
      </c>
      <c r="N110" s="7"/>
      <c r="O110" s="7">
        <v>127.56370000000001</v>
      </c>
      <c r="P110" s="7"/>
      <c r="Q110" s="7">
        <v>183.65383433483501</v>
      </c>
      <c r="R110" s="7">
        <v>1.8333409999999999</v>
      </c>
      <c r="S110" s="8" t="s">
        <v>536</v>
      </c>
      <c r="T110" s="7">
        <v>91.489215923000003</v>
      </c>
      <c r="U110" s="7">
        <v>0.29363499999999998</v>
      </c>
      <c r="V110" s="8" t="s">
        <v>536</v>
      </c>
      <c r="W110" s="7">
        <v>24.162636880000001</v>
      </c>
      <c r="X110" s="7">
        <v>0.33342299999999997</v>
      </c>
      <c r="Y110" s="8" t="s">
        <v>536</v>
      </c>
      <c r="Z110" s="7">
        <v>14.503233654000001</v>
      </c>
      <c r="AA110" s="7">
        <v>0.16225599999999998</v>
      </c>
      <c r="AB110" s="8" t="s">
        <v>536</v>
      </c>
      <c r="AC110" s="7">
        <v>4.150021712</v>
      </c>
      <c r="AD110" s="7">
        <v>6.4719629999999997</v>
      </c>
      <c r="AE110" s="8" t="s">
        <v>536</v>
      </c>
      <c r="AF110" s="7">
        <v>358.78621283100006</v>
      </c>
      <c r="AG110" s="7">
        <v>20.2364</v>
      </c>
      <c r="AH110" s="8" t="s">
        <v>536</v>
      </c>
      <c r="AI110" s="7">
        <v>421.32184799999999</v>
      </c>
      <c r="AJ110" s="7">
        <v>9.0145999999999997</v>
      </c>
      <c r="AK110" s="8" t="s">
        <v>536</v>
      </c>
      <c r="AL110" s="7">
        <v>145.38746879999999</v>
      </c>
      <c r="AM110" s="7">
        <v>0.3407</v>
      </c>
      <c r="AN110" s="8" t="s">
        <v>536</v>
      </c>
      <c r="AO110" s="7">
        <v>9.6097842</v>
      </c>
      <c r="AP110" s="7">
        <v>1683.5360606879999</v>
      </c>
      <c r="AQ110" s="8" t="s">
        <v>536</v>
      </c>
      <c r="AR110" s="8"/>
      <c r="AS110" s="7">
        <v>1.1743000000000001</v>
      </c>
      <c r="AT110" s="7">
        <v>676.74520000000007</v>
      </c>
      <c r="AU110" s="7">
        <v>576.31910000000005</v>
      </c>
      <c r="AV110" s="7">
        <v>16.0289</v>
      </c>
      <c r="AW110" s="7"/>
      <c r="AX110" s="7"/>
    </row>
    <row r="111" spans="1:50">
      <c r="A111" s="36" t="s">
        <v>223</v>
      </c>
      <c r="B111" s="37">
        <v>40368.333333333336</v>
      </c>
      <c r="C111" s="38">
        <v>0.82000000000000006</v>
      </c>
      <c r="D111" s="38"/>
      <c r="E111" s="38">
        <v>353</v>
      </c>
      <c r="F111" s="38">
        <v>0.61</v>
      </c>
      <c r="G111" s="38"/>
      <c r="H111" s="38">
        <v>2407</v>
      </c>
      <c r="I111" s="38">
        <v>17.05</v>
      </c>
      <c r="J111" s="38">
        <v>228</v>
      </c>
      <c r="K111" s="38" t="s">
        <v>66</v>
      </c>
      <c r="L111" s="38">
        <v>7.2330000000000005</v>
      </c>
      <c r="M111" s="38">
        <v>3.7960000000000003</v>
      </c>
      <c r="N111" s="38"/>
      <c r="O111" s="38">
        <v>94.865099999999998</v>
      </c>
      <c r="P111" s="38"/>
      <c r="Q111" s="38">
        <v>159.95580286146699</v>
      </c>
      <c r="R111" s="38">
        <v>0.82259599999999999</v>
      </c>
      <c r="S111" s="39" t="s">
        <v>536</v>
      </c>
      <c r="T111" s="38">
        <v>41.050008188000007</v>
      </c>
      <c r="U111" s="38">
        <v>0.14655799999999999</v>
      </c>
      <c r="V111" s="39" t="s">
        <v>536</v>
      </c>
      <c r="W111" s="38">
        <v>12.059964704</v>
      </c>
      <c r="X111" s="38">
        <v>0.199629</v>
      </c>
      <c r="Y111" s="39" t="s">
        <v>536</v>
      </c>
      <c r="Z111" s="38">
        <v>8.6834622419999992</v>
      </c>
      <c r="AA111" s="38">
        <v>0.10677299999999999</v>
      </c>
      <c r="AB111" s="39" t="s">
        <v>536</v>
      </c>
      <c r="AC111" s="38">
        <v>2.7309330209999998</v>
      </c>
      <c r="AD111" s="38">
        <v>3.8138739999999998</v>
      </c>
      <c r="AE111" s="39" t="s">
        <v>536</v>
      </c>
      <c r="AF111" s="38">
        <v>211.42973293800003</v>
      </c>
      <c r="AG111" s="38">
        <v>13.0181</v>
      </c>
      <c r="AH111" s="39" t="s">
        <v>536</v>
      </c>
      <c r="AI111" s="38">
        <v>271.03684199999998</v>
      </c>
      <c r="AJ111" s="38">
        <v>6.8067000000000002</v>
      </c>
      <c r="AK111" s="39" t="s">
        <v>536</v>
      </c>
      <c r="AL111" s="38">
        <v>109.7784576</v>
      </c>
      <c r="AM111" s="38">
        <v>0.2422</v>
      </c>
      <c r="AN111" s="39" t="s">
        <v>536</v>
      </c>
      <c r="AO111" s="38">
        <v>6.8314931999999997</v>
      </c>
      <c r="AP111" s="38">
        <v>1125.9872798880001</v>
      </c>
      <c r="AQ111" s="39" t="s">
        <v>536</v>
      </c>
      <c r="AR111" s="39"/>
      <c r="AS111" s="38">
        <v>1.1245000000000001</v>
      </c>
      <c r="AT111" s="38">
        <v>435.90989999999999</v>
      </c>
      <c r="AU111" s="38">
        <v>387.64680000000004</v>
      </c>
      <c r="AV111" s="38">
        <v>11.720700000000001</v>
      </c>
      <c r="AW111" s="38"/>
      <c r="AX111" s="38"/>
    </row>
    <row r="112" spans="1:50">
      <c r="A112" s="5" t="s">
        <v>224</v>
      </c>
      <c r="B112" s="6">
        <v>40368.375</v>
      </c>
      <c r="C112" s="7">
        <v>2.9</v>
      </c>
      <c r="D112" s="7"/>
      <c r="E112" s="7">
        <v>714</v>
      </c>
      <c r="F112" s="7">
        <v>0.44</v>
      </c>
      <c r="G112" s="7"/>
      <c r="H112" s="7">
        <v>1813.3330000000001</v>
      </c>
      <c r="I112" s="7">
        <v>17.36</v>
      </c>
      <c r="J112" s="7">
        <v>233</v>
      </c>
      <c r="K112" s="7" t="s">
        <v>66</v>
      </c>
      <c r="L112" s="7">
        <v>6.9330000000000007</v>
      </c>
      <c r="M112" s="7">
        <v>3.6380000000000003</v>
      </c>
      <c r="N112" s="7"/>
      <c r="O112" s="7">
        <v>139.40960000000001</v>
      </c>
      <c r="P112" s="7"/>
      <c r="Q112" s="7">
        <v>230.144181740851</v>
      </c>
      <c r="R112" s="7">
        <v>0.72052099999999997</v>
      </c>
      <c r="S112" s="8" t="s">
        <v>536</v>
      </c>
      <c r="T112" s="7">
        <v>35.956159463000006</v>
      </c>
      <c r="U112" s="7">
        <v>0.13255</v>
      </c>
      <c r="V112" s="8" t="s">
        <v>536</v>
      </c>
      <c r="W112" s="7">
        <v>10.9072744</v>
      </c>
      <c r="X112" s="7">
        <v>0.23409099999999999</v>
      </c>
      <c r="Y112" s="8" t="s">
        <v>536</v>
      </c>
      <c r="Z112" s="7">
        <v>10.182490317999999</v>
      </c>
      <c r="AA112" s="7">
        <v>0.153339</v>
      </c>
      <c r="AB112" s="8" t="s">
        <v>536</v>
      </c>
      <c r="AC112" s="7">
        <v>3.9219516030000001</v>
      </c>
      <c r="AD112" s="7">
        <v>6.5816399999999993</v>
      </c>
      <c r="AE112" s="8" t="s">
        <v>536</v>
      </c>
      <c r="AF112" s="7">
        <v>364.86637667999997</v>
      </c>
      <c r="AG112" s="7">
        <v>19.302400000000002</v>
      </c>
      <c r="AH112" s="8" t="s">
        <v>536</v>
      </c>
      <c r="AI112" s="7">
        <v>401.875968</v>
      </c>
      <c r="AJ112" s="7">
        <v>8.7356999999999996</v>
      </c>
      <c r="AK112" s="8" t="s">
        <v>536</v>
      </c>
      <c r="AL112" s="7">
        <v>140.88936960000001</v>
      </c>
      <c r="AM112" s="7">
        <v>0.2959</v>
      </c>
      <c r="AN112" s="8" t="s">
        <v>536</v>
      </c>
      <c r="AO112" s="7">
        <v>8.3461554000000007</v>
      </c>
      <c r="AP112" s="7"/>
      <c r="AQ112" s="8" t="s">
        <v>536</v>
      </c>
      <c r="AR112" s="8"/>
      <c r="AS112" s="7">
        <v>1.1903000000000001</v>
      </c>
      <c r="AT112" s="7">
        <v>655.97840000000008</v>
      </c>
      <c r="AU112" s="7">
        <v>551.11149999999998</v>
      </c>
      <c r="AV112" s="7">
        <v>17.3752</v>
      </c>
      <c r="AW112" s="7"/>
      <c r="AX112" s="7"/>
    </row>
    <row r="113" spans="1:50">
      <c r="A113" s="36" t="s">
        <v>225</v>
      </c>
      <c r="B113" s="37">
        <v>40368.5</v>
      </c>
      <c r="C113" s="38">
        <v>2.7800000000000002</v>
      </c>
      <c r="D113" s="38"/>
      <c r="E113" s="38">
        <v>547</v>
      </c>
      <c r="F113" s="38">
        <v>0.29300000000000004</v>
      </c>
      <c r="G113" s="38"/>
      <c r="H113" s="38">
        <v>1500.6670000000001</v>
      </c>
      <c r="I113" s="38">
        <v>17.010000000000002</v>
      </c>
      <c r="J113" s="38">
        <v>229</v>
      </c>
      <c r="K113" s="38" t="s">
        <v>66</v>
      </c>
      <c r="L113" s="38">
        <v>10.4</v>
      </c>
      <c r="M113" s="38">
        <v>3.5390000000000001</v>
      </c>
      <c r="N113" s="38"/>
      <c r="O113" s="38">
        <v>172.49980000000002</v>
      </c>
      <c r="P113" s="38"/>
      <c r="Q113" s="38">
        <v>289.06798823654805</v>
      </c>
      <c r="R113" s="38">
        <v>0.58041799999999999</v>
      </c>
      <c r="S113" s="39" t="s">
        <v>536</v>
      </c>
      <c r="T113" s="38">
        <v>28.964599454000002</v>
      </c>
      <c r="U113" s="38">
        <v>0.154562</v>
      </c>
      <c r="V113" s="39" t="s">
        <v>536</v>
      </c>
      <c r="W113" s="38">
        <v>12.718597856000001</v>
      </c>
      <c r="X113" s="38">
        <v>0.49661099999999997</v>
      </c>
      <c r="Y113" s="39" t="s">
        <v>536</v>
      </c>
      <c r="Z113" s="38">
        <v>21.601585278000002</v>
      </c>
      <c r="AA113" s="38">
        <v>0.21080399999999999</v>
      </c>
      <c r="AB113" s="39" t="s">
        <v>536</v>
      </c>
      <c r="AC113" s="38">
        <v>5.391733908</v>
      </c>
      <c r="AD113" s="38">
        <v>7.3649149999999999</v>
      </c>
      <c r="AE113" s="39" t="s">
        <v>536</v>
      </c>
      <c r="AF113" s="38">
        <v>408.28879285500005</v>
      </c>
      <c r="AG113" s="38">
        <v>24.058700000000002</v>
      </c>
      <c r="AH113" s="39" t="s">
        <v>536</v>
      </c>
      <c r="AI113" s="38">
        <v>500.90213399999999</v>
      </c>
      <c r="AJ113" s="38">
        <v>10.251100000000001</v>
      </c>
      <c r="AK113" s="39" t="s">
        <v>536</v>
      </c>
      <c r="AL113" s="38">
        <v>165.3297408</v>
      </c>
      <c r="AM113" s="38">
        <v>0.3972</v>
      </c>
      <c r="AN113" s="39" t="s">
        <v>536</v>
      </c>
      <c r="AO113" s="38">
        <v>11.2034232</v>
      </c>
      <c r="AP113" s="38"/>
      <c r="AQ113" s="39" t="s">
        <v>536</v>
      </c>
      <c r="AR113" s="39"/>
      <c r="AS113" s="38">
        <v>1.1308</v>
      </c>
      <c r="AT113" s="38">
        <v>766.03330000000005</v>
      </c>
      <c r="AU113" s="38">
        <v>677.43529999999998</v>
      </c>
      <c r="AV113" s="38">
        <v>12.275700000000001</v>
      </c>
      <c r="AW113" s="38"/>
      <c r="AX113" s="38"/>
    </row>
    <row r="114" spans="1:50">
      <c r="A114" s="5" t="s">
        <v>226</v>
      </c>
      <c r="B114" s="6">
        <v>40368.625</v>
      </c>
      <c r="C114" s="7">
        <v>2.92</v>
      </c>
      <c r="D114" s="7"/>
      <c r="E114" s="7">
        <v>459</v>
      </c>
      <c r="F114" s="7">
        <v>0.25700000000000001</v>
      </c>
      <c r="G114" s="7"/>
      <c r="H114" s="7">
        <v>1337.3330000000001</v>
      </c>
      <c r="I114" s="7">
        <v>16.75</v>
      </c>
      <c r="J114" s="7">
        <v>231</v>
      </c>
      <c r="K114" s="7" t="s">
        <v>66</v>
      </c>
      <c r="L114" s="7">
        <v>9.9329999999999998</v>
      </c>
      <c r="M114" s="7">
        <v>3.6320000000000001</v>
      </c>
      <c r="N114" s="7"/>
      <c r="O114" s="7">
        <v>149.6891</v>
      </c>
      <c r="P114" s="7"/>
      <c r="Q114" s="7">
        <v>233.3458062281</v>
      </c>
      <c r="R114" s="7">
        <v>0.52837999999999996</v>
      </c>
      <c r="S114" s="8" t="s">
        <v>536</v>
      </c>
      <c r="T114" s="7">
        <v>26.367747139999999</v>
      </c>
      <c r="U114" s="7">
        <v>0.209591</v>
      </c>
      <c r="V114" s="8" t="s">
        <v>536</v>
      </c>
      <c r="W114" s="7">
        <v>17.246824208000003</v>
      </c>
      <c r="X114" s="7">
        <v>1.0094879999999999</v>
      </c>
      <c r="Y114" s="8" t="s">
        <v>536</v>
      </c>
      <c r="Z114" s="7">
        <v>43.910709024000006</v>
      </c>
      <c r="AA114" s="7">
        <v>0.21377599999999999</v>
      </c>
      <c r="AB114" s="8" t="s">
        <v>536</v>
      </c>
      <c r="AC114" s="7">
        <v>5.4677487520000003</v>
      </c>
      <c r="AD114" s="7">
        <v>7.1519599999999999</v>
      </c>
      <c r="AE114" s="8" t="s">
        <v>536</v>
      </c>
      <c r="AF114" s="7">
        <v>396.48320652000001</v>
      </c>
      <c r="AG114" s="7">
        <v>21.677</v>
      </c>
      <c r="AH114" s="8" t="s">
        <v>536</v>
      </c>
      <c r="AI114" s="7">
        <v>451.31513999999999</v>
      </c>
      <c r="AJ114" s="7">
        <v>9.6889000000000003</v>
      </c>
      <c r="AK114" s="8" t="s">
        <v>536</v>
      </c>
      <c r="AL114" s="7">
        <v>156.2625792</v>
      </c>
      <c r="AM114" s="7">
        <v>0.57350000000000001</v>
      </c>
      <c r="AN114" s="8" t="s">
        <v>536</v>
      </c>
      <c r="AO114" s="7">
        <v>16.176140999999998</v>
      </c>
      <c r="AP114" s="7"/>
      <c r="AQ114" s="8" t="s">
        <v>536</v>
      </c>
      <c r="AR114" s="8"/>
      <c r="AS114" s="7">
        <v>1.1588000000000001</v>
      </c>
      <c r="AT114" s="7">
        <v>722.822</v>
      </c>
      <c r="AU114" s="7">
        <v>623.75390000000004</v>
      </c>
      <c r="AV114" s="7">
        <v>14.7141</v>
      </c>
      <c r="AW114" s="7"/>
      <c r="AX114" s="7"/>
    </row>
    <row r="115" spans="1:50">
      <c r="A115" s="36" t="s">
        <v>227</v>
      </c>
      <c r="B115" s="37">
        <v>40368.75</v>
      </c>
      <c r="C115" s="38">
        <v>0.8</v>
      </c>
      <c r="D115" s="38"/>
      <c r="E115" s="38">
        <v>84</v>
      </c>
      <c r="F115" s="38">
        <v>0.1</v>
      </c>
      <c r="G115" s="38"/>
      <c r="H115" s="38">
        <v>519</v>
      </c>
      <c r="I115" s="38">
        <v>16.37</v>
      </c>
      <c r="J115" s="38">
        <v>239</v>
      </c>
      <c r="K115" s="38" t="s">
        <v>66</v>
      </c>
      <c r="L115" s="38">
        <v>8.4329999999999998</v>
      </c>
      <c r="M115" s="38">
        <v>3.4860000000000002</v>
      </c>
      <c r="N115" s="38"/>
      <c r="O115" s="38"/>
      <c r="P115" s="38"/>
      <c r="Q115" s="38">
        <v>326.58783217233605</v>
      </c>
      <c r="R115" s="38">
        <v>0.76755600000000002</v>
      </c>
      <c r="S115" s="39" t="s">
        <v>536</v>
      </c>
      <c r="T115" s="38">
        <v>38.303347068000001</v>
      </c>
      <c r="U115" s="38">
        <v>0.26661999999999997</v>
      </c>
      <c r="V115" s="39" t="s">
        <v>536</v>
      </c>
      <c r="W115" s="38">
        <v>21.939626560000001</v>
      </c>
      <c r="X115" s="38">
        <v>1.334851</v>
      </c>
      <c r="Y115" s="39" t="s">
        <v>536</v>
      </c>
      <c r="Z115" s="38">
        <v>58.063348798</v>
      </c>
      <c r="AA115" s="38">
        <v>0.33266899999999999</v>
      </c>
      <c r="AB115" s="39" t="s">
        <v>536</v>
      </c>
      <c r="AC115" s="38">
        <v>8.5086750129999995</v>
      </c>
      <c r="AD115" s="38">
        <v>13.515882999999999</v>
      </c>
      <c r="AE115" s="39" t="s">
        <v>536</v>
      </c>
      <c r="AF115" s="38">
        <v>749.28000587099996</v>
      </c>
      <c r="AG115" s="38">
        <v>34.850700000000003</v>
      </c>
      <c r="AH115" s="39" t="s">
        <v>536</v>
      </c>
      <c r="AI115" s="38">
        <v>725.59157400000004</v>
      </c>
      <c r="AJ115" s="38">
        <v>14.162600000000001</v>
      </c>
      <c r="AK115" s="39" t="s">
        <v>536</v>
      </c>
      <c r="AL115" s="38">
        <v>228.41441280000001</v>
      </c>
      <c r="AM115" s="38">
        <v>0.86110000000000009</v>
      </c>
      <c r="AN115" s="39" t="s">
        <v>536</v>
      </c>
      <c r="AO115" s="38">
        <v>24.2881866</v>
      </c>
      <c r="AP115" s="38"/>
      <c r="AQ115" s="39" t="s">
        <v>536</v>
      </c>
      <c r="AR115" s="39"/>
      <c r="AS115" s="38">
        <v>1.2294</v>
      </c>
      <c r="AT115" s="38">
        <v>1202.6828</v>
      </c>
      <c r="AU115" s="38">
        <v>978.29420000000005</v>
      </c>
      <c r="AV115" s="38">
        <v>20.576900000000002</v>
      </c>
      <c r="AW115" s="38"/>
      <c r="AX115" s="38"/>
    </row>
    <row r="116" spans="1:50">
      <c r="A116" s="5" t="s">
        <v>228</v>
      </c>
      <c r="B116" s="6">
        <v>40368.875</v>
      </c>
      <c r="C116" s="7">
        <v>1.57</v>
      </c>
      <c r="D116" s="7"/>
      <c r="E116" s="7">
        <v>104</v>
      </c>
      <c r="F116" s="7">
        <v>0.16</v>
      </c>
      <c r="G116" s="7"/>
      <c r="H116" s="7">
        <v>757.5</v>
      </c>
      <c r="I116" s="7">
        <v>16.23</v>
      </c>
      <c r="J116" s="7">
        <v>259</v>
      </c>
      <c r="K116" s="7" t="s">
        <v>64</v>
      </c>
      <c r="L116" s="7">
        <v>8.4670000000000005</v>
      </c>
      <c r="M116" s="7">
        <v>3.714</v>
      </c>
      <c r="N116" s="7"/>
      <c r="O116" s="7">
        <v>143.91300000000001</v>
      </c>
      <c r="P116" s="7"/>
      <c r="Q116" s="7">
        <v>193.19683170169199</v>
      </c>
      <c r="R116" s="7">
        <v>0.91866700000000001</v>
      </c>
      <c r="S116" s="8" t="s">
        <v>536</v>
      </c>
      <c r="T116" s="7">
        <v>45.844239301000002</v>
      </c>
      <c r="U116" s="7">
        <v>0.31664700000000001</v>
      </c>
      <c r="V116" s="8" t="s">
        <v>536</v>
      </c>
      <c r="W116" s="7">
        <v>26.056248335999999</v>
      </c>
      <c r="X116" s="7">
        <v>1.885038</v>
      </c>
      <c r="Y116" s="8" t="s">
        <v>536</v>
      </c>
      <c r="Z116" s="7">
        <v>81.995382923999998</v>
      </c>
      <c r="AA116" s="7">
        <v>0.275204</v>
      </c>
      <c r="AB116" s="8" t="s">
        <v>536</v>
      </c>
      <c r="AC116" s="7">
        <v>7.0388927080000006</v>
      </c>
      <c r="AD116" s="7">
        <v>7.5146759999999997</v>
      </c>
      <c r="AE116" s="8" t="s">
        <v>536</v>
      </c>
      <c r="AF116" s="7">
        <v>416.59109341200002</v>
      </c>
      <c r="AG116" s="7">
        <v>25.633800000000001</v>
      </c>
      <c r="AH116" s="8" t="s">
        <v>536</v>
      </c>
      <c r="AI116" s="7">
        <v>533.69571599999995</v>
      </c>
      <c r="AJ116" s="7">
        <v>8.5595999999999997</v>
      </c>
      <c r="AK116" s="8" t="s">
        <v>536</v>
      </c>
      <c r="AL116" s="7">
        <v>138.04922880000001</v>
      </c>
      <c r="AM116" s="7">
        <v>1.1973</v>
      </c>
      <c r="AN116" s="8" t="s">
        <v>536</v>
      </c>
      <c r="AO116" s="7">
        <v>33.771043800000001</v>
      </c>
      <c r="AP116" s="7"/>
      <c r="AQ116" s="8" t="s">
        <v>536</v>
      </c>
      <c r="AR116" s="8"/>
      <c r="AS116" s="7">
        <v>1.0924</v>
      </c>
      <c r="AT116" s="7">
        <v>770.72270000000003</v>
      </c>
      <c r="AU116" s="7">
        <v>705.51600000000008</v>
      </c>
      <c r="AV116" s="7">
        <v>8.8342000000000009</v>
      </c>
      <c r="AW116" s="7"/>
      <c r="AX116" s="7"/>
    </row>
    <row r="117" spans="1:50">
      <c r="A117" s="36" t="s">
        <v>229</v>
      </c>
      <c r="B117" s="37">
        <v>40369</v>
      </c>
      <c r="C117" s="38">
        <v>2.5300000000000002</v>
      </c>
      <c r="D117" s="38"/>
      <c r="E117" s="38">
        <v>817</v>
      </c>
      <c r="F117" s="38">
        <v>0.26700000000000002</v>
      </c>
      <c r="G117" s="38"/>
      <c r="H117" s="38">
        <v>631.66700000000003</v>
      </c>
      <c r="I117" s="38">
        <v>13.58</v>
      </c>
      <c r="J117" s="38">
        <v>307</v>
      </c>
      <c r="K117" s="38" t="s">
        <v>65</v>
      </c>
      <c r="L117" s="38">
        <v>9.6669999999999998</v>
      </c>
      <c r="M117" s="38">
        <v>3.9050000000000002</v>
      </c>
      <c r="N117" s="38"/>
      <c r="O117" s="38">
        <v>67.942599999999999</v>
      </c>
      <c r="P117" s="38"/>
      <c r="Q117" s="38">
        <v>124.451461177139</v>
      </c>
      <c r="R117" s="38">
        <v>0.13108699999999998</v>
      </c>
      <c r="S117" s="39" t="s">
        <v>536</v>
      </c>
      <c r="T117" s="38">
        <v>6.5416345610000004</v>
      </c>
      <c r="U117" s="38">
        <v>3.8501000000000001E-2</v>
      </c>
      <c r="V117" s="39" t="s">
        <v>536</v>
      </c>
      <c r="W117" s="38">
        <v>3.1681702880000002</v>
      </c>
      <c r="X117" s="38">
        <v>9.8269999999999996E-2</v>
      </c>
      <c r="Y117" s="39" t="s">
        <v>536</v>
      </c>
      <c r="Z117" s="38">
        <v>4.2745484600000001</v>
      </c>
      <c r="AA117" s="38">
        <v>3.8408999999999999E-2</v>
      </c>
      <c r="AB117" s="39" t="s">
        <v>536</v>
      </c>
      <c r="AC117" s="38">
        <v>0.98238699299999999</v>
      </c>
      <c r="AD117" s="38">
        <v>2.115189</v>
      </c>
      <c r="AE117" s="39" t="s">
        <v>536</v>
      </c>
      <c r="AF117" s="38">
        <v>117.259732593</v>
      </c>
      <c r="AG117" s="38">
        <v>10.219200000000001</v>
      </c>
      <c r="AH117" s="39" t="s">
        <v>536</v>
      </c>
      <c r="AI117" s="38">
        <v>212.763744</v>
      </c>
      <c r="AJ117" s="38">
        <v>1.4846000000000001</v>
      </c>
      <c r="AK117" s="39" t="s">
        <v>536</v>
      </c>
      <c r="AL117" s="38">
        <v>23.943628799999999</v>
      </c>
      <c r="AM117" s="38">
        <v>9.1499999999999998E-2</v>
      </c>
      <c r="AN117" s="39" t="s">
        <v>536</v>
      </c>
      <c r="AO117" s="38">
        <v>2.5808489999999997</v>
      </c>
      <c r="AP117" s="38"/>
      <c r="AQ117" s="39" t="s">
        <v>536</v>
      </c>
      <c r="AR117" s="39"/>
      <c r="AS117" s="38">
        <v>1.0727</v>
      </c>
      <c r="AT117" s="38">
        <v>256.67790000000002</v>
      </c>
      <c r="AU117" s="38">
        <v>239.28820000000002</v>
      </c>
      <c r="AV117" s="38">
        <v>7.0125000000000002</v>
      </c>
      <c r="AW117" s="38"/>
      <c r="AX117" s="38"/>
    </row>
    <row r="118" spans="1:50">
      <c r="A118" s="5" t="s">
        <v>230</v>
      </c>
      <c r="B118" s="6">
        <v>40369.125</v>
      </c>
      <c r="C118" s="7">
        <v>2.3000000000000003</v>
      </c>
      <c r="D118" s="7"/>
      <c r="E118" s="7">
        <v>1091</v>
      </c>
      <c r="F118" s="7">
        <v>0.62</v>
      </c>
      <c r="G118" s="7"/>
      <c r="H118" s="7">
        <v>1279</v>
      </c>
      <c r="I118" s="7">
        <v>13.23</v>
      </c>
      <c r="J118" s="7">
        <v>303</v>
      </c>
      <c r="K118" s="7" t="s">
        <v>65</v>
      </c>
      <c r="L118" s="7">
        <v>7.4</v>
      </c>
      <c r="M118" s="7">
        <v>4.2709999999999999</v>
      </c>
      <c r="N118" s="7"/>
      <c r="O118" s="7">
        <v>27.803600000000003</v>
      </c>
      <c r="P118" s="7"/>
      <c r="Q118" s="7">
        <v>53.579665751334204</v>
      </c>
      <c r="R118" s="7">
        <v>2.2006999999999999E-2</v>
      </c>
      <c r="S118" s="8" t="s">
        <v>462</v>
      </c>
      <c r="T118" s="7">
        <v>1.0982153210000001</v>
      </c>
      <c r="U118" s="7">
        <v>7.4849999999999995E-3</v>
      </c>
      <c r="V118" s="8" t="s">
        <v>538</v>
      </c>
      <c r="W118" s="7">
        <v>0.61592568000000003</v>
      </c>
      <c r="X118" s="7">
        <v>7.0469999999999994E-3</v>
      </c>
      <c r="Y118" s="8" t="s">
        <v>535</v>
      </c>
      <c r="Z118" s="7">
        <v>0.30653040599999998</v>
      </c>
      <c r="AA118" s="7">
        <v>8.6859999999999993E-3</v>
      </c>
      <c r="AB118" s="8" t="s">
        <v>462</v>
      </c>
      <c r="AC118" s="7">
        <v>0.22216182200000001</v>
      </c>
      <c r="AD118" s="7">
        <v>0.780331</v>
      </c>
      <c r="AE118" s="8" t="s">
        <v>536</v>
      </c>
      <c r="AF118" s="7">
        <v>43.259209646999999</v>
      </c>
      <c r="AG118" s="7">
        <v>3.6261000000000001</v>
      </c>
      <c r="AH118" s="8" t="s">
        <v>536</v>
      </c>
      <c r="AI118" s="7">
        <v>75.495401999999999</v>
      </c>
      <c r="AJ118" s="7">
        <v>0.81</v>
      </c>
      <c r="AK118" s="8" t="s">
        <v>536</v>
      </c>
      <c r="AL118" s="7">
        <v>13.06368</v>
      </c>
      <c r="AM118" s="7">
        <v>1.9800000000000002E-2</v>
      </c>
      <c r="AN118" s="8" t="s">
        <v>538</v>
      </c>
      <c r="AO118" s="7">
        <v>0.55847880000000005</v>
      </c>
      <c r="AP118" s="7"/>
      <c r="AQ118" s="8" t="s">
        <v>536</v>
      </c>
      <c r="AR118" s="8"/>
      <c r="AS118" s="7">
        <v>1.1118000000000001</v>
      </c>
      <c r="AT118" s="7">
        <v>99.081699999999998</v>
      </c>
      <c r="AU118" s="7">
        <v>89.11760000000001</v>
      </c>
      <c r="AV118" s="7">
        <v>10.588900000000001</v>
      </c>
      <c r="AW118" s="7"/>
      <c r="AX118" s="7"/>
    </row>
    <row r="119" spans="1:50">
      <c r="A119" s="36" t="s">
        <v>231</v>
      </c>
      <c r="B119" s="37">
        <v>40369.333333333336</v>
      </c>
      <c r="C119" s="38">
        <v>0.25</v>
      </c>
      <c r="D119" s="38"/>
      <c r="E119" s="38">
        <v>102</v>
      </c>
      <c r="F119" s="38">
        <v>0.56000000000000005</v>
      </c>
      <c r="G119" s="38"/>
      <c r="H119" s="38">
        <v>1049</v>
      </c>
      <c r="I119" s="38">
        <v>12.34</v>
      </c>
      <c r="J119" s="38">
        <v>326</v>
      </c>
      <c r="K119" s="38" t="s">
        <v>65</v>
      </c>
      <c r="L119" s="38">
        <v>7.3330000000000002</v>
      </c>
      <c r="M119" s="38">
        <v>4.4569999999999999</v>
      </c>
      <c r="N119" s="38"/>
      <c r="O119" s="38">
        <v>22.4191</v>
      </c>
      <c r="P119" s="38"/>
      <c r="Q119" s="38">
        <v>34.914031547858606</v>
      </c>
      <c r="R119" s="38">
        <v>6.1034999999999999E-2</v>
      </c>
      <c r="S119" s="39" t="s">
        <v>536</v>
      </c>
      <c r="T119" s="38">
        <v>3.0458296050000002</v>
      </c>
      <c r="U119" s="38">
        <v>1.5488999999999999E-2</v>
      </c>
      <c r="V119" s="39" t="s">
        <v>536</v>
      </c>
      <c r="W119" s="38">
        <v>1.2745588320000001</v>
      </c>
      <c r="X119" s="38">
        <v>1.3129E-2</v>
      </c>
      <c r="Y119" s="39" t="s">
        <v>535</v>
      </c>
      <c r="Z119" s="38">
        <v>0.5710852420000001</v>
      </c>
      <c r="AA119" s="38">
        <v>3.4445999999999997E-2</v>
      </c>
      <c r="AB119" s="39" t="s">
        <v>536</v>
      </c>
      <c r="AC119" s="38">
        <v>0.88102534200000004</v>
      </c>
      <c r="AD119" s="38">
        <v>0.53016299999999994</v>
      </c>
      <c r="AE119" s="39" t="s">
        <v>536</v>
      </c>
      <c r="AF119" s="38">
        <v>29.390646231000002</v>
      </c>
      <c r="AG119" s="38">
        <v>2.3962000000000003</v>
      </c>
      <c r="AH119" s="39" t="s">
        <v>536</v>
      </c>
      <c r="AI119" s="38">
        <v>49.888883999999997</v>
      </c>
      <c r="AJ119" s="38">
        <v>0.86740000000000006</v>
      </c>
      <c r="AK119" s="39" t="s">
        <v>536</v>
      </c>
      <c r="AL119" s="38">
        <v>13.9894272</v>
      </c>
      <c r="AM119" s="38">
        <v>7.3599999999999999E-2</v>
      </c>
      <c r="AN119" s="39" t="s">
        <v>538</v>
      </c>
      <c r="AO119" s="38">
        <v>2.0759615999999999</v>
      </c>
      <c r="AP119" s="38"/>
      <c r="AQ119" s="39" t="s">
        <v>536</v>
      </c>
      <c r="AR119" s="39"/>
      <c r="AS119" s="38">
        <v>1.0625</v>
      </c>
      <c r="AT119" s="38">
        <v>70.077200000000005</v>
      </c>
      <c r="AU119" s="38">
        <v>65.954300000000003</v>
      </c>
      <c r="AV119" s="38">
        <v>6.0617000000000001</v>
      </c>
      <c r="AW119" s="38"/>
      <c r="AX119" s="38"/>
    </row>
    <row r="120" spans="1:50">
      <c r="A120" s="5" t="s">
        <v>232</v>
      </c>
      <c r="B120" s="6">
        <v>40369.375</v>
      </c>
      <c r="C120" s="7">
        <v>1.1500000000000001</v>
      </c>
      <c r="D120" s="7"/>
      <c r="E120" s="7">
        <v>224</v>
      </c>
      <c r="F120" s="7">
        <v>0.17</v>
      </c>
      <c r="G120" s="7"/>
      <c r="H120" s="7">
        <v>334</v>
      </c>
      <c r="I120" s="7">
        <v>12.75</v>
      </c>
      <c r="J120" s="7">
        <v>7</v>
      </c>
      <c r="K120" s="7" t="s">
        <v>70</v>
      </c>
      <c r="L120" s="7">
        <v>2.9670000000000001</v>
      </c>
      <c r="M120" s="7">
        <v>4.202</v>
      </c>
      <c r="N120" s="7"/>
      <c r="O120" s="7">
        <v>35.341900000000003</v>
      </c>
      <c r="P120" s="7"/>
      <c r="Q120" s="7">
        <v>62.805835881331795</v>
      </c>
      <c r="R120" s="7">
        <v>4.2020999999999996E-2</v>
      </c>
      <c r="S120" s="8" t="s">
        <v>536</v>
      </c>
      <c r="T120" s="7">
        <v>2.0969739629999999</v>
      </c>
      <c r="U120" s="7">
        <v>1.2487E-2</v>
      </c>
      <c r="V120" s="8" t="s">
        <v>536</v>
      </c>
      <c r="W120" s="7">
        <v>1.0275302559999999</v>
      </c>
      <c r="X120" s="7">
        <v>1.8196999999999998E-2</v>
      </c>
      <c r="Y120" s="8" t="s">
        <v>537</v>
      </c>
      <c r="Z120" s="7">
        <v>0.79153310600000004</v>
      </c>
      <c r="AA120" s="7">
        <v>1.1658E-2</v>
      </c>
      <c r="AB120" s="8" t="s">
        <v>462</v>
      </c>
      <c r="AC120" s="7">
        <v>0.29817666599999998</v>
      </c>
      <c r="AD120" s="7">
        <v>1.028214</v>
      </c>
      <c r="AE120" s="8" t="s">
        <v>536</v>
      </c>
      <c r="AF120" s="7">
        <v>57.001099517999997</v>
      </c>
      <c r="AG120" s="7">
        <v>4.2110000000000003</v>
      </c>
      <c r="AH120" s="8" t="s">
        <v>536</v>
      </c>
      <c r="AI120" s="7">
        <v>87.673019999999994</v>
      </c>
      <c r="AJ120" s="7">
        <v>1.7182000000000002</v>
      </c>
      <c r="AK120" s="8" t="s">
        <v>536</v>
      </c>
      <c r="AL120" s="7">
        <v>27.7111296</v>
      </c>
      <c r="AM120" s="7">
        <v>7.3599999999999999E-2</v>
      </c>
      <c r="AN120" s="8" t="s">
        <v>538</v>
      </c>
      <c r="AO120" s="7">
        <v>2.0759615999999999</v>
      </c>
      <c r="AP120" s="7"/>
      <c r="AQ120" s="8" t="s">
        <v>536</v>
      </c>
      <c r="AR120" s="8"/>
      <c r="AS120" s="7">
        <v>1.0559000000000001</v>
      </c>
      <c r="AT120" s="7">
        <v>124.0211</v>
      </c>
      <c r="AU120" s="7">
        <v>117.46010000000001</v>
      </c>
      <c r="AV120" s="7">
        <v>5.4340000000000002</v>
      </c>
      <c r="AW120" s="7"/>
      <c r="AX120" s="7"/>
    </row>
    <row r="121" spans="1:50">
      <c r="A121" s="36" t="s">
        <v>234</v>
      </c>
      <c r="B121" s="37">
        <v>40372.541666666664</v>
      </c>
      <c r="C121" s="38">
        <v>1</v>
      </c>
      <c r="D121" s="38"/>
      <c r="E121" s="38">
        <v>145</v>
      </c>
      <c r="F121" s="38">
        <v>0.21</v>
      </c>
      <c r="G121" s="38"/>
      <c r="H121" s="38">
        <v>1110</v>
      </c>
      <c r="I121" s="38">
        <v>14.18</v>
      </c>
      <c r="J121" s="38">
        <v>235</v>
      </c>
      <c r="K121" s="38" t="s">
        <v>66</v>
      </c>
      <c r="L121" s="38">
        <v>8.6330000000000009</v>
      </c>
      <c r="M121" s="38">
        <v>3.6910000000000003</v>
      </c>
      <c r="N121" s="38"/>
      <c r="O121" s="38">
        <v>126.55070000000001</v>
      </c>
      <c r="P121" s="38"/>
      <c r="Q121" s="38">
        <v>203.704207770572</v>
      </c>
      <c r="R121" s="38">
        <v>0.25017499999999998</v>
      </c>
      <c r="S121" s="39" t="s">
        <v>536</v>
      </c>
      <c r="T121" s="38">
        <v>12.484483025000001</v>
      </c>
      <c r="U121" s="38">
        <v>6.1512999999999998E-2</v>
      </c>
      <c r="V121" s="39" t="s">
        <v>536</v>
      </c>
      <c r="W121" s="38">
        <v>5.0617817440000001</v>
      </c>
      <c r="X121" s="38">
        <v>0.176317</v>
      </c>
      <c r="Y121" s="39" t="s">
        <v>536</v>
      </c>
      <c r="Z121" s="38">
        <v>7.6694368659999999</v>
      </c>
      <c r="AA121" s="38">
        <v>7.6059000000000002E-2</v>
      </c>
      <c r="AB121" s="39" t="s">
        <v>536</v>
      </c>
      <c r="AC121" s="38">
        <v>1.9453610429999999</v>
      </c>
      <c r="AD121" s="38">
        <v>5.8505859999999998</v>
      </c>
      <c r="AE121" s="39" t="s">
        <v>536</v>
      </c>
      <c r="AF121" s="38">
        <v>324.33893608199998</v>
      </c>
      <c r="AG121" s="38">
        <v>17.1845</v>
      </c>
      <c r="AH121" s="39" t="s">
        <v>536</v>
      </c>
      <c r="AI121" s="38">
        <v>357.78129000000001</v>
      </c>
      <c r="AJ121" s="38">
        <v>6.5910000000000002</v>
      </c>
      <c r="AK121" s="39" t="s">
        <v>536</v>
      </c>
      <c r="AL121" s="38">
        <v>106.299648</v>
      </c>
      <c r="AM121" s="38">
        <v>0.37980000000000003</v>
      </c>
      <c r="AN121" s="39" t="s">
        <v>536</v>
      </c>
      <c r="AO121" s="38">
        <v>10.712638800000001</v>
      </c>
      <c r="AP121" s="38"/>
      <c r="AQ121" s="39" t="s">
        <v>536</v>
      </c>
      <c r="AR121" s="39"/>
      <c r="AS121" s="38">
        <v>1.1694</v>
      </c>
      <c r="AT121" s="38">
        <v>555.20420000000001</v>
      </c>
      <c r="AU121" s="38">
        <v>474.79360000000003</v>
      </c>
      <c r="AV121" s="38">
        <v>15.613700000000001</v>
      </c>
      <c r="AW121" s="38"/>
      <c r="AX121" s="38"/>
    </row>
    <row r="122" spans="1:50">
      <c r="A122" s="5" t="s">
        <v>235</v>
      </c>
      <c r="B122" s="6">
        <v>40373.208333333336</v>
      </c>
      <c r="C122" s="7">
        <v>0.37</v>
      </c>
      <c r="D122" s="7"/>
      <c r="E122" s="7">
        <v>60</v>
      </c>
      <c r="F122" s="7">
        <v>0.15</v>
      </c>
      <c r="G122" s="7"/>
      <c r="H122" s="7">
        <v>336</v>
      </c>
      <c r="I122" s="7">
        <v>14.23</v>
      </c>
      <c r="J122" s="7">
        <v>36</v>
      </c>
      <c r="K122" s="7" t="s">
        <v>67</v>
      </c>
      <c r="L122" s="7">
        <v>5.1000000000000005</v>
      </c>
      <c r="M122" s="7">
        <v>4.484</v>
      </c>
      <c r="N122" s="7"/>
      <c r="O122" s="7"/>
      <c r="P122" s="7"/>
      <c r="Q122" s="7">
        <v>32.809529311311898</v>
      </c>
      <c r="R122" s="7">
        <v>0.12107999999999999</v>
      </c>
      <c r="S122" s="8" t="s">
        <v>536</v>
      </c>
      <c r="T122" s="7">
        <v>6.0422552400000002</v>
      </c>
      <c r="U122" s="7">
        <v>2.8495999999999997E-2</v>
      </c>
      <c r="V122" s="8" t="s">
        <v>536</v>
      </c>
      <c r="W122" s="7">
        <v>2.344878848</v>
      </c>
      <c r="X122" s="7">
        <v>3.9481999999999996E-2</v>
      </c>
      <c r="Y122" s="8" t="s">
        <v>537</v>
      </c>
      <c r="Z122" s="7">
        <v>1.717388036</v>
      </c>
      <c r="AA122" s="7">
        <v>1.2648999999999999E-2</v>
      </c>
      <c r="AB122" s="8" t="s">
        <v>543</v>
      </c>
      <c r="AC122" s="7">
        <v>0.32352347300000001</v>
      </c>
      <c r="AD122" s="7">
        <v>0.76682499999999998</v>
      </c>
      <c r="AE122" s="8" t="s">
        <v>536</v>
      </c>
      <c r="AF122" s="7">
        <v>42.510477524999999</v>
      </c>
      <c r="AG122" s="7">
        <v>2.0497000000000001</v>
      </c>
      <c r="AH122" s="8" t="s">
        <v>536</v>
      </c>
      <c r="AI122" s="7">
        <v>42.674754</v>
      </c>
      <c r="AJ122" s="7">
        <v>1.2622</v>
      </c>
      <c r="AK122" s="8" t="s">
        <v>536</v>
      </c>
      <c r="AL122" s="7">
        <v>20.356761599999999</v>
      </c>
      <c r="AM122" s="7">
        <v>0.1148</v>
      </c>
      <c r="AN122" s="8" t="s">
        <v>536</v>
      </c>
      <c r="AO122" s="7">
        <v>3.2380488000000001</v>
      </c>
      <c r="AP122" s="7"/>
      <c r="AQ122" s="8" t="s">
        <v>536</v>
      </c>
      <c r="AR122" s="8"/>
      <c r="AS122" s="7">
        <v>1.2939000000000001</v>
      </c>
      <c r="AT122" s="7">
        <v>85.748100000000008</v>
      </c>
      <c r="AU122" s="7">
        <v>66.269599999999997</v>
      </c>
      <c r="AV122" s="7">
        <v>25.6266</v>
      </c>
      <c r="AW122" s="7"/>
      <c r="AX122" s="7"/>
    </row>
    <row r="123" spans="1:50">
      <c r="A123" s="36" t="s">
        <v>236</v>
      </c>
      <c r="B123" s="37">
        <v>40373.25</v>
      </c>
      <c r="C123" s="38">
        <v>1.42</v>
      </c>
      <c r="D123" s="38"/>
      <c r="E123" s="38">
        <v>45</v>
      </c>
      <c r="F123" s="38">
        <v>0.10500000000000001</v>
      </c>
      <c r="G123" s="38"/>
      <c r="H123" s="38">
        <v>225.5</v>
      </c>
      <c r="I123" s="38">
        <v>13.5</v>
      </c>
      <c r="J123" s="38">
        <v>17</v>
      </c>
      <c r="K123" s="38" t="s">
        <v>70</v>
      </c>
      <c r="L123" s="38">
        <v>7.6000000000000005</v>
      </c>
      <c r="M123" s="38">
        <v>4.1880000000000006</v>
      </c>
      <c r="N123" s="38"/>
      <c r="O123" s="38"/>
      <c r="P123" s="38"/>
      <c r="Q123" s="38">
        <v>64.863443354823801</v>
      </c>
      <c r="R123" s="38">
        <v>0.117077</v>
      </c>
      <c r="S123" s="39" t="s">
        <v>536</v>
      </c>
      <c r="T123" s="38">
        <v>5.8424935309999997</v>
      </c>
      <c r="U123" s="38">
        <v>3.6500000000000005E-2</v>
      </c>
      <c r="V123" s="39" t="s">
        <v>536</v>
      </c>
      <c r="W123" s="38">
        <v>3.0035119999999997</v>
      </c>
      <c r="X123" s="38">
        <v>9.2188999999999993E-2</v>
      </c>
      <c r="Y123" s="39" t="s">
        <v>536</v>
      </c>
      <c r="Z123" s="38">
        <v>4.010037122</v>
      </c>
      <c r="AA123" s="38">
        <v>7.6949999999999996E-3</v>
      </c>
      <c r="AB123" s="39" t="s">
        <v>462</v>
      </c>
      <c r="AC123" s="38">
        <v>0.19681501500000001</v>
      </c>
      <c r="AD123" s="38">
        <v>1.580975</v>
      </c>
      <c r="AE123" s="39" t="s">
        <v>536</v>
      </c>
      <c r="AF123" s="38">
        <v>87.644511074999997</v>
      </c>
      <c r="AG123" s="38">
        <v>4.2099000000000002</v>
      </c>
      <c r="AH123" s="39" t="s">
        <v>536</v>
      </c>
      <c r="AI123" s="38">
        <v>87.650117999999992</v>
      </c>
      <c r="AJ123" s="38">
        <v>3.1541000000000001</v>
      </c>
      <c r="AK123" s="39" t="s">
        <v>536</v>
      </c>
      <c r="AL123" s="38">
        <v>50.869324800000001</v>
      </c>
      <c r="AM123" s="38">
        <v>0.21790000000000001</v>
      </c>
      <c r="AN123" s="39" t="s">
        <v>536</v>
      </c>
      <c r="AO123" s="38">
        <v>6.1460873999999999</v>
      </c>
      <c r="AP123" s="38"/>
      <c r="AQ123" s="39" t="s">
        <v>536</v>
      </c>
      <c r="AR123" s="39"/>
      <c r="AS123" s="38">
        <v>1.1444000000000001</v>
      </c>
      <c r="AT123" s="38">
        <v>165.5608</v>
      </c>
      <c r="AU123" s="38">
        <v>144.66550000000001</v>
      </c>
      <c r="AV123" s="38">
        <v>13.471</v>
      </c>
      <c r="AW123" s="38"/>
      <c r="AX123" s="38"/>
    </row>
    <row r="124" spans="1:50">
      <c r="A124" s="5" t="s">
        <v>237</v>
      </c>
      <c r="B124" s="6">
        <v>40373.666666666664</v>
      </c>
      <c r="C124" s="7">
        <v>0.68</v>
      </c>
      <c r="D124" s="7"/>
      <c r="E124" s="7">
        <v>38</v>
      </c>
      <c r="F124" s="7">
        <v>0.13</v>
      </c>
      <c r="G124" s="7"/>
      <c r="H124" s="7">
        <v>404</v>
      </c>
      <c r="I124" s="7">
        <v>14.88</v>
      </c>
      <c r="J124" s="7">
        <v>7</v>
      </c>
      <c r="K124" s="7" t="s">
        <v>70</v>
      </c>
      <c r="L124" s="7">
        <v>3.9</v>
      </c>
      <c r="M124" s="7">
        <v>4.2170000000000005</v>
      </c>
      <c r="N124" s="7"/>
      <c r="O124" s="7"/>
      <c r="P124" s="7"/>
      <c r="Q124" s="7">
        <v>60.673632958850497</v>
      </c>
      <c r="R124" s="7">
        <v>0.20414099999999999</v>
      </c>
      <c r="S124" s="8" t="s">
        <v>536</v>
      </c>
      <c r="T124" s="7">
        <v>10.187248323</v>
      </c>
      <c r="U124" s="7">
        <v>2.3493E-2</v>
      </c>
      <c r="V124" s="8" t="s">
        <v>536</v>
      </c>
      <c r="W124" s="7">
        <v>1.933191984</v>
      </c>
      <c r="X124" s="7">
        <v>2.8332E-2</v>
      </c>
      <c r="Y124" s="8" t="s">
        <v>537</v>
      </c>
      <c r="Z124" s="7">
        <v>1.2323853359999999</v>
      </c>
      <c r="AA124" s="7">
        <v>1.9584000000000001E-2</v>
      </c>
      <c r="AB124" s="8" t="s">
        <v>543</v>
      </c>
      <c r="AC124" s="7">
        <v>0.50089996800000003</v>
      </c>
      <c r="AD124" s="7">
        <v>1.247449</v>
      </c>
      <c r="AE124" s="8" t="s">
        <v>536</v>
      </c>
      <c r="AF124" s="7">
        <v>69.154830213000011</v>
      </c>
      <c r="AG124" s="7">
        <v>4.8971</v>
      </c>
      <c r="AH124" s="8" t="s">
        <v>536</v>
      </c>
      <c r="AI124" s="7">
        <v>101.957622</v>
      </c>
      <c r="AJ124" s="7">
        <v>2.2166999999999999</v>
      </c>
      <c r="AK124" s="8" t="s">
        <v>536</v>
      </c>
      <c r="AL124" s="7">
        <v>35.7509376</v>
      </c>
      <c r="AM124" s="7">
        <v>8.5600000000000009E-2</v>
      </c>
      <c r="AN124" s="8" t="s">
        <v>538</v>
      </c>
      <c r="AO124" s="7">
        <v>2.4144336000000002</v>
      </c>
      <c r="AP124" s="7"/>
      <c r="AQ124" s="8" t="s">
        <v>536</v>
      </c>
      <c r="AR124" s="8"/>
      <c r="AS124" s="7">
        <v>1.0254000000000001</v>
      </c>
      <c r="AT124" s="7">
        <v>143.68219999999999</v>
      </c>
      <c r="AU124" s="7">
        <v>140.12300000000002</v>
      </c>
      <c r="AV124" s="7">
        <v>2.5082</v>
      </c>
      <c r="AW124" s="7"/>
      <c r="AX124" s="7"/>
    </row>
    <row r="125" spans="1:50">
      <c r="A125" s="36" t="s">
        <v>238</v>
      </c>
      <c r="B125" s="37">
        <v>40373.75</v>
      </c>
      <c r="C125" s="38">
        <v>2.5500000000000003</v>
      </c>
      <c r="D125" s="38"/>
      <c r="E125" s="38">
        <v>334</v>
      </c>
      <c r="F125" s="38">
        <v>0.183</v>
      </c>
      <c r="G125" s="38"/>
      <c r="H125" s="38">
        <v>589</v>
      </c>
      <c r="I125" s="38">
        <v>14.56</v>
      </c>
      <c r="J125" s="38">
        <v>16</v>
      </c>
      <c r="K125" s="38" t="s">
        <v>70</v>
      </c>
      <c r="L125" s="38">
        <v>6.867</v>
      </c>
      <c r="M125" s="38">
        <v>4.0060000000000002</v>
      </c>
      <c r="N125" s="38"/>
      <c r="O125" s="38">
        <v>69.552900000000008</v>
      </c>
      <c r="P125" s="38"/>
      <c r="Q125" s="38">
        <v>98.627948563120981</v>
      </c>
      <c r="R125" s="38">
        <v>0.80258200000000002</v>
      </c>
      <c r="S125" s="39" t="s">
        <v>536</v>
      </c>
      <c r="T125" s="38">
        <v>40.051249546000001</v>
      </c>
      <c r="U125" s="38">
        <v>5.7511E-2</v>
      </c>
      <c r="V125" s="39" t="s">
        <v>536</v>
      </c>
      <c r="W125" s="38">
        <v>4.7324651680000001</v>
      </c>
      <c r="X125" s="38">
        <v>3.9481999999999996E-2</v>
      </c>
      <c r="Y125" s="39" t="s">
        <v>537</v>
      </c>
      <c r="Z125" s="38">
        <v>1.717388036</v>
      </c>
      <c r="AA125" s="38">
        <v>6.4169000000000004E-2</v>
      </c>
      <c r="AB125" s="39" t="s">
        <v>536</v>
      </c>
      <c r="AC125" s="38">
        <v>1.6412505130000001</v>
      </c>
      <c r="AD125" s="38">
        <v>3.0667089999999999</v>
      </c>
      <c r="AE125" s="39" t="s">
        <v>536</v>
      </c>
      <c r="AF125" s="38">
        <v>170.00914683299999</v>
      </c>
      <c r="AG125" s="38">
        <v>10.176300000000001</v>
      </c>
      <c r="AH125" s="39" t="s">
        <v>536</v>
      </c>
      <c r="AI125" s="38">
        <v>211.870566</v>
      </c>
      <c r="AJ125" s="38">
        <v>4.5072999999999999</v>
      </c>
      <c r="AK125" s="39" t="s">
        <v>536</v>
      </c>
      <c r="AL125" s="38">
        <v>72.693734399999997</v>
      </c>
      <c r="AM125" s="38">
        <v>0.13190000000000002</v>
      </c>
      <c r="AN125" s="39" t="s">
        <v>536</v>
      </c>
      <c r="AO125" s="38">
        <v>3.7203713999999999</v>
      </c>
      <c r="AP125" s="38">
        <v>828.36781063199999</v>
      </c>
      <c r="AQ125" s="39" t="s">
        <v>536</v>
      </c>
      <c r="AR125" s="39"/>
      <c r="AS125" s="38">
        <v>1.0988</v>
      </c>
      <c r="AT125" s="38">
        <v>316.77940000000001</v>
      </c>
      <c r="AU125" s="38">
        <v>288.28469999999999</v>
      </c>
      <c r="AV125" s="38">
        <v>9.4188000000000009</v>
      </c>
      <c r="AW125" s="38"/>
      <c r="AX125" s="38"/>
    </row>
    <row r="126" spans="1:50">
      <c r="A126" s="5" t="s">
        <v>239</v>
      </c>
      <c r="B126" s="6">
        <v>40373.916666666664</v>
      </c>
      <c r="C126" s="7">
        <v>0.98</v>
      </c>
      <c r="D126" s="7"/>
      <c r="E126" s="7">
        <v>396</v>
      </c>
      <c r="F126" s="7">
        <v>0.4</v>
      </c>
      <c r="G126" s="7"/>
      <c r="H126" s="7">
        <v>773</v>
      </c>
      <c r="I126" s="7">
        <v>13.620000000000001</v>
      </c>
      <c r="J126" s="7">
        <v>61</v>
      </c>
      <c r="K126" s="7" t="s">
        <v>67</v>
      </c>
      <c r="L126" s="7">
        <v>9.1669999999999998</v>
      </c>
      <c r="M126" s="7">
        <v>4.22</v>
      </c>
      <c r="N126" s="7"/>
      <c r="O126" s="7">
        <v>46.989900000000006</v>
      </c>
      <c r="P126" s="7"/>
      <c r="Q126" s="7">
        <v>60.255958607435801</v>
      </c>
      <c r="R126" s="7">
        <v>0.81759300000000001</v>
      </c>
      <c r="S126" s="8" t="s">
        <v>536</v>
      </c>
      <c r="T126" s="7">
        <v>40.800343479000006</v>
      </c>
      <c r="U126" s="7">
        <v>4.8506000000000001E-2</v>
      </c>
      <c r="V126" s="8" t="s">
        <v>536</v>
      </c>
      <c r="W126" s="7">
        <v>3.9914617280000004</v>
      </c>
      <c r="X126" s="7">
        <v>3.4414E-2</v>
      </c>
      <c r="Y126" s="8" t="s">
        <v>537</v>
      </c>
      <c r="Z126" s="7">
        <v>1.496940172</v>
      </c>
      <c r="AA126" s="7">
        <v>5.4261999999999998E-2</v>
      </c>
      <c r="AB126" s="8" t="s">
        <v>536</v>
      </c>
      <c r="AC126" s="7">
        <v>1.3878591740000001</v>
      </c>
      <c r="AD126" s="7">
        <v>2.6674869999999999</v>
      </c>
      <c r="AE126" s="8" t="s">
        <v>536</v>
      </c>
      <c r="AF126" s="7">
        <v>147.87747681900001</v>
      </c>
      <c r="AG126" s="7">
        <v>6.0701000000000001</v>
      </c>
      <c r="AH126" s="8" t="s">
        <v>536</v>
      </c>
      <c r="AI126" s="7">
        <v>126.379482</v>
      </c>
      <c r="AJ126" s="7">
        <v>5.1147</v>
      </c>
      <c r="AK126" s="8" t="s">
        <v>536</v>
      </c>
      <c r="AL126" s="7">
        <v>82.489881600000004</v>
      </c>
      <c r="AM126" s="7">
        <v>0.10650000000000001</v>
      </c>
      <c r="AN126" s="8" t="s">
        <v>536</v>
      </c>
      <c r="AO126" s="7">
        <v>3.0039389999999999</v>
      </c>
      <c r="AP126" s="7">
        <v>523.50615170399999</v>
      </c>
      <c r="AQ126" s="8" t="s">
        <v>536</v>
      </c>
      <c r="AR126" s="8"/>
      <c r="AS126" s="7">
        <v>1.2074</v>
      </c>
      <c r="AT126" s="7">
        <v>255.81</v>
      </c>
      <c r="AU126" s="7">
        <v>211.8733</v>
      </c>
      <c r="AV126" s="7">
        <v>18.789100000000001</v>
      </c>
      <c r="AW126" s="7"/>
      <c r="AX126" s="7"/>
    </row>
    <row r="127" spans="1:50">
      <c r="A127" s="36" t="s">
        <v>244</v>
      </c>
      <c r="B127" s="37">
        <v>40375</v>
      </c>
      <c r="C127" s="38">
        <v>3</v>
      </c>
      <c r="D127" s="38"/>
      <c r="E127" s="38">
        <v>270</v>
      </c>
      <c r="F127" s="38">
        <v>0.18</v>
      </c>
      <c r="G127" s="38"/>
      <c r="H127" s="38">
        <v>937.33300000000008</v>
      </c>
      <c r="I127" s="38">
        <v>15.120000000000001</v>
      </c>
      <c r="J127" s="38">
        <v>241</v>
      </c>
      <c r="K127" s="38" t="s">
        <v>66</v>
      </c>
      <c r="L127" s="38">
        <v>9.0670000000000002</v>
      </c>
      <c r="M127" s="38">
        <v>4.1429999999999998</v>
      </c>
      <c r="N127" s="38"/>
      <c r="O127" s="38">
        <v>77.1066</v>
      </c>
      <c r="P127" s="38"/>
      <c r="Q127" s="38">
        <v>71.944897800369901</v>
      </c>
      <c r="R127" s="38">
        <v>0.928674</v>
      </c>
      <c r="S127" s="39" t="s">
        <v>536</v>
      </c>
      <c r="T127" s="38">
        <v>46.343618622000001</v>
      </c>
      <c r="U127" s="38">
        <v>0.110539</v>
      </c>
      <c r="V127" s="39" t="s">
        <v>536</v>
      </c>
      <c r="W127" s="38">
        <v>9.0960332319999999</v>
      </c>
      <c r="X127" s="38">
        <v>8.813399999999999E-2</v>
      </c>
      <c r="Y127" s="39" t="s">
        <v>536</v>
      </c>
      <c r="Z127" s="38">
        <v>3.833652732</v>
      </c>
      <c r="AA127" s="38">
        <v>0.14838499999999999</v>
      </c>
      <c r="AB127" s="39" t="s">
        <v>536</v>
      </c>
      <c r="AC127" s="38">
        <v>3.7952431450000002</v>
      </c>
      <c r="AD127" s="38">
        <v>6.3762849999999993</v>
      </c>
      <c r="AE127" s="39" t="s">
        <v>536</v>
      </c>
      <c r="AF127" s="38">
        <v>353.48211154500001</v>
      </c>
      <c r="AG127" s="38">
        <v>13.1601</v>
      </c>
      <c r="AH127" s="39" t="s">
        <v>536</v>
      </c>
      <c r="AI127" s="38">
        <v>273.99328200000002</v>
      </c>
      <c r="AJ127" s="38">
        <v>6.7651000000000003</v>
      </c>
      <c r="AK127" s="39" t="s">
        <v>536</v>
      </c>
      <c r="AL127" s="38">
        <v>109.1075328</v>
      </c>
      <c r="AM127" s="38">
        <v>0.17350000000000002</v>
      </c>
      <c r="AN127" s="39" t="s">
        <v>536</v>
      </c>
      <c r="AO127" s="38">
        <v>4.8937409999999995</v>
      </c>
      <c r="AP127" s="38"/>
      <c r="AQ127" s="39" t="s">
        <v>536</v>
      </c>
      <c r="AR127" s="39"/>
      <c r="AS127" s="38">
        <v>1.2590000000000001</v>
      </c>
      <c r="AT127" s="38">
        <v>488.49560000000002</v>
      </c>
      <c r="AU127" s="38">
        <v>387.99459999999999</v>
      </c>
      <c r="AV127" s="38">
        <v>22.932600000000001</v>
      </c>
      <c r="AW127" s="38"/>
      <c r="AX127" s="38"/>
    </row>
    <row r="128" spans="1:50">
      <c r="A128" s="5" t="s">
        <v>245</v>
      </c>
      <c r="B128" s="6">
        <v>40375.125</v>
      </c>
      <c r="C128" s="7">
        <v>1.68</v>
      </c>
      <c r="D128" s="7"/>
      <c r="E128" s="7">
        <v>296</v>
      </c>
      <c r="F128" s="7">
        <v>0.22500000000000001</v>
      </c>
      <c r="G128" s="7"/>
      <c r="H128" s="7">
        <v>1194</v>
      </c>
      <c r="I128" s="7">
        <v>14.72</v>
      </c>
      <c r="J128" s="7">
        <v>247</v>
      </c>
      <c r="K128" s="7" t="s">
        <v>66</v>
      </c>
      <c r="L128" s="7">
        <v>10.1</v>
      </c>
      <c r="M128" s="7">
        <v>4.0600000000000005</v>
      </c>
      <c r="N128" s="7"/>
      <c r="O128" s="7">
        <v>94.274100000000004</v>
      </c>
      <c r="P128" s="7"/>
      <c r="Q128" s="7">
        <v>87.096358995608099</v>
      </c>
      <c r="R128" s="7">
        <v>0.93467899999999993</v>
      </c>
      <c r="S128" s="8" t="s">
        <v>536</v>
      </c>
      <c r="T128" s="7">
        <v>46.643286137000004</v>
      </c>
      <c r="U128" s="7">
        <v>0.110539</v>
      </c>
      <c r="V128" s="8" t="s">
        <v>536</v>
      </c>
      <c r="W128" s="7">
        <v>9.0960332319999999</v>
      </c>
      <c r="X128" s="7">
        <v>9.7256999999999996E-2</v>
      </c>
      <c r="Y128" s="8" t="s">
        <v>536</v>
      </c>
      <c r="Z128" s="7">
        <v>4.2304849860000004</v>
      </c>
      <c r="AA128" s="7">
        <v>0.18207099999999998</v>
      </c>
      <c r="AB128" s="8" t="s">
        <v>536</v>
      </c>
      <c r="AC128" s="7">
        <v>4.6568299670000002</v>
      </c>
      <c r="AD128" s="7">
        <v>7.455902</v>
      </c>
      <c r="AE128" s="8" t="s">
        <v>536</v>
      </c>
      <c r="AF128" s="7">
        <v>413.33283917399996</v>
      </c>
      <c r="AG128" s="7">
        <v>16.873799999999999</v>
      </c>
      <c r="AH128" s="8" t="s">
        <v>536</v>
      </c>
      <c r="AI128" s="7">
        <v>351.31251600000002</v>
      </c>
      <c r="AJ128" s="7">
        <v>7.4451000000000001</v>
      </c>
      <c r="AK128" s="8" t="s">
        <v>536</v>
      </c>
      <c r="AL128" s="7">
        <v>120.0745728</v>
      </c>
      <c r="AM128" s="7">
        <v>0.21930000000000002</v>
      </c>
      <c r="AN128" s="8" t="s">
        <v>536</v>
      </c>
      <c r="AO128" s="7">
        <v>6.1855757999999996</v>
      </c>
      <c r="AP128" s="7"/>
      <c r="AQ128" s="8" t="s">
        <v>536</v>
      </c>
      <c r="AR128" s="8"/>
      <c r="AS128" s="7">
        <v>1.1832</v>
      </c>
      <c r="AT128" s="7">
        <v>565.05579999999998</v>
      </c>
      <c r="AU128" s="7">
        <v>477.5727</v>
      </c>
      <c r="AV128" s="7">
        <v>16.781300000000002</v>
      </c>
      <c r="AW128" s="7"/>
      <c r="AX128" s="7"/>
    </row>
    <row r="129" spans="1:50">
      <c r="A129" s="36" t="s">
        <v>246</v>
      </c>
      <c r="B129" s="37">
        <v>40375.333333333336</v>
      </c>
      <c r="C129" s="38">
        <v>0.65</v>
      </c>
      <c r="D129" s="38"/>
      <c r="E129" s="38">
        <v>44</v>
      </c>
      <c r="F129" s="38">
        <v>0.15</v>
      </c>
      <c r="G129" s="38"/>
      <c r="H129" s="38">
        <v>763</v>
      </c>
      <c r="I129" s="38">
        <v>15.08</v>
      </c>
      <c r="J129" s="38">
        <v>248</v>
      </c>
      <c r="K129" s="38" t="s">
        <v>64</v>
      </c>
      <c r="L129" s="38">
        <v>9.5</v>
      </c>
      <c r="M129" s="38">
        <v>4.5019999999999998</v>
      </c>
      <c r="N129" s="38"/>
      <c r="O129" s="38"/>
      <c r="P129" s="38"/>
      <c r="Q129" s="38">
        <v>31.477483141013199</v>
      </c>
      <c r="R129" s="38">
        <v>0.27819499999999997</v>
      </c>
      <c r="S129" s="39" t="s">
        <v>536</v>
      </c>
      <c r="T129" s="38">
        <v>13.882765085000001</v>
      </c>
      <c r="U129" s="38">
        <v>4.7506E-2</v>
      </c>
      <c r="V129" s="39" t="s">
        <v>536</v>
      </c>
      <c r="W129" s="38">
        <v>3.9091737279999998</v>
      </c>
      <c r="X129" s="38">
        <v>2.3264999999999997E-2</v>
      </c>
      <c r="Y129" s="39" t="s">
        <v>537</v>
      </c>
      <c r="Z129" s="38">
        <v>1.01198097</v>
      </c>
      <c r="AA129" s="38">
        <v>7.0113999999999996E-2</v>
      </c>
      <c r="AB129" s="39" t="s">
        <v>536</v>
      </c>
      <c r="AC129" s="38">
        <v>1.7933057780000001</v>
      </c>
      <c r="AD129" s="38">
        <v>1.3828009999999999</v>
      </c>
      <c r="AE129" s="39" t="s">
        <v>536</v>
      </c>
      <c r="AF129" s="38">
        <v>76.658339037000005</v>
      </c>
      <c r="AG129" s="38">
        <v>3.7012</v>
      </c>
      <c r="AH129" s="39" t="s">
        <v>536</v>
      </c>
      <c r="AI129" s="38">
        <v>77.058983999999995</v>
      </c>
      <c r="AJ129" s="38">
        <v>1.8929</v>
      </c>
      <c r="AK129" s="39" t="s">
        <v>536</v>
      </c>
      <c r="AL129" s="38">
        <v>30.528691200000001</v>
      </c>
      <c r="AM129" s="38">
        <v>9.2300000000000007E-2</v>
      </c>
      <c r="AN129" s="39" t="s">
        <v>536</v>
      </c>
      <c r="AO129" s="38">
        <v>2.6034138000000002</v>
      </c>
      <c r="AP129" s="38"/>
      <c r="AQ129" s="39" t="s">
        <v>536</v>
      </c>
      <c r="AR129" s="39"/>
      <c r="AS129" s="38">
        <v>1.1683000000000001</v>
      </c>
      <c r="AT129" s="38">
        <v>128.733</v>
      </c>
      <c r="AU129" s="38">
        <v>110.19110000000001</v>
      </c>
      <c r="AV129" s="38">
        <v>15.5212</v>
      </c>
      <c r="AW129" s="38"/>
      <c r="AX129" s="38"/>
    </row>
    <row r="130" spans="1:50">
      <c r="A130" s="5" t="s">
        <v>247</v>
      </c>
      <c r="B130" s="6">
        <v>40375.375</v>
      </c>
      <c r="C130" s="7">
        <v>1</v>
      </c>
      <c r="D130" s="7"/>
      <c r="E130" s="7">
        <v>239</v>
      </c>
      <c r="F130" s="7">
        <v>0.36</v>
      </c>
      <c r="G130" s="7"/>
      <c r="H130" s="7">
        <v>1830</v>
      </c>
      <c r="I130" s="7">
        <v>15.030000000000001</v>
      </c>
      <c r="J130" s="7">
        <v>250</v>
      </c>
      <c r="K130" s="7" t="s">
        <v>64</v>
      </c>
      <c r="L130" s="7">
        <v>9.6330000000000009</v>
      </c>
      <c r="M130" s="7">
        <v>3.673</v>
      </c>
      <c r="N130" s="7"/>
      <c r="O130" s="7">
        <v>151.46640000000002</v>
      </c>
      <c r="P130" s="7"/>
      <c r="Q130" s="7">
        <v>212.32444620002198</v>
      </c>
      <c r="R130" s="7">
        <v>1.6201839999999998</v>
      </c>
      <c r="S130" s="8" t="s">
        <v>536</v>
      </c>
      <c r="T130" s="7">
        <v>80.85204215200001</v>
      </c>
      <c r="U130" s="7">
        <v>0.17657299999999998</v>
      </c>
      <c r="V130" s="8" t="s">
        <v>536</v>
      </c>
      <c r="W130" s="7">
        <v>14.529839023999999</v>
      </c>
      <c r="X130" s="7">
        <v>8.1039E-2</v>
      </c>
      <c r="Y130" s="8" t="s">
        <v>536</v>
      </c>
      <c r="Z130" s="7">
        <v>3.5250344220000001</v>
      </c>
      <c r="AA130" s="7">
        <v>0.17117299999999999</v>
      </c>
      <c r="AB130" s="8" t="s">
        <v>536</v>
      </c>
      <c r="AC130" s="7">
        <v>4.3780918209999999</v>
      </c>
      <c r="AD130" s="7">
        <v>7.9200539999999995</v>
      </c>
      <c r="AE130" s="8" t="s">
        <v>536</v>
      </c>
      <c r="AF130" s="7">
        <v>439.06403359799998</v>
      </c>
      <c r="AG130" s="7">
        <v>25.556100000000001</v>
      </c>
      <c r="AH130" s="8" t="s">
        <v>536</v>
      </c>
      <c r="AI130" s="7">
        <v>532.07800199999997</v>
      </c>
      <c r="AJ130" s="7">
        <v>9.9093</v>
      </c>
      <c r="AK130" s="8" t="s">
        <v>536</v>
      </c>
      <c r="AL130" s="7">
        <v>159.81719039999999</v>
      </c>
      <c r="AM130" s="7">
        <v>0.39980000000000004</v>
      </c>
      <c r="AN130" s="8" t="s">
        <v>536</v>
      </c>
      <c r="AO130" s="7">
        <v>11.2767588</v>
      </c>
      <c r="AP130" s="7"/>
      <c r="AQ130" s="8" t="s">
        <v>536</v>
      </c>
      <c r="AR130" s="8"/>
      <c r="AS130" s="7">
        <v>1.0732000000000002</v>
      </c>
      <c r="AT130" s="7">
        <v>754.67349999999999</v>
      </c>
      <c r="AU130" s="7">
        <v>703.17200000000003</v>
      </c>
      <c r="AV130" s="7">
        <v>7.0654000000000003</v>
      </c>
      <c r="AW130" s="7"/>
      <c r="AX130" s="7"/>
    </row>
    <row r="131" spans="1:50">
      <c r="A131" s="36" t="s">
        <v>248</v>
      </c>
      <c r="B131" s="37">
        <v>40375.5</v>
      </c>
      <c r="C131" s="38">
        <v>1.27</v>
      </c>
      <c r="D131" s="38"/>
      <c r="E131" s="38">
        <v>588</v>
      </c>
      <c r="F131" s="38">
        <v>0.53</v>
      </c>
      <c r="G131" s="38"/>
      <c r="H131" s="38">
        <v>2250.6669999999999</v>
      </c>
      <c r="I131" s="38">
        <v>14.63</v>
      </c>
      <c r="J131" s="38">
        <v>245</v>
      </c>
      <c r="K131" s="38" t="s">
        <v>66</v>
      </c>
      <c r="L131" s="38">
        <v>9.3000000000000007</v>
      </c>
      <c r="M131" s="38">
        <v>4.5289999999999999</v>
      </c>
      <c r="N131" s="38"/>
      <c r="O131" s="38">
        <v>17.363700000000001</v>
      </c>
      <c r="P131" s="38"/>
      <c r="Q131" s="38">
        <v>29.580124665515498</v>
      </c>
      <c r="R131" s="38">
        <v>0.143096</v>
      </c>
      <c r="S131" s="39" t="s">
        <v>536</v>
      </c>
      <c r="T131" s="38">
        <v>7.1409196880000003</v>
      </c>
      <c r="U131" s="38">
        <v>3.5500000000000004E-2</v>
      </c>
      <c r="V131" s="39" t="s">
        <v>536</v>
      </c>
      <c r="W131" s="38">
        <v>2.921224</v>
      </c>
      <c r="X131" s="38">
        <v>5.0200000000000002E-3</v>
      </c>
      <c r="Y131" s="39" t="s">
        <v>535</v>
      </c>
      <c r="Z131" s="38">
        <v>0.21835995999999999</v>
      </c>
      <c r="AA131" s="38">
        <v>2.2557000000000001E-2</v>
      </c>
      <c r="AB131" s="39" t="s">
        <v>543</v>
      </c>
      <c r="AC131" s="38">
        <v>0.57694038900000011</v>
      </c>
      <c r="AD131" s="38">
        <v>0.58620799999999995</v>
      </c>
      <c r="AE131" s="39" t="s">
        <v>536</v>
      </c>
      <c r="AF131" s="38">
        <v>32.497612896</v>
      </c>
      <c r="AG131" s="38">
        <v>2.3771</v>
      </c>
      <c r="AH131" s="39" t="s">
        <v>536</v>
      </c>
      <c r="AI131" s="38">
        <v>49.491222</v>
      </c>
      <c r="AJ131" s="38">
        <v>0.86160000000000003</v>
      </c>
      <c r="AK131" s="39" t="s">
        <v>536</v>
      </c>
      <c r="AL131" s="38">
        <v>13.895884799999999</v>
      </c>
      <c r="AM131" s="38">
        <v>3.3600000000000005E-2</v>
      </c>
      <c r="AN131" s="39" t="s">
        <v>538</v>
      </c>
      <c r="AO131" s="38">
        <v>0.94772160000000005</v>
      </c>
      <c r="AP131" s="38"/>
      <c r="AQ131" s="39" t="s">
        <v>536</v>
      </c>
      <c r="AR131" s="39"/>
      <c r="AS131" s="38">
        <v>1.1337000000000002</v>
      </c>
      <c r="AT131" s="38">
        <v>72.935200000000009</v>
      </c>
      <c r="AU131" s="38">
        <v>64.334800000000001</v>
      </c>
      <c r="AV131" s="38">
        <v>12.5306</v>
      </c>
      <c r="AW131" s="38"/>
      <c r="AX131" s="38"/>
    </row>
    <row r="132" spans="1:50">
      <c r="A132" s="5" t="s">
        <v>249</v>
      </c>
      <c r="B132" s="6">
        <v>40375.625</v>
      </c>
      <c r="C132" s="7">
        <v>2.83</v>
      </c>
      <c r="D132" s="7"/>
      <c r="E132" s="7">
        <v>1141</v>
      </c>
      <c r="F132" s="7">
        <v>0.59</v>
      </c>
      <c r="G132" s="7"/>
      <c r="H132" s="7">
        <v>2606.3330000000001</v>
      </c>
      <c r="I132" s="7">
        <v>15.27</v>
      </c>
      <c r="J132" s="7">
        <v>253</v>
      </c>
      <c r="K132" s="7" t="s">
        <v>64</v>
      </c>
      <c r="L132" s="7">
        <v>9.8000000000000007</v>
      </c>
      <c r="M132" s="7">
        <v>4.2620000000000005</v>
      </c>
      <c r="N132" s="7"/>
      <c r="O132" s="7">
        <v>29.724300000000003</v>
      </c>
      <c r="P132" s="7"/>
      <c r="Q132" s="7">
        <v>54.701596289397195</v>
      </c>
      <c r="R132" s="7">
        <v>0.10206599999999999</v>
      </c>
      <c r="S132" s="8" t="s">
        <v>536</v>
      </c>
      <c r="T132" s="7">
        <v>5.0933995979999995</v>
      </c>
      <c r="U132" s="7">
        <v>2.3493E-2</v>
      </c>
      <c r="V132" s="8" t="s">
        <v>536</v>
      </c>
      <c r="W132" s="7">
        <v>1.933191984</v>
      </c>
      <c r="X132" s="7">
        <v>1.1101E-2</v>
      </c>
      <c r="Y132" s="8" t="s">
        <v>535</v>
      </c>
      <c r="Z132" s="7">
        <v>0.482871298</v>
      </c>
      <c r="AA132" s="7">
        <v>2.6519999999999998E-2</v>
      </c>
      <c r="AB132" s="8" t="s">
        <v>543</v>
      </c>
      <c r="AC132" s="7">
        <v>0.67830204000000005</v>
      </c>
      <c r="AD132" s="7">
        <v>0.87810699999999997</v>
      </c>
      <c r="AE132" s="8" t="s">
        <v>536</v>
      </c>
      <c r="AF132" s="7">
        <v>48.679617759000003</v>
      </c>
      <c r="AG132" s="7">
        <v>3.9036000000000004</v>
      </c>
      <c r="AH132" s="8" t="s">
        <v>536</v>
      </c>
      <c r="AI132" s="7">
        <v>81.272951999999989</v>
      </c>
      <c r="AJ132" s="7">
        <v>1.5882000000000001</v>
      </c>
      <c r="AK132" s="8" t="s">
        <v>536</v>
      </c>
      <c r="AL132" s="7">
        <v>25.614489599999999</v>
      </c>
      <c r="AM132" s="7">
        <v>4.4600000000000001E-2</v>
      </c>
      <c r="AN132" s="8" t="s">
        <v>538</v>
      </c>
      <c r="AO132" s="7">
        <v>1.2579875999999999</v>
      </c>
      <c r="AP132" s="7"/>
      <c r="AQ132" s="8" t="s">
        <v>536</v>
      </c>
      <c r="AR132" s="8"/>
      <c r="AS132" s="7">
        <v>1.0317000000000001</v>
      </c>
      <c r="AT132" s="7">
        <v>111.569</v>
      </c>
      <c r="AU132" s="7">
        <v>108.14540000000001</v>
      </c>
      <c r="AV132" s="7">
        <v>3.1164000000000001</v>
      </c>
      <c r="AW132" s="7"/>
      <c r="AX132" s="7"/>
    </row>
    <row r="133" spans="1:50">
      <c r="A133" s="36" t="s">
        <v>250</v>
      </c>
      <c r="B133" s="37">
        <v>40375.75</v>
      </c>
      <c r="C133" s="38">
        <v>1</v>
      </c>
      <c r="D133" s="38"/>
      <c r="E133" s="38">
        <v>86</v>
      </c>
      <c r="F133" s="38">
        <v>0.32</v>
      </c>
      <c r="G133" s="38"/>
      <c r="H133" s="38">
        <v>1924</v>
      </c>
      <c r="I133" s="38">
        <v>14.5</v>
      </c>
      <c r="J133" s="38">
        <v>262</v>
      </c>
      <c r="K133" s="38" t="s">
        <v>64</v>
      </c>
      <c r="L133" s="38">
        <v>12.4</v>
      </c>
      <c r="M133" s="38">
        <v>3.8580000000000001</v>
      </c>
      <c r="N133" s="38"/>
      <c r="O133" s="38"/>
      <c r="P133" s="38"/>
      <c r="Q133" s="38">
        <v>138.67558288718899</v>
      </c>
      <c r="R133" s="38">
        <v>0.52237499999999992</v>
      </c>
      <c r="S133" s="39" t="s">
        <v>536</v>
      </c>
      <c r="T133" s="38">
        <v>26.068079625000003</v>
      </c>
      <c r="U133" s="38">
        <v>0.100534</v>
      </c>
      <c r="V133" s="39" t="s">
        <v>536</v>
      </c>
      <c r="W133" s="38">
        <v>8.2727417919999997</v>
      </c>
      <c r="X133" s="38">
        <v>7.5970999999999997E-2</v>
      </c>
      <c r="Y133" s="39" t="s">
        <v>537</v>
      </c>
      <c r="Z133" s="38">
        <v>3.3045865580000005</v>
      </c>
      <c r="AA133" s="38">
        <v>0.15234799999999998</v>
      </c>
      <c r="AB133" s="39" t="s">
        <v>536</v>
      </c>
      <c r="AC133" s="38">
        <v>3.8966047960000001</v>
      </c>
      <c r="AD133" s="38">
        <v>5.3172259999999998</v>
      </c>
      <c r="AE133" s="39" t="s">
        <v>536</v>
      </c>
      <c r="AF133" s="38">
        <v>294.771057762</v>
      </c>
      <c r="AG133" s="38">
        <v>18.384600000000002</v>
      </c>
      <c r="AH133" s="39" t="s">
        <v>536</v>
      </c>
      <c r="AI133" s="38">
        <v>382.76737200000002</v>
      </c>
      <c r="AJ133" s="38">
        <v>6.0441000000000003</v>
      </c>
      <c r="AK133" s="39" t="s">
        <v>536</v>
      </c>
      <c r="AL133" s="38">
        <v>97.479244800000004</v>
      </c>
      <c r="AM133" s="38">
        <v>0.1835</v>
      </c>
      <c r="AN133" s="39" t="s">
        <v>536</v>
      </c>
      <c r="AO133" s="38">
        <v>5.1758009999999999</v>
      </c>
      <c r="AP133" s="38"/>
      <c r="AQ133" s="39" t="s">
        <v>536</v>
      </c>
      <c r="AR133" s="39"/>
      <c r="AS133" s="38">
        <v>0.97850000000000004</v>
      </c>
      <c r="AT133" s="38">
        <v>474.98869999999999</v>
      </c>
      <c r="AU133" s="38">
        <v>485.42240000000004</v>
      </c>
      <c r="AV133" s="38">
        <v>-2.1728000000000001</v>
      </c>
      <c r="AW133" s="38"/>
      <c r="AX133" s="38"/>
    </row>
    <row r="134" spans="1:50">
      <c r="A134" s="5" t="s">
        <v>253</v>
      </c>
      <c r="B134" s="6">
        <v>40376.25</v>
      </c>
      <c r="C134" s="7">
        <v>3</v>
      </c>
      <c r="D134" s="7"/>
      <c r="E134" s="7">
        <v>1669</v>
      </c>
      <c r="F134" s="7">
        <v>0.72699999999999998</v>
      </c>
      <c r="G134" s="7"/>
      <c r="H134" s="7">
        <v>3626.3330000000001</v>
      </c>
      <c r="I134" s="7">
        <v>13.1</v>
      </c>
      <c r="J134" s="7">
        <v>265</v>
      </c>
      <c r="K134" s="7" t="s">
        <v>64</v>
      </c>
      <c r="L134" s="7">
        <v>10.200000000000001</v>
      </c>
      <c r="M134" s="7">
        <v>4.4160000000000004</v>
      </c>
      <c r="N134" s="7"/>
      <c r="O134" s="7">
        <v>52.385400000000004</v>
      </c>
      <c r="P134" s="7"/>
      <c r="Q134" s="7">
        <v>38.370724549227894</v>
      </c>
      <c r="R134" s="7">
        <v>1.5431269999999999</v>
      </c>
      <c r="S134" s="8" t="s">
        <v>536</v>
      </c>
      <c r="T134" s="7">
        <v>77.006666680999999</v>
      </c>
      <c r="U134" s="7">
        <v>0.30163899999999999</v>
      </c>
      <c r="V134" s="8" t="s">
        <v>536</v>
      </c>
      <c r="W134" s="7">
        <v>24.821270032000001</v>
      </c>
      <c r="X134" s="7">
        <v>3.0359999999999998E-2</v>
      </c>
      <c r="Y134" s="8" t="s">
        <v>537</v>
      </c>
      <c r="Z134" s="7">
        <v>1.3205992799999999</v>
      </c>
      <c r="AA134" s="7">
        <v>0.17117299999999999</v>
      </c>
      <c r="AB134" s="8" t="s">
        <v>536</v>
      </c>
      <c r="AC134" s="7">
        <v>4.3780918209999999</v>
      </c>
      <c r="AD134" s="7">
        <v>3.6345459999999998</v>
      </c>
      <c r="AE134" s="8" t="s">
        <v>536</v>
      </c>
      <c r="AF134" s="7">
        <v>201.48832660200003</v>
      </c>
      <c r="AG134" s="7">
        <v>6.6536</v>
      </c>
      <c r="AH134" s="8" t="s">
        <v>536</v>
      </c>
      <c r="AI134" s="7">
        <v>138.527952</v>
      </c>
      <c r="AJ134" s="7">
        <v>7.7922000000000002</v>
      </c>
      <c r="AK134" s="8" t="s">
        <v>536</v>
      </c>
      <c r="AL134" s="7">
        <v>125.67260159999999</v>
      </c>
      <c r="AM134" s="7">
        <v>0.23500000000000001</v>
      </c>
      <c r="AN134" s="8" t="s">
        <v>536</v>
      </c>
      <c r="AO134" s="7">
        <v>6.6284099999999997</v>
      </c>
      <c r="AP134" s="7"/>
      <c r="AQ134" s="8" t="s">
        <v>536</v>
      </c>
      <c r="AR134" s="8"/>
      <c r="AS134" s="7">
        <v>1.2827</v>
      </c>
      <c r="AT134" s="7">
        <v>347.38570000000004</v>
      </c>
      <c r="AU134" s="7">
        <v>270.82900000000001</v>
      </c>
      <c r="AV134" s="7">
        <v>24.766999999999999</v>
      </c>
      <c r="AW134" s="7"/>
      <c r="AX134" s="7"/>
    </row>
    <row r="135" spans="1:50">
      <c r="A135" s="36" t="s">
        <v>256</v>
      </c>
      <c r="B135" s="37">
        <v>40377.25</v>
      </c>
      <c r="C135" s="38">
        <v>3</v>
      </c>
      <c r="D135" s="38"/>
      <c r="E135" s="38">
        <v>592</v>
      </c>
      <c r="F135" s="38">
        <v>0.35300000000000004</v>
      </c>
      <c r="G135" s="38"/>
      <c r="H135" s="38">
        <v>1483.3330000000001</v>
      </c>
      <c r="I135" s="38">
        <v>9.67</v>
      </c>
      <c r="J135" s="38">
        <v>276</v>
      </c>
      <c r="K135" s="38" t="s">
        <v>64</v>
      </c>
      <c r="L135" s="38">
        <v>10.967000000000001</v>
      </c>
      <c r="M135" s="38">
        <v>5.4550000000000001</v>
      </c>
      <c r="N135" s="38"/>
      <c r="O135" s="38">
        <v>8.8681999999999999</v>
      </c>
      <c r="P135" s="38"/>
      <c r="Q135" s="38">
        <v>3.5075187395256795</v>
      </c>
      <c r="R135" s="38">
        <v>0.550396</v>
      </c>
      <c r="S135" s="39" t="s">
        <v>536</v>
      </c>
      <c r="T135" s="38">
        <v>27.466411588</v>
      </c>
      <c r="U135" s="38">
        <v>0.11754199999999999</v>
      </c>
      <c r="V135" s="39" t="s">
        <v>536</v>
      </c>
      <c r="W135" s="38">
        <v>9.6722960960000002</v>
      </c>
      <c r="X135" s="38">
        <v>1.2114999999999999E-2</v>
      </c>
      <c r="Y135" s="39" t="s">
        <v>535</v>
      </c>
      <c r="Z135" s="38">
        <v>0.52697826999999997</v>
      </c>
      <c r="AA135" s="38">
        <v>2.8500999999999999E-2</v>
      </c>
      <c r="AB135" s="39" t="s">
        <v>543</v>
      </c>
      <c r="AC135" s="38">
        <v>0.72897007699999994</v>
      </c>
      <c r="AD135" s="38">
        <v>0.45060099999999997</v>
      </c>
      <c r="AE135" s="39" t="s">
        <v>536</v>
      </c>
      <c r="AF135" s="38">
        <v>24.979967636999998</v>
      </c>
      <c r="AG135" s="38">
        <v>0.71040000000000003</v>
      </c>
      <c r="AH135" s="39" t="s">
        <v>536</v>
      </c>
      <c r="AI135" s="38">
        <v>14.790528</v>
      </c>
      <c r="AJ135" s="38">
        <v>0.89150000000000007</v>
      </c>
      <c r="AK135" s="39" t="s">
        <v>536</v>
      </c>
      <c r="AL135" s="38">
        <v>14.378112</v>
      </c>
      <c r="AM135" s="38">
        <v>6.3600000000000004E-2</v>
      </c>
      <c r="AN135" s="39" t="s">
        <v>538</v>
      </c>
      <c r="AO135" s="38">
        <v>1.7939015999999999</v>
      </c>
      <c r="AP135" s="38"/>
      <c r="AQ135" s="39" t="s">
        <v>536</v>
      </c>
      <c r="AR135" s="39"/>
      <c r="AS135" s="38">
        <v>2.1600999999999999</v>
      </c>
      <c r="AT135" s="38">
        <v>66.882100000000008</v>
      </c>
      <c r="AU135" s="38">
        <v>30.962500000000002</v>
      </c>
      <c r="AV135" s="38">
        <v>73.421700000000001</v>
      </c>
      <c r="AW135" s="38"/>
      <c r="AX135" s="38"/>
    </row>
    <row r="136" spans="1:50">
      <c r="A136" s="5" t="s">
        <v>257</v>
      </c>
      <c r="B136" s="6">
        <v>40377.375</v>
      </c>
      <c r="C136" s="7">
        <v>2.62</v>
      </c>
      <c r="D136" s="7"/>
      <c r="E136" s="7">
        <v>493</v>
      </c>
      <c r="F136" s="7">
        <v>0.30299999999999999</v>
      </c>
      <c r="G136" s="7"/>
      <c r="H136" s="7">
        <v>1334.3330000000001</v>
      </c>
      <c r="I136" s="7">
        <v>10.66</v>
      </c>
      <c r="J136" s="7">
        <v>279</v>
      </c>
      <c r="K136" s="7" t="s">
        <v>64</v>
      </c>
      <c r="L136" s="7">
        <v>10.833</v>
      </c>
      <c r="M136" s="7">
        <v>4.859</v>
      </c>
      <c r="N136" s="7"/>
      <c r="O136" s="7">
        <v>10.300500000000001</v>
      </c>
      <c r="P136" s="7"/>
      <c r="Q136" s="7">
        <v>13.835663789717799</v>
      </c>
      <c r="R136" s="7">
        <v>0.34824699999999997</v>
      </c>
      <c r="S136" s="8" t="s">
        <v>536</v>
      </c>
      <c r="T136" s="7">
        <v>17.378570041</v>
      </c>
      <c r="U136" s="7">
        <v>9.2529E-2</v>
      </c>
      <c r="V136" s="8" t="s">
        <v>536</v>
      </c>
      <c r="W136" s="7">
        <v>7.6140263520000007</v>
      </c>
      <c r="X136" s="7">
        <v>2.2251E-2</v>
      </c>
      <c r="Y136" s="8" t="s">
        <v>537</v>
      </c>
      <c r="Z136" s="7">
        <v>0.96787399799999996</v>
      </c>
      <c r="AA136" s="7">
        <v>4.4353999999999998E-2</v>
      </c>
      <c r="AB136" s="8" t="s">
        <v>536</v>
      </c>
      <c r="AC136" s="7">
        <v>1.1344422580000002</v>
      </c>
      <c r="AD136" s="7">
        <v>0.31831499999999996</v>
      </c>
      <c r="AE136" s="8" t="s">
        <v>536</v>
      </c>
      <c r="AF136" s="7">
        <v>17.646428655000001</v>
      </c>
      <c r="AG136" s="7">
        <v>0.74220000000000008</v>
      </c>
      <c r="AH136" s="8" t="s">
        <v>536</v>
      </c>
      <c r="AI136" s="7">
        <v>15.452603999999999</v>
      </c>
      <c r="AJ136" s="7">
        <v>0.74870000000000003</v>
      </c>
      <c r="AK136" s="8" t="s">
        <v>536</v>
      </c>
      <c r="AL136" s="7">
        <v>12.075033599999999</v>
      </c>
      <c r="AM136" s="7">
        <v>5.9800000000000006E-2</v>
      </c>
      <c r="AN136" s="8" t="s">
        <v>538</v>
      </c>
      <c r="AO136" s="7">
        <v>1.6867188</v>
      </c>
      <c r="AP136" s="7"/>
      <c r="AQ136" s="8" t="s">
        <v>536</v>
      </c>
      <c r="AR136" s="8"/>
      <c r="AS136" s="7">
        <v>2.0051000000000001</v>
      </c>
      <c r="AT136" s="7">
        <v>58.577000000000005</v>
      </c>
      <c r="AU136" s="7">
        <v>29.214400000000001</v>
      </c>
      <c r="AV136" s="7">
        <v>66.891900000000007</v>
      </c>
      <c r="AW136" s="7"/>
      <c r="AX136" s="7"/>
    </row>
    <row r="137" spans="1:50">
      <c r="A137" s="36" t="s">
        <v>259</v>
      </c>
      <c r="B137" s="37">
        <v>40378</v>
      </c>
      <c r="C137" s="38">
        <v>2.98</v>
      </c>
      <c r="D137" s="38"/>
      <c r="E137" s="38">
        <v>393</v>
      </c>
      <c r="F137" s="38">
        <v>0.307</v>
      </c>
      <c r="G137" s="38"/>
      <c r="H137" s="38">
        <v>1951</v>
      </c>
      <c r="I137" s="38">
        <v>11.88</v>
      </c>
      <c r="J137" s="38">
        <v>269</v>
      </c>
      <c r="K137" s="38" t="s">
        <v>64</v>
      </c>
      <c r="L137" s="38">
        <v>11.033000000000001</v>
      </c>
      <c r="M137" s="38">
        <v>4.2460000000000004</v>
      </c>
      <c r="N137" s="38"/>
      <c r="O137" s="38">
        <v>35.414100000000005</v>
      </c>
      <c r="P137" s="38"/>
      <c r="Q137" s="38">
        <v>56.754460540854694</v>
      </c>
      <c r="R137" s="38">
        <v>1.532119</v>
      </c>
      <c r="S137" s="39" t="s">
        <v>536</v>
      </c>
      <c r="T137" s="38">
        <v>76.457334457000002</v>
      </c>
      <c r="U137" s="38">
        <v>0.22159699999999999</v>
      </c>
      <c r="V137" s="39" t="s">
        <v>536</v>
      </c>
      <c r="W137" s="38">
        <v>18.234773936</v>
      </c>
      <c r="X137" s="38">
        <v>7.2929999999999995E-2</v>
      </c>
      <c r="Y137" s="39" t="s">
        <v>537</v>
      </c>
      <c r="Z137" s="38">
        <v>3.1723091399999999</v>
      </c>
      <c r="AA137" s="38">
        <v>0.15135699999999999</v>
      </c>
      <c r="AB137" s="39" t="s">
        <v>536</v>
      </c>
      <c r="AC137" s="38">
        <v>3.8712579890000001</v>
      </c>
      <c r="AD137" s="38">
        <v>3.98665</v>
      </c>
      <c r="AE137" s="39" t="s">
        <v>536</v>
      </c>
      <c r="AF137" s="38">
        <v>221.00791605000001</v>
      </c>
      <c r="AG137" s="38">
        <v>7.8314000000000004</v>
      </c>
      <c r="AH137" s="39" t="s">
        <v>536</v>
      </c>
      <c r="AI137" s="38">
        <v>163.04974799999999</v>
      </c>
      <c r="AJ137" s="38">
        <v>8.5891999999999999</v>
      </c>
      <c r="AK137" s="39" t="s">
        <v>536</v>
      </c>
      <c r="AL137" s="38">
        <v>138.52661760000001</v>
      </c>
      <c r="AM137" s="38">
        <v>0.32100000000000001</v>
      </c>
      <c r="AN137" s="39" t="s">
        <v>536</v>
      </c>
      <c r="AO137" s="38">
        <v>9.0541260000000001</v>
      </c>
      <c r="AP137" s="38"/>
      <c r="AQ137" s="39" t="s">
        <v>536</v>
      </c>
      <c r="AR137" s="39"/>
      <c r="AS137" s="38">
        <v>1.2217</v>
      </c>
      <c r="AT137" s="38">
        <v>379.49810000000002</v>
      </c>
      <c r="AU137" s="38">
        <v>310.63050000000004</v>
      </c>
      <c r="AV137" s="38">
        <v>19.957900000000002</v>
      </c>
      <c r="AW137" s="38"/>
      <c r="AX137" s="38"/>
    </row>
    <row r="138" spans="1:50">
      <c r="A138" s="5" t="s">
        <v>260</v>
      </c>
      <c r="B138" s="6">
        <v>40378.125</v>
      </c>
      <c r="C138" s="7">
        <v>1.53</v>
      </c>
      <c r="D138" s="7"/>
      <c r="E138" s="7">
        <v>190</v>
      </c>
      <c r="F138" s="7">
        <v>0.17500000000000002</v>
      </c>
      <c r="G138" s="7"/>
      <c r="H138" s="7">
        <v>980</v>
      </c>
      <c r="I138" s="7">
        <v>11.700000000000001</v>
      </c>
      <c r="J138" s="7">
        <v>256</v>
      </c>
      <c r="K138" s="7" t="s">
        <v>64</v>
      </c>
      <c r="L138" s="7">
        <v>7.367</v>
      </c>
      <c r="M138" s="7">
        <v>4.1909999999999998</v>
      </c>
      <c r="N138" s="7"/>
      <c r="O138" s="7">
        <v>62.391600000000004</v>
      </c>
      <c r="P138" s="7"/>
      <c r="Q138" s="7">
        <v>64.416926551517705</v>
      </c>
      <c r="R138" s="7">
        <v>1.0988</v>
      </c>
      <c r="S138" s="8" t="s">
        <v>536</v>
      </c>
      <c r="T138" s="7">
        <v>54.833416399999997</v>
      </c>
      <c r="U138" s="7">
        <v>0.21359299999999998</v>
      </c>
      <c r="V138" s="8" t="s">
        <v>536</v>
      </c>
      <c r="W138" s="7">
        <v>17.576140784</v>
      </c>
      <c r="X138" s="7">
        <v>6.2795000000000004E-2</v>
      </c>
      <c r="Y138" s="8" t="s">
        <v>537</v>
      </c>
      <c r="Z138" s="7">
        <v>2.7314569099999999</v>
      </c>
      <c r="AA138" s="7">
        <v>0.12856999999999999</v>
      </c>
      <c r="AB138" s="8" t="s">
        <v>536</v>
      </c>
      <c r="AC138" s="7">
        <v>3.28843489</v>
      </c>
      <c r="AD138" s="7">
        <v>3.8666859999999996</v>
      </c>
      <c r="AE138" s="8" t="s">
        <v>536</v>
      </c>
      <c r="AF138" s="7">
        <v>214.357471782</v>
      </c>
      <c r="AG138" s="7">
        <v>7.3988000000000005</v>
      </c>
      <c r="AH138" s="8" t="s">
        <v>536</v>
      </c>
      <c r="AI138" s="7">
        <v>154.04301599999999</v>
      </c>
      <c r="AJ138" s="7">
        <v>7.8552</v>
      </c>
      <c r="AK138" s="8" t="s">
        <v>536</v>
      </c>
      <c r="AL138" s="7">
        <v>126.68866559999999</v>
      </c>
      <c r="AM138" s="7">
        <v>0.3085</v>
      </c>
      <c r="AN138" s="8" t="s">
        <v>536</v>
      </c>
      <c r="AO138" s="7">
        <v>8.7015510000000003</v>
      </c>
      <c r="AP138" s="7"/>
      <c r="AQ138" s="8" t="s">
        <v>536</v>
      </c>
      <c r="AR138" s="8"/>
      <c r="AS138" s="7">
        <v>1.2341</v>
      </c>
      <c r="AT138" s="7">
        <v>357.2038</v>
      </c>
      <c r="AU138" s="7">
        <v>289.4332</v>
      </c>
      <c r="AV138" s="7">
        <v>20.960900000000002</v>
      </c>
      <c r="AW138" s="7"/>
      <c r="AX138" s="7"/>
    </row>
    <row r="139" spans="1:50">
      <c r="A139" s="36" t="s">
        <v>261</v>
      </c>
      <c r="B139" s="37">
        <v>40378.416666666664</v>
      </c>
      <c r="C139" s="38">
        <v>1.28</v>
      </c>
      <c r="D139" s="38"/>
      <c r="E139" s="38">
        <v>654</v>
      </c>
      <c r="F139" s="38">
        <v>0.63500000000000001</v>
      </c>
      <c r="G139" s="38"/>
      <c r="H139" s="38">
        <v>3384</v>
      </c>
      <c r="I139" s="38">
        <v>12.77</v>
      </c>
      <c r="J139" s="38">
        <v>251</v>
      </c>
      <c r="K139" s="38" t="s">
        <v>64</v>
      </c>
      <c r="L139" s="38">
        <v>8.1669999999999998</v>
      </c>
      <c r="M139" s="38">
        <v>4.194</v>
      </c>
      <c r="N139" s="38"/>
      <c r="O139" s="38">
        <v>36.198900000000002</v>
      </c>
      <c r="P139" s="38"/>
      <c r="Q139" s="38">
        <v>63.973483548264795</v>
      </c>
      <c r="R139" s="38">
        <v>0.18612799999999999</v>
      </c>
      <c r="S139" s="39" t="s">
        <v>536</v>
      </c>
      <c r="T139" s="38">
        <v>9.288345584</v>
      </c>
      <c r="U139" s="38">
        <v>3.9501999999999995E-2</v>
      </c>
      <c r="V139" s="39" t="s">
        <v>536</v>
      </c>
      <c r="W139" s="38">
        <v>3.2505405760000001</v>
      </c>
      <c r="X139" s="38">
        <v>1.8196999999999998E-2</v>
      </c>
      <c r="Y139" s="39" t="s">
        <v>537</v>
      </c>
      <c r="Z139" s="38">
        <v>0.79153310600000004</v>
      </c>
      <c r="AA139" s="38">
        <v>3.3454999999999999E-2</v>
      </c>
      <c r="AB139" s="39" t="s">
        <v>536</v>
      </c>
      <c r="AC139" s="38">
        <v>0.85567853500000002</v>
      </c>
      <c r="AD139" s="38">
        <v>1.292332</v>
      </c>
      <c r="AE139" s="39" t="s">
        <v>536</v>
      </c>
      <c r="AF139" s="38">
        <v>71.643009083999999</v>
      </c>
      <c r="AG139" s="38">
        <v>4.0114999999999998</v>
      </c>
      <c r="AH139" s="39" t="s">
        <v>536</v>
      </c>
      <c r="AI139" s="38">
        <v>83.51943</v>
      </c>
      <c r="AJ139" s="38">
        <v>2.1587000000000001</v>
      </c>
      <c r="AK139" s="39" t="s">
        <v>536</v>
      </c>
      <c r="AL139" s="38">
        <v>34.815513600000003</v>
      </c>
      <c r="AM139" s="38">
        <v>8.7500000000000008E-2</v>
      </c>
      <c r="AN139" s="39" t="s">
        <v>536</v>
      </c>
      <c r="AO139" s="38">
        <v>2.4680249999999999</v>
      </c>
      <c r="AP139" s="38">
        <v>420.35804539200001</v>
      </c>
      <c r="AQ139" s="39" t="s">
        <v>536</v>
      </c>
      <c r="AR139" s="39"/>
      <c r="AS139" s="38">
        <v>1.2401</v>
      </c>
      <c r="AT139" s="38">
        <v>149.80260000000001</v>
      </c>
      <c r="AU139" s="38">
        <v>120.80300000000001</v>
      </c>
      <c r="AV139" s="38">
        <v>21.4331</v>
      </c>
      <c r="AW139" s="38"/>
      <c r="AX139" s="38"/>
    </row>
    <row r="140" spans="1:50">
      <c r="A140" s="5" t="s">
        <v>262</v>
      </c>
      <c r="B140" s="6">
        <v>40378.5</v>
      </c>
      <c r="C140" s="7">
        <v>2.95</v>
      </c>
      <c r="D140" s="7"/>
      <c r="E140" s="7">
        <v>1755</v>
      </c>
      <c r="F140" s="7">
        <v>0.82700000000000007</v>
      </c>
      <c r="G140" s="7"/>
      <c r="H140" s="7">
        <v>3236.3330000000001</v>
      </c>
      <c r="I140" s="7">
        <v>13.870000000000001</v>
      </c>
      <c r="J140" s="7">
        <v>255</v>
      </c>
      <c r="K140" s="7" t="s">
        <v>64</v>
      </c>
      <c r="L140" s="7">
        <v>7.0330000000000004</v>
      </c>
      <c r="M140" s="7">
        <v>4.1120000000000001</v>
      </c>
      <c r="N140" s="7"/>
      <c r="O140" s="7">
        <v>41.103900000000003</v>
      </c>
      <c r="P140" s="7"/>
      <c r="Q140" s="7">
        <v>77.268058509570196</v>
      </c>
      <c r="R140" s="7">
        <v>0.12908600000000001</v>
      </c>
      <c r="S140" s="8" t="s">
        <v>536</v>
      </c>
      <c r="T140" s="7">
        <v>6.4417786580000005</v>
      </c>
      <c r="U140" s="7">
        <v>2.1492000000000001E-2</v>
      </c>
      <c r="V140" s="8" t="s">
        <v>536</v>
      </c>
      <c r="W140" s="7">
        <v>1.768533696</v>
      </c>
      <c r="X140" s="7">
        <v>1.7183E-2</v>
      </c>
      <c r="Y140" s="8" t="s">
        <v>537</v>
      </c>
      <c r="Z140" s="7">
        <v>0.74742613400000002</v>
      </c>
      <c r="AA140" s="7">
        <v>3.0483E-2</v>
      </c>
      <c r="AB140" s="8" t="s">
        <v>536</v>
      </c>
      <c r="AC140" s="7">
        <v>0.77966369099999999</v>
      </c>
      <c r="AD140" s="7">
        <v>1.080559</v>
      </c>
      <c r="AE140" s="8" t="s">
        <v>536</v>
      </c>
      <c r="AF140" s="7">
        <v>59.902949282999998</v>
      </c>
      <c r="AG140" s="7">
        <v>4.5273000000000003</v>
      </c>
      <c r="AH140" s="8" t="s">
        <v>536</v>
      </c>
      <c r="AI140" s="7">
        <v>94.258386000000002</v>
      </c>
      <c r="AJ140" s="7">
        <v>1.9939</v>
      </c>
      <c r="AK140" s="8" t="s">
        <v>536</v>
      </c>
      <c r="AL140" s="7">
        <v>32.157619199999999</v>
      </c>
      <c r="AM140" s="7">
        <v>6.770000000000001E-2</v>
      </c>
      <c r="AN140" s="8" t="s">
        <v>538</v>
      </c>
      <c r="AO140" s="7">
        <v>1.9095461999999999</v>
      </c>
      <c r="AP140" s="7">
        <v>372.94999759199999</v>
      </c>
      <c r="AQ140" s="8" t="s">
        <v>536</v>
      </c>
      <c r="AR140" s="8"/>
      <c r="AS140" s="7">
        <v>1.1448</v>
      </c>
      <c r="AT140" s="7">
        <v>146.9084</v>
      </c>
      <c r="AU140" s="7">
        <v>128.32560000000001</v>
      </c>
      <c r="AV140" s="7">
        <v>13.503300000000001</v>
      </c>
      <c r="AW140" s="7"/>
      <c r="AX140" s="7"/>
    </row>
    <row r="141" spans="1:50">
      <c r="A141" s="36" t="s">
        <v>263</v>
      </c>
      <c r="B141" s="37">
        <v>40378.625</v>
      </c>
      <c r="C141" s="38">
        <v>1.57</v>
      </c>
      <c r="D141" s="38"/>
      <c r="E141" s="38">
        <v>626</v>
      </c>
      <c r="F141" s="38">
        <v>0.6</v>
      </c>
      <c r="G141" s="38"/>
      <c r="H141" s="38">
        <v>1286.3330000000001</v>
      </c>
      <c r="I141" s="38">
        <v>13.67</v>
      </c>
      <c r="J141" s="38">
        <v>304</v>
      </c>
      <c r="K141" s="38" t="s">
        <v>65</v>
      </c>
      <c r="L141" s="38">
        <v>6.8330000000000002</v>
      </c>
      <c r="M141" s="38">
        <v>4.21</v>
      </c>
      <c r="N141" s="38"/>
      <c r="O141" s="38">
        <v>32.274900000000002</v>
      </c>
      <c r="P141" s="38"/>
      <c r="Q141" s="38">
        <v>61.6595001861482</v>
      </c>
      <c r="R141" s="38">
        <v>6.804099999999999E-2</v>
      </c>
      <c r="S141" s="39" t="s">
        <v>536</v>
      </c>
      <c r="T141" s="38">
        <v>3.395450023</v>
      </c>
      <c r="U141" s="38">
        <v>1.8491E-2</v>
      </c>
      <c r="V141" s="39" t="s">
        <v>536</v>
      </c>
      <c r="W141" s="38">
        <v>1.521587408</v>
      </c>
      <c r="X141" s="38">
        <v>8.0610000000000005E-3</v>
      </c>
      <c r="Y141" s="39" t="s">
        <v>535</v>
      </c>
      <c r="Z141" s="38">
        <v>0.35063737800000006</v>
      </c>
      <c r="AA141" s="38">
        <v>2.1565999999999998E-2</v>
      </c>
      <c r="AB141" s="39" t="s">
        <v>543</v>
      </c>
      <c r="AC141" s="38">
        <v>0.55159358200000008</v>
      </c>
      <c r="AD141" s="38">
        <v>0.76899600000000001</v>
      </c>
      <c r="AE141" s="39" t="s">
        <v>536</v>
      </c>
      <c r="AF141" s="38">
        <v>42.630831252</v>
      </c>
      <c r="AG141" s="38">
        <v>3.4172000000000002</v>
      </c>
      <c r="AH141" s="39" t="s">
        <v>536</v>
      </c>
      <c r="AI141" s="38">
        <v>71.146103999999994</v>
      </c>
      <c r="AJ141" s="38">
        <v>1.6754</v>
      </c>
      <c r="AK141" s="39" t="s">
        <v>536</v>
      </c>
      <c r="AL141" s="38">
        <v>27.020851199999999</v>
      </c>
      <c r="AM141" s="38">
        <v>4.6900000000000004E-2</v>
      </c>
      <c r="AN141" s="39" t="s">
        <v>538</v>
      </c>
      <c r="AO141" s="38">
        <v>1.3228614000000001</v>
      </c>
      <c r="AP141" s="38">
        <v>213.312112488</v>
      </c>
      <c r="AQ141" s="39" t="s">
        <v>536</v>
      </c>
      <c r="AR141" s="39"/>
      <c r="AS141" s="38">
        <v>1.1067</v>
      </c>
      <c r="AT141" s="38">
        <v>110.1096</v>
      </c>
      <c r="AU141" s="38">
        <v>99.489800000000002</v>
      </c>
      <c r="AV141" s="38">
        <v>10.1334</v>
      </c>
      <c r="AW141" s="38"/>
      <c r="AX141" s="38"/>
    </row>
    <row r="142" spans="1:50">
      <c r="A142" s="5" t="s">
        <v>264</v>
      </c>
      <c r="B142" s="6">
        <v>40378.75</v>
      </c>
      <c r="C142" s="7">
        <v>2.58</v>
      </c>
      <c r="D142" s="7"/>
      <c r="E142" s="7">
        <v>910</v>
      </c>
      <c r="F142" s="7">
        <v>0.52300000000000002</v>
      </c>
      <c r="G142" s="7"/>
      <c r="H142" s="7">
        <v>1082.3330000000001</v>
      </c>
      <c r="I142" s="7">
        <v>12.71</v>
      </c>
      <c r="J142" s="7">
        <v>310</v>
      </c>
      <c r="K142" s="7" t="s">
        <v>65</v>
      </c>
      <c r="L142" s="7">
        <v>8.8000000000000007</v>
      </c>
      <c r="M142" s="7">
        <v>4.1109999999999998</v>
      </c>
      <c r="N142" s="7"/>
      <c r="O142" s="7">
        <v>36.209600000000002</v>
      </c>
      <c r="P142" s="7"/>
      <c r="Q142" s="7">
        <v>77.446179780251896</v>
      </c>
      <c r="R142" s="7">
        <v>7.6047000000000003E-2</v>
      </c>
      <c r="S142" s="8" t="s">
        <v>536</v>
      </c>
      <c r="T142" s="7">
        <v>3.7949734410000002</v>
      </c>
      <c r="U142" s="7">
        <v>1.4489E-2</v>
      </c>
      <c r="V142" s="8" t="s">
        <v>536</v>
      </c>
      <c r="W142" s="7">
        <v>1.1922708319999999</v>
      </c>
      <c r="X142" s="7">
        <v>9.0739999999999987E-3</v>
      </c>
      <c r="Y142" s="8" t="s">
        <v>535</v>
      </c>
      <c r="Z142" s="7">
        <v>0.39470085199999999</v>
      </c>
      <c r="AA142" s="7">
        <v>2.3547999999999999E-2</v>
      </c>
      <c r="AB142" s="8" t="s">
        <v>543</v>
      </c>
      <c r="AC142" s="7">
        <v>0.60228719600000002</v>
      </c>
      <c r="AD142" s="7">
        <v>0.86367799999999995</v>
      </c>
      <c r="AE142" s="8" t="s">
        <v>536</v>
      </c>
      <c r="AF142" s="7">
        <v>47.879717286000002</v>
      </c>
      <c r="AG142" s="7">
        <v>3.3200000000000003</v>
      </c>
      <c r="AH142" s="8" t="s">
        <v>536</v>
      </c>
      <c r="AI142" s="7">
        <v>69.122399999999999</v>
      </c>
      <c r="AJ142" s="7">
        <v>2.5171000000000001</v>
      </c>
      <c r="AK142" s="8" t="s">
        <v>536</v>
      </c>
      <c r="AL142" s="7">
        <v>40.595788800000001</v>
      </c>
      <c r="AM142" s="7">
        <v>5.8400000000000001E-2</v>
      </c>
      <c r="AN142" s="8" t="s">
        <v>538</v>
      </c>
      <c r="AO142" s="7">
        <v>1.6472304</v>
      </c>
      <c r="AP142" s="7">
        <v>268.05226643999998</v>
      </c>
      <c r="AQ142" s="8" t="s">
        <v>536</v>
      </c>
      <c r="AR142" s="8"/>
      <c r="AS142" s="7">
        <v>1.1791</v>
      </c>
      <c r="AT142" s="7">
        <v>131.31010000000001</v>
      </c>
      <c r="AU142" s="7">
        <v>111.36540000000001</v>
      </c>
      <c r="AV142" s="7">
        <v>16.4373</v>
      </c>
      <c r="AW142" s="7"/>
      <c r="AX142" s="7"/>
    </row>
    <row r="143" spans="1:50">
      <c r="A143" s="36" t="s">
        <v>265</v>
      </c>
      <c r="B143" s="37">
        <v>40378.875</v>
      </c>
      <c r="C143" s="38">
        <v>0.77</v>
      </c>
      <c r="D143" s="38"/>
      <c r="E143" s="38">
        <v>414</v>
      </c>
      <c r="F143" s="38">
        <v>0.53</v>
      </c>
      <c r="G143" s="38"/>
      <c r="H143" s="38">
        <v>1011</v>
      </c>
      <c r="I143" s="38">
        <v>11.93</v>
      </c>
      <c r="J143" s="38">
        <v>3</v>
      </c>
      <c r="K143" s="38" t="s">
        <v>70</v>
      </c>
      <c r="L143" s="38">
        <v>6.7670000000000003</v>
      </c>
      <c r="M143" s="38">
        <v>4.3940000000000001</v>
      </c>
      <c r="N143" s="38"/>
      <c r="O143" s="38">
        <v>20.008000000000003</v>
      </c>
      <c r="P143" s="38"/>
      <c r="Q143" s="38">
        <v>40.364539296760498</v>
      </c>
      <c r="R143" s="38">
        <v>6.5037999999999999E-2</v>
      </c>
      <c r="S143" s="39" t="s">
        <v>536</v>
      </c>
      <c r="T143" s="38">
        <v>3.2455913140000003</v>
      </c>
      <c r="U143" s="38">
        <v>1.0485999999999999E-2</v>
      </c>
      <c r="V143" s="39" t="s">
        <v>536</v>
      </c>
      <c r="W143" s="38">
        <v>0.86287196799999999</v>
      </c>
      <c r="X143" s="38">
        <v>7.0469999999999994E-3</v>
      </c>
      <c r="Y143" s="39" t="s">
        <v>535</v>
      </c>
      <c r="Z143" s="38">
        <v>0.30653040599999998</v>
      </c>
      <c r="AA143" s="38">
        <v>2.0575E-2</v>
      </c>
      <c r="AB143" s="39" t="s">
        <v>543</v>
      </c>
      <c r="AC143" s="38">
        <v>0.52624677500000006</v>
      </c>
      <c r="AD143" s="38">
        <v>0.60880899999999993</v>
      </c>
      <c r="AE143" s="39" t="s">
        <v>536</v>
      </c>
      <c r="AF143" s="38">
        <v>33.750544533000003</v>
      </c>
      <c r="AG143" s="38">
        <v>1.8301000000000001</v>
      </c>
      <c r="AH143" s="39" t="s">
        <v>536</v>
      </c>
      <c r="AI143" s="38">
        <v>38.102682000000001</v>
      </c>
      <c r="AJ143" s="38">
        <v>1.4272</v>
      </c>
      <c r="AK143" s="39" t="s">
        <v>536</v>
      </c>
      <c r="AL143" s="38">
        <v>23.017881599999999</v>
      </c>
      <c r="AM143" s="38">
        <v>2.81E-2</v>
      </c>
      <c r="AN143" s="39" t="s">
        <v>538</v>
      </c>
      <c r="AO143" s="38">
        <v>0.79258859999999998</v>
      </c>
      <c r="AP143" s="38"/>
      <c r="AQ143" s="39" t="s">
        <v>536</v>
      </c>
      <c r="AR143" s="39"/>
      <c r="AS143" s="38">
        <v>1.2769000000000001</v>
      </c>
      <c r="AT143" s="38">
        <v>79.056300000000007</v>
      </c>
      <c r="AU143" s="38">
        <v>61.913200000000003</v>
      </c>
      <c r="AV143" s="38">
        <v>24.3218</v>
      </c>
      <c r="AW143" s="38"/>
      <c r="AX143" s="38"/>
    </row>
    <row r="144" spans="1:50">
      <c r="A144" s="5" t="s">
        <v>266</v>
      </c>
      <c r="B144" s="6">
        <v>40379.083333333336</v>
      </c>
      <c r="C144" s="7">
        <v>1</v>
      </c>
      <c r="D144" s="7"/>
      <c r="E144" s="7">
        <v>197</v>
      </c>
      <c r="F144" s="7">
        <v>0.35000000000000003</v>
      </c>
      <c r="G144" s="7"/>
      <c r="H144" s="7">
        <v>752</v>
      </c>
      <c r="I144" s="7">
        <v>11.450000000000001</v>
      </c>
      <c r="J144" s="7">
        <v>343</v>
      </c>
      <c r="K144" s="7" t="s">
        <v>70</v>
      </c>
      <c r="L144" s="7">
        <v>4.8330000000000002</v>
      </c>
      <c r="M144" s="7">
        <v>4.4620000000000006</v>
      </c>
      <c r="N144" s="7"/>
      <c r="O144" s="7">
        <v>16.396800000000002</v>
      </c>
      <c r="P144" s="7"/>
      <c r="Q144" s="7">
        <v>34.514373933585595</v>
      </c>
      <c r="R144" s="7">
        <v>0.16611299999999998</v>
      </c>
      <c r="S144" s="8" t="s">
        <v>536</v>
      </c>
      <c r="T144" s="7">
        <v>8.2895370389999989</v>
      </c>
      <c r="U144" s="7">
        <v>2.8495999999999997E-2</v>
      </c>
      <c r="V144" s="8" t="s">
        <v>536</v>
      </c>
      <c r="W144" s="7">
        <v>2.344878848</v>
      </c>
      <c r="X144" s="7">
        <v>2.9345999999999997E-2</v>
      </c>
      <c r="Y144" s="8" t="s">
        <v>537</v>
      </c>
      <c r="Z144" s="7">
        <v>1.2764923079999999</v>
      </c>
      <c r="AA144" s="7">
        <v>2.1565999999999998E-2</v>
      </c>
      <c r="AB144" s="8" t="s">
        <v>543</v>
      </c>
      <c r="AC144" s="7">
        <v>0.55159358200000008</v>
      </c>
      <c r="AD144" s="7">
        <v>0.49158999999999997</v>
      </c>
      <c r="AE144" s="8" t="s">
        <v>536</v>
      </c>
      <c r="AF144" s="7">
        <v>27.252274830000001</v>
      </c>
      <c r="AG144" s="7">
        <v>0.96870000000000001</v>
      </c>
      <c r="AH144" s="8" t="s">
        <v>536</v>
      </c>
      <c r="AI144" s="7">
        <v>20.168333999999998</v>
      </c>
      <c r="AJ144" s="7">
        <v>1.2305000000000001</v>
      </c>
      <c r="AK144" s="8" t="s">
        <v>536</v>
      </c>
      <c r="AL144" s="7">
        <v>19.845503999999998</v>
      </c>
      <c r="AM144" s="7">
        <v>6.2800000000000009E-2</v>
      </c>
      <c r="AN144" s="8" t="s">
        <v>538</v>
      </c>
      <c r="AO144" s="7">
        <v>1.7713368</v>
      </c>
      <c r="AP144" s="7"/>
      <c r="AQ144" s="8" t="s">
        <v>536</v>
      </c>
      <c r="AR144" s="8"/>
      <c r="AS144" s="7">
        <v>1.7764</v>
      </c>
      <c r="AT144" s="7">
        <v>74.229200000000006</v>
      </c>
      <c r="AU144" s="7">
        <v>41.785200000000003</v>
      </c>
      <c r="AV144" s="7">
        <v>55.931000000000004</v>
      </c>
      <c r="AW144" s="7"/>
      <c r="AX144" s="7"/>
    </row>
    <row r="145" spans="1:50">
      <c r="A145" s="36" t="s">
        <v>267</v>
      </c>
      <c r="B145" s="37">
        <v>40379.125</v>
      </c>
      <c r="C145" s="38">
        <v>2.3199999999999998</v>
      </c>
      <c r="D145" s="38"/>
      <c r="E145" s="38">
        <v>964</v>
      </c>
      <c r="F145" s="38">
        <v>0.317</v>
      </c>
      <c r="G145" s="38"/>
      <c r="H145" s="38">
        <v>657.66700000000003</v>
      </c>
      <c r="I145" s="38">
        <v>11.33</v>
      </c>
      <c r="J145" s="38">
        <v>316</v>
      </c>
      <c r="K145" s="38" t="s">
        <v>65</v>
      </c>
      <c r="L145" s="38">
        <v>9.9</v>
      </c>
      <c r="M145" s="38">
        <v>4.5860000000000003</v>
      </c>
      <c r="N145" s="38"/>
      <c r="O145" s="38">
        <v>14.7376</v>
      </c>
      <c r="P145" s="38"/>
      <c r="Q145" s="38">
        <v>25.941793621188101</v>
      </c>
      <c r="R145" s="38">
        <v>0.25617899999999999</v>
      </c>
      <c r="S145" s="39" t="s">
        <v>536</v>
      </c>
      <c r="T145" s="38">
        <v>12.784100637000002</v>
      </c>
      <c r="U145" s="38">
        <v>2.6494999999999998E-2</v>
      </c>
      <c r="V145" s="39" t="s">
        <v>536</v>
      </c>
      <c r="W145" s="38">
        <v>2.18022056</v>
      </c>
      <c r="X145" s="38">
        <v>1.9209999999999998E-2</v>
      </c>
      <c r="Y145" s="39" t="s">
        <v>537</v>
      </c>
      <c r="Z145" s="38">
        <v>0.83559658000000003</v>
      </c>
      <c r="AA145" s="38">
        <v>2.4537999999999997E-2</v>
      </c>
      <c r="AB145" s="39" t="s">
        <v>543</v>
      </c>
      <c r="AC145" s="38">
        <v>0.627608426</v>
      </c>
      <c r="AD145" s="38">
        <v>0.753162</v>
      </c>
      <c r="AE145" s="39" t="s">
        <v>536</v>
      </c>
      <c r="AF145" s="38">
        <v>41.753041793999998</v>
      </c>
      <c r="AG145" s="38">
        <v>0.80730000000000002</v>
      </c>
      <c r="AH145" s="39" t="s">
        <v>536</v>
      </c>
      <c r="AI145" s="38">
        <v>16.807986</v>
      </c>
      <c r="AJ145" s="38">
        <v>1.9229000000000001</v>
      </c>
      <c r="AK145" s="39" t="s">
        <v>536</v>
      </c>
      <c r="AL145" s="38">
        <v>31.012531200000002</v>
      </c>
      <c r="AM145" s="38">
        <v>5.2600000000000001E-2</v>
      </c>
      <c r="AN145" s="39" t="s">
        <v>538</v>
      </c>
      <c r="AO145" s="38">
        <v>1.4836355999999999</v>
      </c>
      <c r="AP145" s="38">
        <v>636.06917952000003</v>
      </c>
      <c r="AQ145" s="39" t="s">
        <v>536</v>
      </c>
      <c r="AR145" s="39"/>
      <c r="AS145" s="38">
        <v>1.7062000000000002</v>
      </c>
      <c r="AT145" s="38">
        <v>84.122399999999999</v>
      </c>
      <c r="AU145" s="38">
        <v>49.304200000000002</v>
      </c>
      <c r="AV145" s="38">
        <v>52.190800000000003</v>
      </c>
      <c r="AW145" s="38"/>
      <c r="AX145" s="38"/>
    </row>
    <row r="146" spans="1:50">
      <c r="A146" s="5" t="s">
        <v>268</v>
      </c>
      <c r="B146" s="6">
        <v>40379.291666666664</v>
      </c>
      <c r="C146" s="7">
        <v>1.98</v>
      </c>
      <c r="D146" s="7"/>
      <c r="E146" s="7">
        <v>712</v>
      </c>
      <c r="F146" s="7">
        <v>0.38</v>
      </c>
      <c r="G146" s="7"/>
      <c r="H146" s="7">
        <v>723</v>
      </c>
      <c r="I146" s="7">
        <v>11.5</v>
      </c>
      <c r="J146" s="7">
        <v>328</v>
      </c>
      <c r="K146" s="7" t="s">
        <v>65</v>
      </c>
      <c r="L146" s="7">
        <v>8</v>
      </c>
      <c r="M146" s="7">
        <v>4.4690000000000003</v>
      </c>
      <c r="N146" s="7"/>
      <c r="O146" s="7">
        <v>13.4688</v>
      </c>
      <c r="P146" s="7"/>
      <c r="Q146" s="7">
        <v>33.962527259040797</v>
      </c>
      <c r="R146" s="7">
        <v>0.13108699999999998</v>
      </c>
      <c r="S146" s="8" t="s">
        <v>536</v>
      </c>
      <c r="T146" s="7">
        <v>6.5416345610000004</v>
      </c>
      <c r="U146" s="7">
        <v>2.8495999999999997E-2</v>
      </c>
      <c r="V146" s="8" t="s">
        <v>536</v>
      </c>
      <c r="W146" s="7">
        <v>2.344878848</v>
      </c>
      <c r="X146" s="7">
        <v>5.2658999999999997E-2</v>
      </c>
      <c r="Y146" s="8" t="s">
        <v>537</v>
      </c>
      <c r="Z146" s="7">
        <v>2.2905611820000003</v>
      </c>
      <c r="AA146" s="7">
        <v>1.9584000000000001E-2</v>
      </c>
      <c r="AB146" s="8" t="s">
        <v>543</v>
      </c>
      <c r="AC146" s="7">
        <v>0.50089996800000003</v>
      </c>
      <c r="AD146" s="7">
        <v>0.18787999999999999</v>
      </c>
      <c r="AE146" s="8" t="s">
        <v>536</v>
      </c>
      <c r="AF146" s="7">
        <v>10.415503559999999</v>
      </c>
      <c r="AG146" s="7">
        <v>0.4899</v>
      </c>
      <c r="AH146" s="8" t="s">
        <v>536</v>
      </c>
      <c r="AI146" s="7">
        <v>10.199717999999999</v>
      </c>
      <c r="AJ146" s="7">
        <v>0.64939999999999998</v>
      </c>
      <c r="AK146" s="8" t="s">
        <v>536</v>
      </c>
      <c r="AL146" s="7">
        <v>10.473523200000001</v>
      </c>
      <c r="AM146" s="7">
        <v>5.3000000000000005E-2</v>
      </c>
      <c r="AN146" s="8" t="s">
        <v>538</v>
      </c>
      <c r="AO146" s="7">
        <v>1.494918</v>
      </c>
      <c r="AP146" s="7">
        <v>811.70412223200003</v>
      </c>
      <c r="AQ146" s="8" t="s">
        <v>536</v>
      </c>
      <c r="AR146" s="8"/>
      <c r="AS146" s="7">
        <v>2.5287000000000002</v>
      </c>
      <c r="AT146" s="7">
        <v>56.056000000000004</v>
      </c>
      <c r="AU146" s="7">
        <v>22.168200000000002</v>
      </c>
      <c r="AV146" s="7">
        <v>86.642899999999997</v>
      </c>
      <c r="AW146" s="7"/>
      <c r="AX146" s="7"/>
    </row>
    <row r="147" spans="1:50">
      <c r="A147" s="36" t="s">
        <v>269</v>
      </c>
      <c r="B147" s="37">
        <v>40380.125</v>
      </c>
      <c r="C147" s="38">
        <v>1.42</v>
      </c>
      <c r="D147" s="38"/>
      <c r="E147" s="38">
        <v>130</v>
      </c>
      <c r="F147" s="38">
        <v>0.18</v>
      </c>
      <c r="G147" s="38"/>
      <c r="H147" s="38">
        <v>713.5</v>
      </c>
      <c r="I147" s="38">
        <v>12</v>
      </c>
      <c r="J147" s="38">
        <v>252</v>
      </c>
      <c r="K147" s="38" t="s">
        <v>64</v>
      </c>
      <c r="L147" s="38">
        <v>4.867</v>
      </c>
      <c r="M147" s="38">
        <v>4.5179999999999998</v>
      </c>
      <c r="N147" s="38"/>
      <c r="O147" s="38">
        <v>17.275200000000002</v>
      </c>
      <c r="P147" s="38"/>
      <c r="Q147" s="38">
        <v>30.3389118419427</v>
      </c>
      <c r="R147" s="38">
        <v>0.299211</v>
      </c>
      <c r="S147" s="39" t="s">
        <v>536</v>
      </c>
      <c r="T147" s="38">
        <v>14.931526533</v>
      </c>
      <c r="U147" s="38">
        <v>8.7526999999999994E-2</v>
      </c>
      <c r="V147" s="39" t="s">
        <v>536</v>
      </c>
      <c r="W147" s="38">
        <v>7.2024217760000004</v>
      </c>
      <c r="X147" s="38">
        <v>7.4957999999999997E-2</v>
      </c>
      <c r="Y147" s="39" t="s">
        <v>537</v>
      </c>
      <c r="Z147" s="38">
        <v>3.2605230840000003</v>
      </c>
      <c r="AA147" s="38">
        <v>6.0205999999999996E-2</v>
      </c>
      <c r="AB147" s="39" t="s">
        <v>536</v>
      </c>
      <c r="AC147" s="38">
        <v>1.539888862</v>
      </c>
      <c r="AD147" s="38">
        <v>0.69078600000000001</v>
      </c>
      <c r="AE147" s="39" t="s">
        <v>536</v>
      </c>
      <c r="AF147" s="38">
        <v>38.295103482000002</v>
      </c>
      <c r="AG147" s="38">
        <v>1.1429</v>
      </c>
      <c r="AH147" s="39" t="s">
        <v>536</v>
      </c>
      <c r="AI147" s="38">
        <v>23.795178</v>
      </c>
      <c r="AJ147" s="38">
        <v>1.3920000000000001</v>
      </c>
      <c r="AK147" s="39" t="s">
        <v>536</v>
      </c>
      <c r="AL147" s="38">
        <v>22.450175999999999</v>
      </c>
      <c r="AM147" s="38">
        <v>9.920000000000001E-2</v>
      </c>
      <c r="AN147" s="39" t="s">
        <v>536</v>
      </c>
      <c r="AO147" s="38">
        <v>2.7980352000000002</v>
      </c>
      <c r="AP147" s="38"/>
      <c r="AQ147" s="39" t="s">
        <v>536</v>
      </c>
      <c r="AR147" s="39"/>
      <c r="AS147" s="38">
        <v>1.9486000000000001</v>
      </c>
      <c r="AT147" s="38">
        <v>95.568400000000011</v>
      </c>
      <c r="AU147" s="38">
        <v>49.043400000000005</v>
      </c>
      <c r="AV147" s="38">
        <v>64.344700000000003</v>
      </c>
      <c r="AW147" s="38"/>
      <c r="AX147" s="38"/>
    </row>
    <row r="148" spans="1:50">
      <c r="A148" s="5" t="s">
        <v>271</v>
      </c>
      <c r="B148" s="6">
        <v>40381.5</v>
      </c>
      <c r="C148" s="7">
        <v>2.35</v>
      </c>
      <c r="D148" s="7"/>
      <c r="E148" s="7">
        <v>681</v>
      </c>
      <c r="F148" s="7">
        <v>0.373</v>
      </c>
      <c r="G148" s="7"/>
      <c r="H148" s="7">
        <v>708</v>
      </c>
      <c r="I148" s="7">
        <v>11.02</v>
      </c>
      <c r="J148" s="7">
        <v>340</v>
      </c>
      <c r="K148" s="7" t="s">
        <v>70</v>
      </c>
      <c r="L148" s="7">
        <v>6.5</v>
      </c>
      <c r="M148" s="7">
        <v>4.7250000000000005</v>
      </c>
      <c r="N148" s="7"/>
      <c r="O148" s="7">
        <v>10.052800000000001</v>
      </c>
      <c r="P148" s="7"/>
      <c r="Q148" s="7">
        <v>18.836490894897999</v>
      </c>
      <c r="R148" s="7">
        <v>5.2028999999999999E-2</v>
      </c>
      <c r="S148" s="8" t="s">
        <v>536</v>
      </c>
      <c r="T148" s="7">
        <v>2.5964031869999999</v>
      </c>
      <c r="U148" s="7">
        <v>1.2487E-2</v>
      </c>
      <c r="V148" s="8" t="s">
        <v>536</v>
      </c>
      <c r="W148" s="7">
        <v>1.0275302559999999</v>
      </c>
      <c r="X148" s="7">
        <v>1.9789999999999999E-3</v>
      </c>
      <c r="Y148" s="8" t="s">
        <v>535</v>
      </c>
      <c r="Z148" s="7">
        <v>8.6082541999999998E-2</v>
      </c>
      <c r="AA148" s="7">
        <v>3.1474000000000002E-2</v>
      </c>
      <c r="AB148" s="8" t="s">
        <v>536</v>
      </c>
      <c r="AC148" s="7">
        <v>0.80501049800000002</v>
      </c>
      <c r="AD148" s="7">
        <v>0.32022999999999996</v>
      </c>
      <c r="AE148" s="8" t="s">
        <v>536</v>
      </c>
      <c r="AF148" s="7">
        <v>17.752590510000001</v>
      </c>
      <c r="AG148" s="7">
        <v>0.5696</v>
      </c>
      <c r="AH148" s="8" t="s">
        <v>536</v>
      </c>
      <c r="AI148" s="7">
        <v>11.859071999999999</v>
      </c>
      <c r="AJ148" s="7">
        <v>0.67060000000000008</v>
      </c>
      <c r="AK148" s="8" t="s">
        <v>536</v>
      </c>
      <c r="AL148" s="7">
        <v>10.815436800000001</v>
      </c>
      <c r="AM148" s="7">
        <v>2.3300000000000001E-2</v>
      </c>
      <c r="AN148" s="8" t="s">
        <v>538</v>
      </c>
      <c r="AO148" s="7">
        <v>0.6571998</v>
      </c>
      <c r="AP148" s="7">
        <v>306.99059810400001</v>
      </c>
      <c r="AQ148" s="8" t="s">
        <v>536</v>
      </c>
      <c r="AR148" s="8"/>
      <c r="AS148" s="7">
        <v>1.7617</v>
      </c>
      <c r="AT148" s="7">
        <v>41.104100000000003</v>
      </c>
      <c r="AU148" s="7">
        <v>23.331700000000001</v>
      </c>
      <c r="AV148" s="7">
        <v>55.1631</v>
      </c>
      <c r="AW148" s="7"/>
      <c r="AX148" s="7"/>
    </row>
    <row r="149" spans="1:50">
      <c r="A149" s="36" t="s">
        <v>276</v>
      </c>
      <c r="B149" s="37">
        <v>40382.625</v>
      </c>
      <c r="C149" s="38">
        <v>2.72</v>
      </c>
      <c r="D149" s="38"/>
      <c r="E149" s="38">
        <v>1243</v>
      </c>
      <c r="F149" s="38">
        <v>0.53300000000000003</v>
      </c>
      <c r="G149" s="38"/>
      <c r="H149" s="38">
        <v>1712.6670000000001</v>
      </c>
      <c r="I149" s="38">
        <v>12.56</v>
      </c>
      <c r="J149" s="38">
        <v>228</v>
      </c>
      <c r="K149" s="38" t="s">
        <v>66</v>
      </c>
      <c r="L149" s="38">
        <v>9.8330000000000002</v>
      </c>
      <c r="M149" s="38">
        <v>4.4710000000000001</v>
      </c>
      <c r="N149" s="38"/>
      <c r="O149" s="38">
        <v>15.518400000000002</v>
      </c>
      <c r="P149" s="38"/>
      <c r="Q149" s="38">
        <v>33.8064836205982</v>
      </c>
      <c r="R149" s="38">
        <v>5.6031999999999998E-2</v>
      </c>
      <c r="S149" s="39" t="s">
        <v>536</v>
      </c>
      <c r="T149" s="38">
        <v>2.7961648960000001</v>
      </c>
      <c r="U149" s="38">
        <v>1.8491E-2</v>
      </c>
      <c r="V149" s="39" t="s">
        <v>536</v>
      </c>
      <c r="W149" s="38">
        <v>1.521587408</v>
      </c>
      <c r="X149" s="38">
        <v>-4.8000000000000001E-5</v>
      </c>
      <c r="Y149" s="39" t="s">
        <v>535</v>
      </c>
      <c r="Z149" s="38">
        <v>-2.0879040000000002E-3</v>
      </c>
      <c r="AA149" s="38">
        <v>2.1565999999999998E-2</v>
      </c>
      <c r="AB149" s="39" t="s">
        <v>543</v>
      </c>
      <c r="AC149" s="38">
        <v>0.55159358200000008</v>
      </c>
      <c r="AD149" s="38">
        <v>0.21245999999999998</v>
      </c>
      <c r="AE149" s="39" t="s">
        <v>536</v>
      </c>
      <c r="AF149" s="38">
        <v>11.77814502</v>
      </c>
      <c r="AG149" s="38">
        <v>1.2086000000000001</v>
      </c>
      <c r="AH149" s="39" t="s">
        <v>536</v>
      </c>
      <c r="AI149" s="38">
        <v>25.163052</v>
      </c>
      <c r="AJ149" s="38">
        <v>0.8478</v>
      </c>
      <c r="AK149" s="39" t="s">
        <v>536</v>
      </c>
      <c r="AL149" s="38">
        <v>13.673318399999999</v>
      </c>
      <c r="AM149" s="38">
        <v>1.9400000000000001E-2</v>
      </c>
      <c r="AN149" s="39" t="s">
        <v>538</v>
      </c>
      <c r="AO149" s="38">
        <v>0.54719640000000003</v>
      </c>
      <c r="AP149" s="38"/>
      <c r="AQ149" s="39" t="s">
        <v>536</v>
      </c>
      <c r="AR149" s="39"/>
      <c r="AS149" s="38">
        <v>1.2810000000000001</v>
      </c>
      <c r="AT149" s="38">
        <v>50.451900000000002</v>
      </c>
      <c r="AU149" s="38">
        <v>39.383600000000001</v>
      </c>
      <c r="AV149" s="38">
        <v>24.641300000000001</v>
      </c>
      <c r="AW149" s="38"/>
      <c r="AX149" s="38"/>
    </row>
    <row r="150" spans="1:50">
      <c r="A150" s="5" t="s">
        <v>277</v>
      </c>
      <c r="B150" s="6">
        <v>40382.75</v>
      </c>
      <c r="C150" s="7">
        <v>2.23</v>
      </c>
      <c r="D150" s="7"/>
      <c r="E150" s="7">
        <v>1648</v>
      </c>
      <c r="F150" s="7">
        <v>1.137</v>
      </c>
      <c r="G150" s="7" t="s">
        <v>25</v>
      </c>
      <c r="H150" s="7">
        <v>2787.3330000000001</v>
      </c>
      <c r="I150" s="7">
        <v>14.16</v>
      </c>
      <c r="J150" s="7">
        <v>262</v>
      </c>
      <c r="K150" s="7" t="s">
        <v>64</v>
      </c>
      <c r="L150" s="7">
        <v>9.9670000000000005</v>
      </c>
      <c r="M150" s="7">
        <v>4.6450000000000005</v>
      </c>
      <c r="N150" s="7"/>
      <c r="O150" s="7">
        <v>10.248000000000001</v>
      </c>
      <c r="P150" s="7"/>
      <c r="Q150" s="7">
        <v>22.646443075930598</v>
      </c>
      <c r="R150" s="7">
        <v>2.3007E-2</v>
      </c>
      <c r="S150" s="8" t="s">
        <v>462</v>
      </c>
      <c r="T150" s="7">
        <v>1.1481183210000001</v>
      </c>
      <c r="U150" s="7">
        <v>7.4849999999999995E-3</v>
      </c>
      <c r="V150" s="8" t="s">
        <v>538</v>
      </c>
      <c r="W150" s="7">
        <v>0.61592568000000003</v>
      </c>
      <c r="X150" s="7">
        <v>9.6599999999999995E-4</v>
      </c>
      <c r="Y150" s="8" t="s">
        <v>535</v>
      </c>
      <c r="Z150" s="7">
        <v>4.2019068E-2</v>
      </c>
      <c r="AA150" s="7">
        <v>2.2557000000000001E-2</v>
      </c>
      <c r="AB150" s="8" t="s">
        <v>543</v>
      </c>
      <c r="AC150" s="7">
        <v>0.57694038900000011</v>
      </c>
      <c r="AD150" s="7">
        <v>0.13698399999999999</v>
      </c>
      <c r="AE150" s="8" t="s">
        <v>536</v>
      </c>
      <c r="AF150" s="7">
        <v>7.5939820080000002</v>
      </c>
      <c r="AG150" s="7">
        <v>0.69650000000000001</v>
      </c>
      <c r="AH150" s="8" t="s">
        <v>536</v>
      </c>
      <c r="AI150" s="7">
        <v>14.50113</v>
      </c>
      <c r="AJ150" s="7">
        <v>0.73630000000000007</v>
      </c>
      <c r="AK150" s="8" t="s">
        <v>536</v>
      </c>
      <c r="AL150" s="7">
        <v>11.8750464</v>
      </c>
      <c r="AM150" s="7">
        <v>2.7800000000000002E-2</v>
      </c>
      <c r="AN150" s="8" t="s">
        <v>538</v>
      </c>
      <c r="AO150" s="7">
        <v>0.78412680000000001</v>
      </c>
      <c r="AP150" s="7"/>
      <c r="AQ150" s="8" t="s">
        <v>536</v>
      </c>
      <c r="AR150" s="8"/>
      <c r="AS150" s="7">
        <v>1.2011000000000001</v>
      </c>
      <c r="AT150" s="7">
        <v>32.623400000000004</v>
      </c>
      <c r="AU150" s="7">
        <v>27.160300000000003</v>
      </c>
      <c r="AV150" s="7">
        <v>18.276299999999999</v>
      </c>
      <c r="AW150" s="7"/>
      <c r="AX150" s="7"/>
    </row>
    <row r="151" spans="1:50">
      <c r="A151" s="36" t="s">
        <v>278</v>
      </c>
      <c r="B151" s="37">
        <v>40382.875</v>
      </c>
      <c r="C151" s="38">
        <v>2.93</v>
      </c>
      <c r="D151" s="38"/>
      <c r="E151" s="38">
        <v>1721</v>
      </c>
      <c r="F151" s="38">
        <v>1.0430000000000001</v>
      </c>
      <c r="G151" s="38" t="s">
        <v>25</v>
      </c>
      <c r="H151" s="38">
        <v>2713.6669999999999</v>
      </c>
      <c r="I151" s="38">
        <v>14.91</v>
      </c>
      <c r="J151" s="38">
        <v>271</v>
      </c>
      <c r="K151" s="38" t="s">
        <v>64</v>
      </c>
      <c r="L151" s="38">
        <v>14.233000000000001</v>
      </c>
      <c r="M151" s="38">
        <v>4.532</v>
      </c>
      <c r="N151" s="38"/>
      <c r="O151" s="38">
        <v>14.542400000000001</v>
      </c>
      <c r="P151" s="38"/>
      <c r="Q151" s="38">
        <v>29.376496519615298</v>
      </c>
      <c r="R151" s="38">
        <v>2.9012E-2</v>
      </c>
      <c r="S151" s="39" t="s">
        <v>543</v>
      </c>
      <c r="T151" s="38">
        <v>1.447785836</v>
      </c>
      <c r="U151" s="38">
        <v>7.4849999999999995E-3</v>
      </c>
      <c r="V151" s="39" t="s">
        <v>538</v>
      </c>
      <c r="W151" s="38">
        <v>0.61592568000000003</v>
      </c>
      <c r="X151" s="38">
        <v>4.006E-3</v>
      </c>
      <c r="Y151" s="39" t="s">
        <v>535</v>
      </c>
      <c r="Z151" s="38">
        <v>0.17425298800000003</v>
      </c>
      <c r="AA151" s="38">
        <v>1.5620999999999999E-2</v>
      </c>
      <c r="AB151" s="39" t="s">
        <v>543</v>
      </c>
      <c r="AC151" s="38">
        <v>0.39953831700000003</v>
      </c>
      <c r="AD151" s="38">
        <v>0.29016799999999998</v>
      </c>
      <c r="AE151" s="39" t="s">
        <v>536</v>
      </c>
      <c r="AF151" s="38">
        <v>16.086043416000003</v>
      </c>
      <c r="AG151" s="38">
        <v>1.1198000000000001</v>
      </c>
      <c r="AH151" s="39" t="s">
        <v>536</v>
      </c>
      <c r="AI151" s="38">
        <v>23.314235999999998</v>
      </c>
      <c r="AJ151" s="38">
        <v>1.1667000000000001</v>
      </c>
      <c r="AK151" s="39" t="s">
        <v>536</v>
      </c>
      <c r="AL151" s="38">
        <v>18.8165376</v>
      </c>
      <c r="AM151" s="38">
        <v>4.2000000000000003E-2</v>
      </c>
      <c r="AN151" s="39" t="s">
        <v>538</v>
      </c>
      <c r="AO151" s="38">
        <v>1.184652</v>
      </c>
      <c r="AP151" s="38"/>
      <c r="AQ151" s="39" t="s">
        <v>536</v>
      </c>
      <c r="AR151" s="39"/>
      <c r="AS151" s="38">
        <v>1.1105</v>
      </c>
      <c r="AT151" s="38">
        <v>48.1</v>
      </c>
      <c r="AU151" s="38">
        <v>43.315400000000004</v>
      </c>
      <c r="AV151" s="38">
        <v>10.4679</v>
      </c>
      <c r="AW151" s="38"/>
      <c r="AX151" s="38"/>
    </row>
    <row r="152" spans="1:50">
      <c r="A152" s="5" t="s">
        <v>279</v>
      </c>
      <c r="B152" s="6">
        <v>40383</v>
      </c>
      <c r="C152" s="7">
        <v>3</v>
      </c>
      <c r="D152" s="7"/>
      <c r="E152" s="7">
        <v>2249</v>
      </c>
      <c r="F152" s="7">
        <v>1.0230000000000001</v>
      </c>
      <c r="G152" s="7" t="s">
        <v>25</v>
      </c>
      <c r="H152" s="7">
        <v>2617.6669999999999</v>
      </c>
      <c r="I152" s="7">
        <v>14.82</v>
      </c>
      <c r="J152" s="7">
        <v>273</v>
      </c>
      <c r="K152" s="7" t="s">
        <v>64</v>
      </c>
      <c r="L152" s="7">
        <v>15.6</v>
      </c>
      <c r="M152" s="7">
        <v>4.5250000000000004</v>
      </c>
      <c r="N152" s="7"/>
      <c r="O152" s="7">
        <v>15.128</v>
      </c>
      <c r="P152" s="7"/>
      <c r="Q152" s="7">
        <v>29.8538261891796</v>
      </c>
      <c r="R152" s="7">
        <v>7.4045E-2</v>
      </c>
      <c r="S152" s="8" t="s">
        <v>536</v>
      </c>
      <c r="T152" s="7">
        <v>3.695067635</v>
      </c>
      <c r="U152" s="7">
        <v>1.1486999999999999E-2</v>
      </c>
      <c r="V152" s="8" t="s">
        <v>536</v>
      </c>
      <c r="W152" s="7">
        <v>0.945242256</v>
      </c>
      <c r="X152" s="7">
        <v>6.0329999999999993E-3</v>
      </c>
      <c r="Y152" s="8" t="s">
        <v>535</v>
      </c>
      <c r="Z152" s="7">
        <v>0.26242343400000001</v>
      </c>
      <c r="AA152" s="7">
        <v>1.8593999999999999E-2</v>
      </c>
      <c r="AB152" s="8" t="s">
        <v>543</v>
      </c>
      <c r="AC152" s="7">
        <v>0.47557873800000006</v>
      </c>
      <c r="AD152" s="7">
        <v>0.34420600000000001</v>
      </c>
      <c r="AE152" s="8" t="s">
        <v>536</v>
      </c>
      <c r="AF152" s="7">
        <v>19.081748022000003</v>
      </c>
      <c r="AG152" s="7">
        <v>1.1598000000000002</v>
      </c>
      <c r="AH152" s="8" t="s">
        <v>536</v>
      </c>
      <c r="AI152" s="7">
        <v>24.147036</v>
      </c>
      <c r="AJ152" s="7">
        <v>1.3873</v>
      </c>
      <c r="AK152" s="8" t="s">
        <v>536</v>
      </c>
      <c r="AL152" s="7">
        <v>22.374374400000001</v>
      </c>
      <c r="AM152" s="7">
        <v>3.1800000000000002E-2</v>
      </c>
      <c r="AN152" s="8" t="s">
        <v>538</v>
      </c>
      <c r="AO152" s="7">
        <v>0.89695080000000005</v>
      </c>
      <c r="AP152" s="7"/>
      <c r="AQ152" s="8" t="s">
        <v>536</v>
      </c>
      <c r="AR152" s="8"/>
      <c r="AS152" s="7">
        <v>1.1454</v>
      </c>
      <c r="AT152" s="7">
        <v>54.313900000000004</v>
      </c>
      <c r="AU152" s="7">
        <v>47.418400000000005</v>
      </c>
      <c r="AV152" s="7">
        <v>13.5562</v>
      </c>
      <c r="AW152" s="7"/>
      <c r="AX152" s="7"/>
    </row>
    <row r="153" spans="1:50">
      <c r="A153" s="36" t="s">
        <v>280</v>
      </c>
      <c r="B153" s="37">
        <v>40383.125</v>
      </c>
      <c r="C153" s="38">
        <v>2.9</v>
      </c>
      <c r="D153" s="38"/>
      <c r="E153" s="38">
        <v>1766</v>
      </c>
      <c r="F153" s="38">
        <v>0.88700000000000001</v>
      </c>
      <c r="G153" s="38"/>
      <c r="H153" s="38">
        <v>2901</v>
      </c>
      <c r="I153" s="38">
        <v>14.790000000000001</v>
      </c>
      <c r="J153" s="38">
        <v>266</v>
      </c>
      <c r="K153" s="38" t="s">
        <v>64</v>
      </c>
      <c r="L153" s="38">
        <v>12.633000000000001</v>
      </c>
      <c r="M153" s="38">
        <v>4.3600000000000003</v>
      </c>
      <c r="N153" s="38"/>
      <c r="O153" s="38">
        <v>23.716800000000003</v>
      </c>
      <c r="P153" s="38"/>
      <c r="Q153" s="38">
        <v>43.651583224016591</v>
      </c>
      <c r="R153" s="38">
        <v>0.14609800000000001</v>
      </c>
      <c r="S153" s="39" t="s">
        <v>536</v>
      </c>
      <c r="T153" s="38">
        <v>7.2907284939999997</v>
      </c>
      <c r="U153" s="38">
        <v>1.6489999999999998E-2</v>
      </c>
      <c r="V153" s="39" t="s">
        <v>536</v>
      </c>
      <c r="W153" s="38">
        <v>1.35692912</v>
      </c>
      <c r="X153" s="38">
        <v>1.8196999999999998E-2</v>
      </c>
      <c r="Y153" s="39" t="s">
        <v>537</v>
      </c>
      <c r="Z153" s="38">
        <v>0.79153310600000004</v>
      </c>
      <c r="AA153" s="38">
        <v>3.0483E-2</v>
      </c>
      <c r="AB153" s="39" t="s">
        <v>536</v>
      </c>
      <c r="AC153" s="38">
        <v>0.77966369099999999</v>
      </c>
      <c r="AD153" s="38">
        <v>0.62458999999999998</v>
      </c>
      <c r="AE153" s="39" t="s">
        <v>536</v>
      </c>
      <c r="AF153" s="38">
        <v>34.625395830000002</v>
      </c>
      <c r="AG153" s="38">
        <v>1.9264000000000001</v>
      </c>
      <c r="AH153" s="39" t="s">
        <v>536</v>
      </c>
      <c r="AI153" s="38">
        <v>40.107647999999998</v>
      </c>
      <c r="AJ153" s="38">
        <v>2.4133</v>
      </c>
      <c r="AK153" s="39" t="s">
        <v>536</v>
      </c>
      <c r="AL153" s="38">
        <v>38.921702400000001</v>
      </c>
      <c r="AM153" s="38">
        <v>3.8600000000000002E-2</v>
      </c>
      <c r="AN153" s="39" t="s">
        <v>538</v>
      </c>
      <c r="AO153" s="38">
        <v>1.0887515999999999</v>
      </c>
      <c r="AP153" s="38"/>
      <c r="AQ153" s="39" t="s">
        <v>536</v>
      </c>
      <c r="AR153" s="39"/>
      <c r="AS153" s="38">
        <v>1.1046</v>
      </c>
      <c r="AT153" s="38">
        <v>88.495800000000003</v>
      </c>
      <c r="AU153" s="38">
        <v>80.118099999999998</v>
      </c>
      <c r="AV153" s="38">
        <v>9.9372000000000007</v>
      </c>
      <c r="AW153" s="38"/>
      <c r="AX153" s="38"/>
    </row>
    <row r="154" spans="1:50">
      <c r="A154" s="5" t="s">
        <v>281</v>
      </c>
      <c r="B154" s="6">
        <v>40383.25</v>
      </c>
      <c r="C154" s="7">
        <v>3</v>
      </c>
      <c r="D154" s="7"/>
      <c r="E154" s="7">
        <v>1465</v>
      </c>
      <c r="F154" s="7">
        <v>0.74299999999999999</v>
      </c>
      <c r="G154" s="7"/>
      <c r="H154" s="7">
        <v>2154.6669999999999</v>
      </c>
      <c r="I154" s="7">
        <v>13.86</v>
      </c>
      <c r="J154" s="7">
        <v>278</v>
      </c>
      <c r="K154" s="7" t="s">
        <v>64</v>
      </c>
      <c r="L154" s="7">
        <v>16.567</v>
      </c>
      <c r="M154" s="7">
        <v>4.3760000000000003</v>
      </c>
      <c r="N154" s="7"/>
      <c r="O154" s="7">
        <v>20.398400000000002</v>
      </c>
      <c r="P154" s="7"/>
      <c r="Q154" s="7">
        <v>42.072662838444401</v>
      </c>
      <c r="R154" s="7">
        <v>7.9048999999999994E-2</v>
      </c>
      <c r="S154" s="8" t="s">
        <v>536</v>
      </c>
      <c r="T154" s="7">
        <v>3.944782247</v>
      </c>
      <c r="U154" s="7">
        <v>1.3488E-2</v>
      </c>
      <c r="V154" s="8" t="s">
        <v>536</v>
      </c>
      <c r="W154" s="7">
        <v>1.109900544</v>
      </c>
      <c r="X154" s="7">
        <v>1.0088E-2</v>
      </c>
      <c r="Y154" s="8" t="s">
        <v>535</v>
      </c>
      <c r="Z154" s="7">
        <v>0.43880782400000001</v>
      </c>
      <c r="AA154" s="7">
        <v>2.2557000000000001E-2</v>
      </c>
      <c r="AB154" s="8" t="s">
        <v>543</v>
      </c>
      <c r="AC154" s="7">
        <v>0.57694038900000011</v>
      </c>
      <c r="AD154" s="7">
        <v>0.433558</v>
      </c>
      <c r="AE154" s="8" t="s">
        <v>536</v>
      </c>
      <c r="AF154" s="7">
        <v>24.035154846000001</v>
      </c>
      <c r="AG154" s="7">
        <v>1.5266000000000002</v>
      </c>
      <c r="AH154" s="8" t="s">
        <v>536</v>
      </c>
      <c r="AI154" s="7">
        <v>31.783811999999998</v>
      </c>
      <c r="AJ154" s="7">
        <v>1.8979000000000001</v>
      </c>
      <c r="AK154" s="8" t="s">
        <v>536</v>
      </c>
      <c r="AL154" s="7">
        <v>30.6093312</v>
      </c>
      <c r="AM154" s="7">
        <v>4.2500000000000003E-2</v>
      </c>
      <c r="AN154" s="8" t="s">
        <v>538</v>
      </c>
      <c r="AO154" s="7">
        <v>1.198755</v>
      </c>
      <c r="AP154" s="7"/>
      <c r="AQ154" s="8" t="s">
        <v>536</v>
      </c>
      <c r="AR154" s="8"/>
      <c r="AS154" s="7">
        <v>1.135</v>
      </c>
      <c r="AT154" s="7">
        <v>72.178200000000004</v>
      </c>
      <c r="AU154" s="7">
        <v>63.591900000000003</v>
      </c>
      <c r="AV154" s="7">
        <v>12.648400000000001</v>
      </c>
      <c r="AW154" s="7"/>
      <c r="AX154" s="7"/>
    </row>
    <row r="155" spans="1:50">
      <c r="A155" s="36" t="s">
        <v>282</v>
      </c>
      <c r="B155" s="37">
        <v>40383.375</v>
      </c>
      <c r="C155" s="38">
        <v>3</v>
      </c>
      <c r="D155" s="38"/>
      <c r="E155" s="38">
        <v>834</v>
      </c>
      <c r="F155" s="38">
        <v>0.47000000000000003</v>
      </c>
      <c r="G155" s="38"/>
      <c r="H155" s="38">
        <v>1646</v>
      </c>
      <c r="I155" s="38">
        <v>14.86</v>
      </c>
      <c r="J155" s="38">
        <v>283</v>
      </c>
      <c r="K155" s="38" t="s">
        <v>64</v>
      </c>
      <c r="L155" s="38">
        <v>11.933</v>
      </c>
      <c r="M155" s="38">
        <v>4.3570000000000002</v>
      </c>
      <c r="N155" s="38"/>
      <c r="O155" s="38">
        <v>29.572800000000001</v>
      </c>
      <c r="P155" s="38"/>
      <c r="Q155" s="38">
        <v>43.954161543782497</v>
      </c>
      <c r="R155" s="38">
        <v>0.157106</v>
      </c>
      <c r="S155" s="39" t="s">
        <v>536</v>
      </c>
      <c r="T155" s="38">
        <v>7.8400607180000002</v>
      </c>
      <c r="U155" s="38">
        <v>2.6494999999999998E-2</v>
      </c>
      <c r="V155" s="39" t="s">
        <v>536</v>
      </c>
      <c r="W155" s="38">
        <v>2.18022056</v>
      </c>
      <c r="X155" s="38">
        <v>3.7454999999999995E-2</v>
      </c>
      <c r="Y155" s="39" t="s">
        <v>537</v>
      </c>
      <c r="Z155" s="38">
        <v>1.6292175900000001</v>
      </c>
      <c r="AA155" s="38">
        <v>3.5436999999999996E-2</v>
      </c>
      <c r="AB155" s="39" t="s">
        <v>536</v>
      </c>
      <c r="AC155" s="38">
        <v>0.90637214900000007</v>
      </c>
      <c r="AD155" s="38">
        <v>1.2634479999999999</v>
      </c>
      <c r="AE155" s="39" t="s">
        <v>536</v>
      </c>
      <c r="AF155" s="38">
        <v>70.041766776000003</v>
      </c>
      <c r="AG155" s="38">
        <v>2.8311999999999999</v>
      </c>
      <c r="AH155" s="39" t="s">
        <v>536</v>
      </c>
      <c r="AI155" s="38">
        <v>58.945583999999997</v>
      </c>
      <c r="AJ155" s="38">
        <v>3.1648000000000001</v>
      </c>
      <c r="AK155" s="39" t="s">
        <v>536</v>
      </c>
      <c r="AL155" s="38">
        <v>51.041894399999997</v>
      </c>
      <c r="AM155" s="38">
        <v>0.1033</v>
      </c>
      <c r="AN155" s="39" t="s">
        <v>536</v>
      </c>
      <c r="AO155" s="38">
        <v>2.9136798000000002</v>
      </c>
      <c r="AP155" s="38"/>
      <c r="AQ155" s="39" t="s">
        <v>536</v>
      </c>
      <c r="AR155" s="39"/>
      <c r="AS155" s="38">
        <v>1.1209</v>
      </c>
      <c r="AT155" s="38">
        <v>126.5518</v>
      </c>
      <c r="AU155" s="38">
        <v>112.9012</v>
      </c>
      <c r="AV155" s="38">
        <v>11.4015</v>
      </c>
      <c r="AW155" s="38"/>
      <c r="AX155" s="38"/>
    </row>
    <row r="156" spans="1:50">
      <c r="A156" s="5" t="s">
        <v>283</v>
      </c>
      <c r="B156" s="6">
        <v>40383.5</v>
      </c>
      <c r="C156" s="7">
        <v>0.57999999999999996</v>
      </c>
      <c r="D156" s="7"/>
      <c r="E156" s="7">
        <v>80</v>
      </c>
      <c r="F156" s="7">
        <v>0.15</v>
      </c>
      <c r="G156" s="7"/>
      <c r="H156" s="7">
        <v>619</v>
      </c>
      <c r="I156" s="7">
        <v>16.05</v>
      </c>
      <c r="J156" s="7">
        <v>262</v>
      </c>
      <c r="K156" s="7" t="s">
        <v>64</v>
      </c>
      <c r="L156" s="7">
        <v>7.867</v>
      </c>
      <c r="M156" s="7">
        <v>4.4889999999999999</v>
      </c>
      <c r="N156" s="7"/>
      <c r="O156" s="7">
        <v>33.184000000000005</v>
      </c>
      <c r="P156" s="7"/>
      <c r="Q156" s="7">
        <v>32.433961734934897</v>
      </c>
      <c r="R156" s="7">
        <v>0.26318399999999997</v>
      </c>
      <c r="S156" s="8" t="s">
        <v>536</v>
      </c>
      <c r="T156" s="7">
        <v>13.133671152000002</v>
      </c>
      <c r="U156" s="7">
        <v>4.2502999999999999E-2</v>
      </c>
      <c r="V156" s="8" t="s">
        <v>536</v>
      </c>
      <c r="W156" s="7">
        <v>3.4974868640000003</v>
      </c>
      <c r="X156" s="7">
        <v>7.9011999999999999E-2</v>
      </c>
      <c r="Y156" s="8" t="s">
        <v>536</v>
      </c>
      <c r="Z156" s="7">
        <v>3.4368639760000002</v>
      </c>
      <c r="AA156" s="7">
        <v>7.407699999999999E-2</v>
      </c>
      <c r="AB156" s="8" t="s">
        <v>536</v>
      </c>
      <c r="AC156" s="7">
        <v>1.8946674290000001</v>
      </c>
      <c r="AD156" s="7">
        <v>2.3124210000000001</v>
      </c>
      <c r="AE156" s="8" t="s">
        <v>536</v>
      </c>
      <c r="AF156" s="7">
        <v>128.19368297700001</v>
      </c>
      <c r="AG156" s="7">
        <v>4.3082000000000003</v>
      </c>
      <c r="AH156" s="8" t="s">
        <v>536</v>
      </c>
      <c r="AI156" s="7">
        <v>89.696723999999989</v>
      </c>
      <c r="AJ156" s="7">
        <v>3.9285000000000001</v>
      </c>
      <c r="AK156" s="8" t="s">
        <v>536</v>
      </c>
      <c r="AL156" s="7">
        <v>63.358847999999995</v>
      </c>
      <c r="AM156" s="7">
        <v>0.1636</v>
      </c>
      <c r="AN156" s="8" t="s">
        <v>536</v>
      </c>
      <c r="AO156" s="7">
        <v>4.6145015999999996</v>
      </c>
      <c r="AP156" s="7"/>
      <c r="AQ156" s="8" t="s">
        <v>536</v>
      </c>
      <c r="AR156" s="8"/>
      <c r="AS156" s="7">
        <v>1.1581000000000001</v>
      </c>
      <c r="AT156" s="7">
        <v>182.59030000000001</v>
      </c>
      <c r="AU156" s="7">
        <v>157.67010000000002</v>
      </c>
      <c r="AV156" s="7">
        <v>14.6478</v>
      </c>
      <c r="AW156" s="7"/>
      <c r="AX156" s="7"/>
    </row>
    <row r="157" spans="1:50">
      <c r="A157" s="36" t="s">
        <v>284</v>
      </c>
      <c r="B157" s="37">
        <v>40383.666666666664</v>
      </c>
      <c r="C157" s="38">
        <v>1.1500000000000001</v>
      </c>
      <c r="D157" s="38"/>
      <c r="E157" s="38">
        <v>41</v>
      </c>
      <c r="F157" s="38">
        <v>0.10500000000000001</v>
      </c>
      <c r="G157" s="38"/>
      <c r="H157" s="38">
        <v>503.5</v>
      </c>
      <c r="I157" s="38">
        <v>16.510000000000002</v>
      </c>
      <c r="J157" s="38">
        <v>262</v>
      </c>
      <c r="K157" s="38" t="s">
        <v>64</v>
      </c>
      <c r="L157" s="38">
        <v>8.7670000000000012</v>
      </c>
      <c r="M157" s="38">
        <v>4.7610000000000001</v>
      </c>
      <c r="N157" s="38"/>
      <c r="O157" s="38"/>
      <c r="P157" s="38"/>
      <c r="Q157" s="38">
        <v>17.338039977541396</v>
      </c>
      <c r="R157" s="38">
        <v>0.142095</v>
      </c>
      <c r="S157" s="39" t="s">
        <v>536</v>
      </c>
      <c r="T157" s="38">
        <v>7.090966785</v>
      </c>
      <c r="U157" s="38">
        <v>2.5493999999999999E-2</v>
      </c>
      <c r="V157" s="39" t="s">
        <v>536</v>
      </c>
      <c r="W157" s="38">
        <v>2.0978502720000001</v>
      </c>
      <c r="X157" s="38">
        <v>4.9617999999999995E-2</v>
      </c>
      <c r="Y157" s="39" t="s">
        <v>537</v>
      </c>
      <c r="Z157" s="38">
        <v>2.1582837640000001</v>
      </c>
      <c r="AA157" s="38">
        <v>8.2002999999999993E-2</v>
      </c>
      <c r="AB157" s="39" t="s">
        <v>536</v>
      </c>
      <c r="AC157" s="38">
        <v>2.097390731</v>
      </c>
      <c r="AD157" s="38">
        <v>0.84100699999999995</v>
      </c>
      <c r="AE157" s="39" t="s">
        <v>536</v>
      </c>
      <c r="AF157" s="38">
        <v>46.622905058999997</v>
      </c>
      <c r="AG157" s="38">
        <v>1.8587</v>
      </c>
      <c r="AH157" s="39" t="s">
        <v>536</v>
      </c>
      <c r="AI157" s="38">
        <v>38.698133999999996</v>
      </c>
      <c r="AJ157" s="38">
        <v>1.4804000000000002</v>
      </c>
      <c r="AK157" s="39" t="s">
        <v>536</v>
      </c>
      <c r="AL157" s="38">
        <v>23.875891200000002</v>
      </c>
      <c r="AM157" s="38">
        <v>0.12150000000000001</v>
      </c>
      <c r="AN157" s="39" t="s">
        <v>536</v>
      </c>
      <c r="AO157" s="38">
        <v>3.4270289999999997</v>
      </c>
      <c r="AP157" s="38"/>
      <c r="AQ157" s="39" t="s">
        <v>536</v>
      </c>
      <c r="AR157" s="39"/>
      <c r="AS157" s="38">
        <v>1.1728000000000001</v>
      </c>
      <c r="AT157" s="38">
        <v>77.4054</v>
      </c>
      <c r="AU157" s="38">
        <v>66.001100000000008</v>
      </c>
      <c r="AV157" s="38">
        <v>15.905000000000001</v>
      </c>
      <c r="AW157" s="38"/>
      <c r="AX157" s="38"/>
    </row>
    <row r="158" spans="1:50">
      <c r="A158" s="5" t="s">
        <v>285</v>
      </c>
      <c r="B158" s="6">
        <v>40383.75</v>
      </c>
      <c r="C158" s="7">
        <v>2.57</v>
      </c>
      <c r="D158" s="7"/>
      <c r="E158" s="7">
        <v>285</v>
      </c>
      <c r="F158" s="7">
        <v>0.23</v>
      </c>
      <c r="G158" s="7"/>
      <c r="H158" s="7">
        <v>1204.6670000000001</v>
      </c>
      <c r="I158" s="7">
        <v>16.13</v>
      </c>
      <c r="J158" s="7">
        <v>252</v>
      </c>
      <c r="K158" s="7" t="s">
        <v>64</v>
      </c>
      <c r="L158" s="7">
        <v>9.2000000000000011</v>
      </c>
      <c r="M158" s="7">
        <v>4.34</v>
      </c>
      <c r="N158" s="7"/>
      <c r="O158" s="7">
        <v>59.340800000000002</v>
      </c>
      <c r="P158" s="7"/>
      <c r="Q158" s="7">
        <v>45.708818961487502</v>
      </c>
      <c r="R158" s="7">
        <v>0.520374</v>
      </c>
      <c r="S158" s="8" t="s">
        <v>536</v>
      </c>
      <c r="T158" s="7">
        <v>25.968223722000001</v>
      </c>
      <c r="U158" s="7">
        <v>8.1523999999999999E-2</v>
      </c>
      <c r="V158" s="8" t="s">
        <v>536</v>
      </c>
      <c r="W158" s="7">
        <v>6.7084469120000003</v>
      </c>
      <c r="X158" s="7">
        <v>0.182398</v>
      </c>
      <c r="Y158" s="8" t="s">
        <v>536</v>
      </c>
      <c r="Z158" s="7">
        <v>7.9339482040000009</v>
      </c>
      <c r="AA158" s="7">
        <v>0.12955999999999998</v>
      </c>
      <c r="AB158" s="8" t="s">
        <v>536</v>
      </c>
      <c r="AC158" s="7">
        <v>3.3137561199999999</v>
      </c>
      <c r="AD158" s="7">
        <v>4.6115930000000001</v>
      </c>
      <c r="AE158" s="8" t="s">
        <v>536</v>
      </c>
      <c r="AF158" s="7">
        <v>255.65288114099999</v>
      </c>
      <c r="AG158" s="7">
        <v>10.7181</v>
      </c>
      <c r="AH158" s="8" t="s">
        <v>536</v>
      </c>
      <c r="AI158" s="7">
        <v>223.15084200000001</v>
      </c>
      <c r="AJ158" s="7">
        <v>4.8767000000000005</v>
      </c>
      <c r="AK158" s="8" t="s">
        <v>536</v>
      </c>
      <c r="AL158" s="7">
        <v>78.651417600000002</v>
      </c>
      <c r="AM158" s="7">
        <v>0.17550000000000002</v>
      </c>
      <c r="AN158" s="8" t="s">
        <v>536</v>
      </c>
      <c r="AO158" s="7">
        <v>4.9501529999999994</v>
      </c>
      <c r="AP158" s="7"/>
      <c r="AQ158" s="8" t="s">
        <v>536</v>
      </c>
      <c r="AR158" s="8"/>
      <c r="AS158" s="7">
        <v>1.1256000000000002</v>
      </c>
      <c r="AT158" s="7">
        <v>345.28610000000003</v>
      </c>
      <c r="AU158" s="7">
        <v>306.75240000000002</v>
      </c>
      <c r="AV158" s="7">
        <v>11.8194</v>
      </c>
      <c r="AW158" s="7"/>
      <c r="AX158" s="7"/>
    </row>
    <row r="159" spans="1:50">
      <c r="A159" s="36" t="s">
        <v>286</v>
      </c>
      <c r="B159" s="37">
        <v>40383.875</v>
      </c>
      <c r="C159" s="38">
        <v>3</v>
      </c>
      <c r="D159" s="38"/>
      <c r="E159" s="38">
        <v>901</v>
      </c>
      <c r="F159" s="38">
        <v>0.49</v>
      </c>
      <c r="G159" s="38"/>
      <c r="H159" s="38">
        <v>2440.3330000000001</v>
      </c>
      <c r="I159" s="38">
        <v>14.950000000000001</v>
      </c>
      <c r="J159" s="38">
        <v>257</v>
      </c>
      <c r="K159" s="38" t="s">
        <v>64</v>
      </c>
      <c r="L159" s="38">
        <v>10.133000000000001</v>
      </c>
      <c r="M159" s="38">
        <v>4.1710000000000003</v>
      </c>
      <c r="N159" s="38"/>
      <c r="O159" s="38">
        <v>58.169600000000003</v>
      </c>
      <c r="P159" s="38"/>
      <c r="Q159" s="38">
        <v>67.4528027697922</v>
      </c>
      <c r="R159" s="38">
        <v>0.30421500000000001</v>
      </c>
      <c r="S159" s="39" t="s">
        <v>536</v>
      </c>
      <c r="T159" s="38">
        <v>15.181241145</v>
      </c>
      <c r="U159" s="38">
        <v>5.7511E-2</v>
      </c>
      <c r="V159" s="39" t="s">
        <v>536</v>
      </c>
      <c r="W159" s="38">
        <v>4.7324651680000001</v>
      </c>
      <c r="X159" s="38">
        <v>0.129692</v>
      </c>
      <c r="Y159" s="39" t="s">
        <v>536</v>
      </c>
      <c r="Z159" s="38">
        <v>5.6413426159999993</v>
      </c>
      <c r="AA159" s="38">
        <v>0.10677299999999999</v>
      </c>
      <c r="AB159" s="39" t="s">
        <v>536</v>
      </c>
      <c r="AC159" s="38">
        <v>2.7309330209999998</v>
      </c>
      <c r="AD159" s="38">
        <v>3.677559</v>
      </c>
      <c r="AE159" s="39" t="s">
        <v>536</v>
      </c>
      <c r="AF159" s="38">
        <v>203.87283828299999</v>
      </c>
      <c r="AG159" s="38">
        <v>9.2523</v>
      </c>
      <c r="AH159" s="39" t="s">
        <v>536</v>
      </c>
      <c r="AI159" s="38">
        <v>192.63288599999998</v>
      </c>
      <c r="AJ159" s="38">
        <v>4.2450000000000001</v>
      </c>
      <c r="AK159" s="39" t="s">
        <v>536</v>
      </c>
      <c r="AL159" s="38">
        <v>68.463359999999994</v>
      </c>
      <c r="AM159" s="38">
        <v>0.1615</v>
      </c>
      <c r="AN159" s="39" t="s">
        <v>536</v>
      </c>
      <c r="AO159" s="38">
        <v>4.555269</v>
      </c>
      <c r="AP159" s="38"/>
      <c r="AQ159" s="39" t="s">
        <v>536</v>
      </c>
      <c r="AR159" s="39"/>
      <c r="AS159" s="38">
        <v>1.1278000000000001</v>
      </c>
      <c r="AT159" s="38">
        <v>299.61160000000001</v>
      </c>
      <c r="AU159" s="38">
        <v>265.6515</v>
      </c>
      <c r="AV159" s="38">
        <v>12.015700000000001</v>
      </c>
      <c r="AW159" s="38"/>
      <c r="AX159" s="38"/>
    </row>
    <row r="160" spans="1:50">
      <c r="A160" s="5" t="s">
        <v>287</v>
      </c>
      <c r="B160" s="6">
        <v>40384</v>
      </c>
      <c r="C160" s="7">
        <v>3</v>
      </c>
      <c r="D160" s="7"/>
      <c r="E160" s="7">
        <v>1862</v>
      </c>
      <c r="F160" s="7">
        <v>0.873</v>
      </c>
      <c r="G160" s="7" t="s">
        <v>25</v>
      </c>
      <c r="H160" s="7">
        <v>3155.3330000000001</v>
      </c>
      <c r="I160" s="7">
        <v>14.35</v>
      </c>
      <c r="J160" s="7">
        <v>271</v>
      </c>
      <c r="K160" s="7" t="s">
        <v>64</v>
      </c>
      <c r="L160" s="7">
        <v>15.6</v>
      </c>
      <c r="M160" s="7">
        <v>4.359</v>
      </c>
      <c r="N160" s="7"/>
      <c r="O160" s="7">
        <v>34.745600000000003</v>
      </c>
      <c r="P160" s="7"/>
      <c r="Q160" s="7">
        <v>43.752210515825197</v>
      </c>
      <c r="R160" s="7">
        <v>0.16211</v>
      </c>
      <c r="S160" s="8" t="s">
        <v>536</v>
      </c>
      <c r="T160" s="7">
        <v>8.0897753300000002</v>
      </c>
      <c r="U160" s="7">
        <v>3.4499000000000002E-2</v>
      </c>
      <c r="V160" s="8" t="s">
        <v>536</v>
      </c>
      <c r="W160" s="7">
        <v>2.8388537120000001</v>
      </c>
      <c r="X160" s="7">
        <v>5.9753999999999995E-2</v>
      </c>
      <c r="Y160" s="8" t="s">
        <v>537</v>
      </c>
      <c r="Z160" s="7">
        <v>2.5991794919999998</v>
      </c>
      <c r="AA160" s="7">
        <v>8.5966000000000001E-2</v>
      </c>
      <c r="AB160" s="8" t="s">
        <v>536</v>
      </c>
      <c r="AC160" s="7">
        <v>2.1987523819999999</v>
      </c>
      <c r="AD160" s="7">
        <v>1.95248</v>
      </c>
      <c r="AE160" s="8" t="s">
        <v>536</v>
      </c>
      <c r="AF160" s="7">
        <v>108.23963376</v>
      </c>
      <c r="AG160" s="7">
        <v>5.4279000000000002</v>
      </c>
      <c r="AH160" s="8" t="s">
        <v>536</v>
      </c>
      <c r="AI160" s="7">
        <v>113.008878</v>
      </c>
      <c r="AJ160" s="7">
        <v>2.5714000000000001</v>
      </c>
      <c r="AK160" s="8" t="s">
        <v>536</v>
      </c>
      <c r="AL160" s="7">
        <v>41.471539200000002</v>
      </c>
      <c r="AM160" s="7">
        <v>0.1022</v>
      </c>
      <c r="AN160" s="8" t="s">
        <v>536</v>
      </c>
      <c r="AO160" s="7">
        <v>2.8826532</v>
      </c>
      <c r="AP160" s="7"/>
      <c r="AQ160" s="8" t="s">
        <v>536</v>
      </c>
      <c r="AR160" s="8"/>
      <c r="AS160" s="7">
        <v>1.0658000000000001</v>
      </c>
      <c r="AT160" s="7">
        <v>167.7184</v>
      </c>
      <c r="AU160" s="7">
        <v>157.3631</v>
      </c>
      <c r="AV160" s="7">
        <v>6.3709000000000007</v>
      </c>
      <c r="AW160" s="7"/>
      <c r="AX160" s="7"/>
    </row>
    <row r="161" spans="1:50">
      <c r="A161" s="36" t="s">
        <v>288</v>
      </c>
      <c r="B161" s="37">
        <v>40384.125</v>
      </c>
      <c r="C161" s="38">
        <v>3</v>
      </c>
      <c r="D161" s="38"/>
      <c r="E161" s="38">
        <v>1314</v>
      </c>
      <c r="F161" s="38">
        <v>0.753</v>
      </c>
      <c r="G161" s="38"/>
      <c r="H161" s="38">
        <v>2129.3330000000001</v>
      </c>
      <c r="I161" s="38">
        <v>13</v>
      </c>
      <c r="J161" s="38">
        <v>281</v>
      </c>
      <c r="K161" s="38" t="s">
        <v>64</v>
      </c>
      <c r="L161" s="38">
        <v>15.767000000000001</v>
      </c>
      <c r="M161" s="38">
        <v>4.6000000000000005</v>
      </c>
      <c r="N161" s="38"/>
      <c r="O161" s="38">
        <v>16.592000000000002</v>
      </c>
      <c r="P161" s="38"/>
      <c r="Q161" s="38">
        <v>25.118864315095799</v>
      </c>
      <c r="R161" s="38">
        <v>7.6047000000000003E-2</v>
      </c>
      <c r="S161" s="39" t="s">
        <v>536</v>
      </c>
      <c r="T161" s="38">
        <v>3.7949734410000002</v>
      </c>
      <c r="U161" s="38">
        <v>1.6489999999999998E-2</v>
      </c>
      <c r="V161" s="39" t="s">
        <v>536</v>
      </c>
      <c r="W161" s="38">
        <v>1.35692912</v>
      </c>
      <c r="X161" s="38">
        <v>1.6168999999999999E-2</v>
      </c>
      <c r="Y161" s="39" t="s">
        <v>537</v>
      </c>
      <c r="Z161" s="38">
        <v>0.70331916200000011</v>
      </c>
      <c r="AA161" s="38">
        <v>3.4445999999999997E-2</v>
      </c>
      <c r="AB161" s="39" t="s">
        <v>536</v>
      </c>
      <c r="AC161" s="38">
        <v>0.88102534200000004</v>
      </c>
      <c r="AD161" s="38">
        <v>0.70301499999999995</v>
      </c>
      <c r="AE161" s="39" t="s">
        <v>536</v>
      </c>
      <c r="AF161" s="38">
        <v>38.973042554999999</v>
      </c>
      <c r="AG161" s="38">
        <v>2.0764</v>
      </c>
      <c r="AH161" s="39" t="s">
        <v>536</v>
      </c>
      <c r="AI161" s="38">
        <v>43.230647999999995</v>
      </c>
      <c r="AJ161" s="38">
        <v>1.0835000000000001</v>
      </c>
      <c r="AK161" s="39" t="s">
        <v>536</v>
      </c>
      <c r="AL161" s="38">
        <v>17.474688</v>
      </c>
      <c r="AM161" s="38">
        <v>3.3800000000000004E-2</v>
      </c>
      <c r="AN161" s="39" t="s">
        <v>538</v>
      </c>
      <c r="AO161" s="38">
        <v>0.95336280000000007</v>
      </c>
      <c r="AP161" s="38"/>
      <c r="AQ161" s="39" t="s">
        <v>536</v>
      </c>
      <c r="AR161" s="39"/>
      <c r="AS161" s="38">
        <v>1.1487000000000001</v>
      </c>
      <c r="AT161" s="38">
        <v>70.82820000000001</v>
      </c>
      <c r="AU161" s="38">
        <v>61.658700000000003</v>
      </c>
      <c r="AV161" s="38">
        <v>13.8421</v>
      </c>
      <c r="AW161" s="38"/>
      <c r="AX161" s="38"/>
    </row>
    <row r="162" spans="1:50">
      <c r="A162" s="5" t="s">
        <v>289</v>
      </c>
      <c r="B162" s="6">
        <v>40384.25</v>
      </c>
      <c r="C162" s="7">
        <v>3</v>
      </c>
      <c r="D162" s="7"/>
      <c r="E162" s="7">
        <v>1633</v>
      </c>
      <c r="F162" s="7">
        <v>0.66</v>
      </c>
      <c r="G162" s="7"/>
      <c r="H162" s="7">
        <v>1903</v>
      </c>
      <c r="I162" s="7">
        <v>12.27</v>
      </c>
      <c r="J162" s="7">
        <v>278</v>
      </c>
      <c r="K162" s="7" t="s">
        <v>64</v>
      </c>
      <c r="L162" s="7">
        <v>11.567</v>
      </c>
      <c r="M162" s="7">
        <v>4.6219999999999999</v>
      </c>
      <c r="N162" s="7"/>
      <c r="O162" s="7">
        <v>11.712</v>
      </c>
      <c r="P162" s="7"/>
      <c r="Q162" s="7">
        <v>23.878112829131798</v>
      </c>
      <c r="R162" s="7">
        <v>3.5015999999999999E-2</v>
      </c>
      <c r="S162" s="8" t="s">
        <v>536</v>
      </c>
      <c r="T162" s="7">
        <v>1.747403448</v>
      </c>
      <c r="U162" s="7">
        <v>9.4859999999999996E-3</v>
      </c>
      <c r="V162" s="8" t="s">
        <v>536</v>
      </c>
      <c r="W162" s="7">
        <v>0.78058396800000007</v>
      </c>
      <c r="X162" s="7">
        <v>6.0329999999999993E-3</v>
      </c>
      <c r="Y162" s="8" t="s">
        <v>535</v>
      </c>
      <c r="Z162" s="7">
        <v>0.26242343400000001</v>
      </c>
      <c r="AA162" s="7">
        <v>1.5620999999999999E-2</v>
      </c>
      <c r="AB162" s="8" t="s">
        <v>543</v>
      </c>
      <c r="AC162" s="7">
        <v>0.39953831700000003</v>
      </c>
      <c r="AD162" s="7">
        <v>0.28910199999999997</v>
      </c>
      <c r="AE162" s="8" t="s">
        <v>536</v>
      </c>
      <c r="AF162" s="7">
        <v>16.026947574000001</v>
      </c>
      <c r="AG162" s="7">
        <v>1.0697000000000001</v>
      </c>
      <c r="AH162" s="8" t="s">
        <v>536</v>
      </c>
      <c r="AI162" s="7">
        <v>22.271153999999999</v>
      </c>
      <c r="AJ162" s="7">
        <v>0.61899999999999999</v>
      </c>
      <c r="AK162" s="8" t="s">
        <v>536</v>
      </c>
      <c r="AL162" s="7">
        <v>9.9832319999999992</v>
      </c>
      <c r="AM162" s="7">
        <v>1.8600000000000002E-2</v>
      </c>
      <c r="AN162" s="8" t="s">
        <v>538</v>
      </c>
      <c r="AO162" s="7">
        <v>0.52463159999999998</v>
      </c>
      <c r="AP162" s="7"/>
      <c r="AQ162" s="8" t="s">
        <v>536</v>
      </c>
      <c r="AR162" s="8"/>
      <c r="AS162" s="7">
        <v>1.3147</v>
      </c>
      <c r="AT162" s="7">
        <v>43.094999999999999</v>
      </c>
      <c r="AU162" s="7">
        <v>32.779000000000003</v>
      </c>
      <c r="AV162" s="7">
        <v>27.192400000000003</v>
      </c>
      <c r="AW162" s="7"/>
      <c r="AX162" s="7"/>
    </row>
    <row r="163" spans="1:50">
      <c r="A163" s="36" t="s">
        <v>290</v>
      </c>
      <c r="B163" s="37">
        <v>40384.375</v>
      </c>
      <c r="C163" s="38">
        <v>2.98</v>
      </c>
      <c r="D163" s="38"/>
      <c r="E163" s="38">
        <v>1755</v>
      </c>
      <c r="F163" s="38">
        <v>0.60299999999999998</v>
      </c>
      <c r="G163" s="38"/>
      <c r="H163" s="38">
        <v>1508</v>
      </c>
      <c r="I163" s="38">
        <v>11.24</v>
      </c>
      <c r="J163" s="38">
        <v>283</v>
      </c>
      <c r="K163" s="38" t="s">
        <v>64</v>
      </c>
      <c r="L163" s="38">
        <v>11.167</v>
      </c>
      <c r="M163" s="38">
        <v>4.7430000000000003</v>
      </c>
      <c r="N163" s="38"/>
      <c r="O163" s="38">
        <v>8.8230000000000004</v>
      </c>
      <c r="P163" s="38"/>
      <c r="Q163" s="38">
        <v>18.071741260109299</v>
      </c>
      <c r="R163" s="38">
        <v>1.7003000000000001E-2</v>
      </c>
      <c r="S163" s="39" t="s">
        <v>462</v>
      </c>
      <c r="T163" s="38">
        <v>0.84850070899999996</v>
      </c>
      <c r="U163" s="38">
        <v>8.4849999999999995E-3</v>
      </c>
      <c r="V163" s="39" t="s">
        <v>536</v>
      </c>
      <c r="W163" s="38">
        <v>0.69821368000000006</v>
      </c>
      <c r="X163" s="38">
        <v>1.9789999999999999E-3</v>
      </c>
      <c r="Y163" s="39" t="s">
        <v>535</v>
      </c>
      <c r="Z163" s="38">
        <v>8.6082541999999998E-2</v>
      </c>
      <c r="AA163" s="38">
        <v>1.9584000000000001E-2</v>
      </c>
      <c r="AB163" s="39" t="s">
        <v>543</v>
      </c>
      <c r="AC163" s="38">
        <v>0.50089996800000003</v>
      </c>
      <c r="AD163" s="38">
        <v>0.19142099999999998</v>
      </c>
      <c r="AE163" s="39" t="s">
        <v>536</v>
      </c>
      <c r="AF163" s="38">
        <v>10.611805977</v>
      </c>
      <c r="AG163" s="38">
        <v>0.5696</v>
      </c>
      <c r="AH163" s="39" t="s">
        <v>536</v>
      </c>
      <c r="AI163" s="38">
        <v>11.859071999999999</v>
      </c>
      <c r="AJ163" s="38">
        <v>0.48610000000000003</v>
      </c>
      <c r="AK163" s="39" t="s">
        <v>536</v>
      </c>
      <c r="AL163" s="38">
        <v>7.8398208</v>
      </c>
      <c r="AM163" s="38">
        <v>1.7400000000000002E-2</v>
      </c>
      <c r="AN163" s="39" t="s">
        <v>538</v>
      </c>
      <c r="AO163" s="38">
        <v>0.49078440000000001</v>
      </c>
      <c r="AP163" s="38">
        <v>264.31831809599998</v>
      </c>
      <c r="AQ163" s="39" t="s">
        <v>536</v>
      </c>
      <c r="AR163" s="39"/>
      <c r="AS163" s="38">
        <v>1.5264</v>
      </c>
      <c r="AT163" s="38">
        <v>30.8172</v>
      </c>
      <c r="AU163" s="38">
        <v>20.189700000000002</v>
      </c>
      <c r="AV163" s="38">
        <v>41.671100000000003</v>
      </c>
      <c r="AW163" s="38"/>
      <c r="AX163" s="38"/>
    </row>
    <row r="164" spans="1:50">
      <c r="A164" s="5" t="s">
        <v>291</v>
      </c>
      <c r="B164" s="6">
        <v>40384.5</v>
      </c>
      <c r="C164" s="7">
        <v>3</v>
      </c>
      <c r="D164" s="7"/>
      <c r="E164" s="7">
        <v>1008</v>
      </c>
      <c r="F164" s="7">
        <v>0.39300000000000002</v>
      </c>
      <c r="G164" s="7"/>
      <c r="H164" s="7">
        <v>1165</v>
      </c>
      <c r="I164" s="7">
        <v>10.5</v>
      </c>
      <c r="J164" s="7">
        <v>287</v>
      </c>
      <c r="K164" s="7" t="s">
        <v>64</v>
      </c>
      <c r="L164" s="7">
        <v>10.233000000000001</v>
      </c>
      <c r="M164" s="7">
        <v>4.8570000000000002</v>
      </c>
      <c r="N164" s="7"/>
      <c r="O164" s="7">
        <v>8.4770000000000003</v>
      </c>
      <c r="P164" s="7"/>
      <c r="Q164" s="7">
        <v>13.899526312133499</v>
      </c>
      <c r="R164" s="7">
        <v>2.9012E-2</v>
      </c>
      <c r="S164" s="8" t="s">
        <v>543</v>
      </c>
      <c r="T164" s="7">
        <v>1.447785836</v>
      </c>
      <c r="U164" s="7">
        <v>1.1486999999999999E-2</v>
      </c>
      <c r="V164" s="8" t="s">
        <v>536</v>
      </c>
      <c r="W164" s="7">
        <v>0.945242256</v>
      </c>
      <c r="X164" s="7">
        <v>-4.8000000000000001E-5</v>
      </c>
      <c r="Y164" s="8" t="s">
        <v>535</v>
      </c>
      <c r="Z164" s="7">
        <v>-2.0879040000000002E-3</v>
      </c>
      <c r="AA164" s="7">
        <v>2.9491999999999997E-2</v>
      </c>
      <c r="AB164" s="8" t="s">
        <v>536</v>
      </c>
      <c r="AC164" s="7">
        <v>0.75431688399999997</v>
      </c>
      <c r="AD164" s="7">
        <v>0.33414499999999997</v>
      </c>
      <c r="AE164" s="8" t="s">
        <v>536</v>
      </c>
      <c r="AF164" s="7">
        <v>18.523996364999999</v>
      </c>
      <c r="AG164" s="7">
        <v>0.44350000000000001</v>
      </c>
      <c r="AH164" s="8" t="s">
        <v>536</v>
      </c>
      <c r="AI164" s="7">
        <v>9.23367</v>
      </c>
      <c r="AJ164" s="7">
        <v>0.58050000000000002</v>
      </c>
      <c r="AK164" s="8" t="s">
        <v>536</v>
      </c>
      <c r="AL164" s="7">
        <v>9.362304</v>
      </c>
      <c r="AM164" s="7">
        <v>2.9100000000000001E-2</v>
      </c>
      <c r="AN164" s="8" t="s">
        <v>538</v>
      </c>
      <c r="AO164" s="7">
        <v>0.82079460000000004</v>
      </c>
      <c r="AP164" s="7">
        <v>431.72498707200003</v>
      </c>
      <c r="AQ164" s="8" t="s">
        <v>536</v>
      </c>
      <c r="AR164" s="8"/>
      <c r="AS164" s="7">
        <v>1.8319000000000001</v>
      </c>
      <c r="AT164" s="7">
        <v>35.568800000000003</v>
      </c>
      <c r="AU164" s="7">
        <v>19.416800000000002</v>
      </c>
      <c r="AV164" s="7">
        <v>58.75</v>
      </c>
      <c r="AW164" s="7"/>
      <c r="AX164" s="7"/>
    </row>
    <row r="165" spans="1:50">
      <c r="A165" s="36" t="s">
        <v>292</v>
      </c>
      <c r="B165" s="37">
        <v>40384.625</v>
      </c>
      <c r="C165" s="38">
        <v>2.8000000000000003</v>
      </c>
      <c r="D165" s="38"/>
      <c r="E165" s="38">
        <v>671</v>
      </c>
      <c r="F165" s="38">
        <v>0.26300000000000001</v>
      </c>
      <c r="G165" s="38"/>
      <c r="H165" s="38">
        <v>671.33300000000008</v>
      </c>
      <c r="I165" s="38">
        <v>8.9600000000000009</v>
      </c>
      <c r="J165" s="38">
        <v>304</v>
      </c>
      <c r="K165" s="38" t="s">
        <v>65</v>
      </c>
      <c r="L165" s="38">
        <v>13.3</v>
      </c>
      <c r="M165" s="38">
        <v>5.1720000000000006</v>
      </c>
      <c r="N165" s="38"/>
      <c r="O165" s="38">
        <v>6.2720000000000002</v>
      </c>
      <c r="P165" s="38"/>
      <c r="Q165" s="38">
        <v>6.7297665628431798</v>
      </c>
      <c r="R165" s="38">
        <v>9.1058E-2</v>
      </c>
      <c r="S165" s="39" t="s">
        <v>536</v>
      </c>
      <c r="T165" s="38">
        <v>4.5440673739999999</v>
      </c>
      <c r="U165" s="38">
        <v>1.8491E-2</v>
      </c>
      <c r="V165" s="39" t="s">
        <v>536</v>
      </c>
      <c r="W165" s="38">
        <v>1.521587408</v>
      </c>
      <c r="X165" s="38">
        <v>2.993E-3</v>
      </c>
      <c r="Y165" s="39" t="s">
        <v>535</v>
      </c>
      <c r="Z165" s="38">
        <v>0.13018951400000001</v>
      </c>
      <c r="AA165" s="38">
        <v>4.6335000000000001E-2</v>
      </c>
      <c r="AB165" s="39" t="s">
        <v>536</v>
      </c>
      <c r="AC165" s="38">
        <v>1.1851102949999999</v>
      </c>
      <c r="AD165" s="38">
        <v>0.37745499999999998</v>
      </c>
      <c r="AE165" s="39" t="s">
        <v>536</v>
      </c>
      <c r="AF165" s="38">
        <v>20.924972835000002</v>
      </c>
      <c r="AG165" s="38">
        <v>0.40870000000000001</v>
      </c>
      <c r="AH165" s="39" t="s">
        <v>536</v>
      </c>
      <c r="AI165" s="38">
        <v>8.5091339999999995</v>
      </c>
      <c r="AJ165" s="38">
        <v>0.51429999999999998</v>
      </c>
      <c r="AK165" s="39" t="s">
        <v>536</v>
      </c>
      <c r="AL165" s="38">
        <v>8.2946304000000008</v>
      </c>
      <c r="AM165" s="38">
        <v>2.53E-2</v>
      </c>
      <c r="AN165" s="39" t="s">
        <v>538</v>
      </c>
      <c r="AO165" s="38">
        <v>0.71361180000000002</v>
      </c>
      <c r="AP165" s="38">
        <v>342.35932876800001</v>
      </c>
      <c r="AQ165" s="39" t="s">
        <v>536</v>
      </c>
      <c r="AR165" s="39"/>
      <c r="AS165" s="38">
        <v>2.0001000000000002</v>
      </c>
      <c r="AT165" s="38">
        <v>35.035699999999999</v>
      </c>
      <c r="AU165" s="38">
        <v>17.517400000000002</v>
      </c>
      <c r="AV165" s="38">
        <v>66.6691</v>
      </c>
      <c r="AW165" s="38"/>
      <c r="AX165" s="38"/>
    </row>
    <row r="166" spans="1:50">
      <c r="A166" s="5" t="s">
        <v>293</v>
      </c>
      <c r="B166" s="6">
        <v>40384.958333333336</v>
      </c>
      <c r="C166" s="7">
        <v>1</v>
      </c>
      <c r="D166" s="7"/>
      <c r="E166" s="7">
        <v>46</v>
      </c>
      <c r="F166" s="7">
        <v>0.15</v>
      </c>
      <c r="G166" s="7"/>
      <c r="H166" s="7">
        <v>324</v>
      </c>
      <c r="I166" s="7">
        <v>8</v>
      </c>
      <c r="J166" s="7">
        <v>312</v>
      </c>
      <c r="K166" s="7" t="s">
        <v>65</v>
      </c>
      <c r="L166" s="7">
        <v>14.767000000000001</v>
      </c>
      <c r="M166" s="7">
        <v>5.2430000000000003</v>
      </c>
      <c r="N166" s="7"/>
      <c r="O166" s="7"/>
      <c r="P166" s="7"/>
      <c r="Q166" s="7">
        <v>5.7147863667186698</v>
      </c>
      <c r="R166" s="7">
        <v>0.24417</v>
      </c>
      <c r="S166" s="8" t="s">
        <v>536</v>
      </c>
      <c r="T166" s="7">
        <v>12.18481551</v>
      </c>
      <c r="U166" s="7">
        <v>5.4508999999999995E-2</v>
      </c>
      <c r="V166" s="8" t="s">
        <v>536</v>
      </c>
      <c r="W166" s="7">
        <v>4.4854365920000001</v>
      </c>
      <c r="X166" s="7">
        <v>4.0495999999999997E-2</v>
      </c>
      <c r="Y166" s="8" t="s">
        <v>537</v>
      </c>
      <c r="Z166" s="7">
        <v>1.761495008</v>
      </c>
      <c r="AA166" s="7">
        <v>0.12163399999999999</v>
      </c>
      <c r="AB166" s="8" t="s">
        <v>536</v>
      </c>
      <c r="AC166" s="7">
        <v>3.111032818</v>
      </c>
      <c r="AD166" s="7">
        <v>0.40583999999999998</v>
      </c>
      <c r="AE166" s="8" t="s">
        <v>536</v>
      </c>
      <c r="AF166" s="7">
        <v>22.49855208</v>
      </c>
      <c r="AG166" s="7">
        <v>0.55070000000000008</v>
      </c>
      <c r="AH166" s="8" t="s">
        <v>536</v>
      </c>
      <c r="AI166" s="7">
        <v>11.465574</v>
      </c>
      <c r="AJ166" s="7">
        <v>0.59810000000000008</v>
      </c>
      <c r="AK166" s="8" t="s">
        <v>536</v>
      </c>
      <c r="AL166" s="7">
        <v>9.6461568</v>
      </c>
      <c r="AM166" s="7">
        <v>8.5400000000000004E-2</v>
      </c>
      <c r="AN166" s="8" t="s">
        <v>538</v>
      </c>
      <c r="AO166" s="7">
        <v>2.4087923999999998</v>
      </c>
      <c r="AP166" s="7"/>
      <c r="AQ166" s="8" t="s">
        <v>536</v>
      </c>
      <c r="AR166" s="8"/>
      <c r="AS166" s="7">
        <v>2.1154000000000002</v>
      </c>
      <c r="AT166" s="7">
        <v>49.756100000000004</v>
      </c>
      <c r="AU166" s="7">
        <v>23.520500000000002</v>
      </c>
      <c r="AV166" s="7">
        <v>71.606999999999999</v>
      </c>
      <c r="AW166" s="7"/>
      <c r="AX166" s="7"/>
    </row>
    <row r="167" spans="1:50">
      <c r="A167" s="36" t="s">
        <v>294</v>
      </c>
      <c r="B167" s="37">
        <v>40385.166666666664</v>
      </c>
      <c r="C167" s="38">
        <v>1.98</v>
      </c>
      <c r="D167" s="38"/>
      <c r="E167" s="38">
        <v>582</v>
      </c>
      <c r="F167" s="38">
        <v>0.38</v>
      </c>
      <c r="G167" s="38"/>
      <c r="H167" s="38">
        <v>739.5</v>
      </c>
      <c r="I167" s="38">
        <v>6.88</v>
      </c>
      <c r="J167" s="38">
        <v>339</v>
      </c>
      <c r="K167" s="38" t="s">
        <v>70</v>
      </c>
      <c r="L167" s="38">
        <v>11.867000000000001</v>
      </c>
      <c r="M167" s="38">
        <v>4.984</v>
      </c>
      <c r="N167" s="38"/>
      <c r="O167" s="38">
        <v>7.6440000000000001</v>
      </c>
      <c r="P167" s="38"/>
      <c r="Q167" s="38">
        <v>10.375284158180099</v>
      </c>
      <c r="R167" s="38">
        <v>0.25117499999999998</v>
      </c>
      <c r="S167" s="39" t="s">
        <v>536</v>
      </c>
      <c r="T167" s="38">
        <v>12.534386025000002</v>
      </c>
      <c r="U167" s="38">
        <v>3.4499000000000002E-2</v>
      </c>
      <c r="V167" s="39" t="s">
        <v>536</v>
      </c>
      <c r="W167" s="38">
        <v>2.8388537120000001</v>
      </c>
      <c r="X167" s="38">
        <v>8.0610000000000005E-3</v>
      </c>
      <c r="Y167" s="39" t="s">
        <v>535</v>
      </c>
      <c r="Z167" s="38">
        <v>0.35063737800000006</v>
      </c>
      <c r="AA167" s="38">
        <v>3.5436999999999996E-2</v>
      </c>
      <c r="AB167" s="39" t="s">
        <v>536</v>
      </c>
      <c r="AC167" s="38">
        <v>0.90637214900000007</v>
      </c>
      <c r="AD167" s="38">
        <v>0.29876399999999997</v>
      </c>
      <c r="AE167" s="39" t="s">
        <v>536</v>
      </c>
      <c r="AF167" s="38">
        <v>16.562579868</v>
      </c>
      <c r="AG167" s="38">
        <v>0.58360000000000001</v>
      </c>
      <c r="AH167" s="39" t="s">
        <v>536</v>
      </c>
      <c r="AI167" s="38">
        <v>12.150551999999999</v>
      </c>
      <c r="AJ167" s="38">
        <v>0.36280000000000001</v>
      </c>
      <c r="AK167" s="39" t="s">
        <v>536</v>
      </c>
      <c r="AL167" s="38">
        <v>5.8512383999999997</v>
      </c>
      <c r="AM167" s="38">
        <v>2.86E-2</v>
      </c>
      <c r="AN167" s="39" t="s">
        <v>538</v>
      </c>
      <c r="AO167" s="38">
        <v>0.80669160000000006</v>
      </c>
      <c r="AP167" s="38">
        <v>463.23680028000001</v>
      </c>
      <c r="AQ167" s="39" t="s">
        <v>536</v>
      </c>
      <c r="AR167" s="39"/>
      <c r="AS167" s="38">
        <v>2.3164000000000002</v>
      </c>
      <c r="AT167" s="38">
        <v>43.568100000000001</v>
      </c>
      <c r="AU167" s="38">
        <v>18.808500000000002</v>
      </c>
      <c r="AV167" s="38">
        <v>79.387600000000006</v>
      </c>
      <c r="AW167" s="38"/>
      <c r="AX167" s="38"/>
    </row>
    <row r="168" spans="1:50">
      <c r="A168" s="5" t="s">
        <v>295</v>
      </c>
      <c r="B168" s="6">
        <v>40385.25</v>
      </c>
      <c r="C168" s="7">
        <v>2.7</v>
      </c>
      <c r="D168" s="7"/>
      <c r="E168" s="7">
        <v>614</v>
      </c>
      <c r="F168" s="7">
        <v>0.34300000000000003</v>
      </c>
      <c r="G168" s="7"/>
      <c r="H168" s="7">
        <v>679.33300000000008</v>
      </c>
      <c r="I168" s="7">
        <v>7.05</v>
      </c>
      <c r="J168" s="7">
        <v>338</v>
      </c>
      <c r="K168" s="7" t="s">
        <v>70</v>
      </c>
      <c r="L168" s="7">
        <v>9.9670000000000005</v>
      </c>
      <c r="M168" s="7">
        <v>4.7040000000000006</v>
      </c>
      <c r="N168" s="7"/>
      <c r="O168" s="7">
        <v>9.4570000000000007</v>
      </c>
      <c r="P168" s="7"/>
      <c r="Q168" s="7">
        <v>19.769696401118601</v>
      </c>
      <c r="R168" s="7">
        <v>7.9048999999999994E-2</v>
      </c>
      <c r="S168" s="8" t="s">
        <v>536</v>
      </c>
      <c r="T168" s="7">
        <v>3.944782247</v>
      </c>
      <c r="U168" s="7">
        <v>2.0492E-2</v>
      </c>
      <c r="V168" s="8" t="s">
        <v>536</v>
      </c>
      <c r="W168" s="7">
        <v>1.6862456959999998</v>
      </c>
      <c r="X168" s="7">
        <v>8.0610000000000005E-3</v>
      </c>
      <c r="Y168" s="8" t="s">
        <v>535</v>
      </c>
      <c r="Z168" s="7">
        <v>0.35063737800000006</v>
      </c>
      <c r="AA168" s="7">
        <v>4.2372E-2</v>
      </c>
      <c r="AB168" s="8" t="s">
        <v>536</v>
      </c>
      <c r="AC168" s="7">
        <v>1.0837486440000001</v>
      </c>
      <c r="AD168" s="7">
        <v>0.21814</v>
      </c>
      <c r="AE168" s="8" t="s">
        <v>536</v>
      </c>
      <c r="AF168" s="7">
        <v>12.09302718</v>
      </c>
      <c r="AG168" s="7">
        <v>0.53029999999999999</v>
      </c>
      <c r="AH168" s="8" t="s">
        <v>536</v>
      </c>
      <c r="AI168" s="7">
        <v>11.040846</v>
      </c>
      <c r="AJ168" s="7">
        <v>0.36060000000000003</v>
      </c>
      <c r="AK168" s="8" t="s">
        <v>536</v>
      </c>
      <c r="AL168" s="7">
        <v>5.8157567999999999</v>
      </c>
      <c r="AM168" s="7">
        <v>2.81E-2</v>
      </c>
      <c r="AN168" s="8" t="s">
        <v>538</v>
      </c>
      <c r="AO168" s="7">
        <v>0.79258859999999998</v>
      </c>
      <c r="AP168" s="7">
        <v>499.50819249599999</v>
      </c>
      <c r="AQ168" s="8" t="s">
        <v>536</v>
      </c>
      <c r="AR168" s="8"/>
      <c r="AS168" s="7">
        <v>2.2057000000000002</v>
      </c>
      <c r="AT168" s="7">
        <v>38.928100000000001</v>
      </c>
      <c r="AU168" s="7">
        <v>17.6492</v>
      </c>
      <c r="AV168" s="7">
        <v>75.220799999999997</v>
      </c>
      <c r="AW168" s="7"/>
      <c r="AX168" s="7"/>
    </row>
    <row r="169" spans="1:50">
      <c r="A169" s="36" t="s">
        <v>297</v>
      </c>
      <c r="B169" s="37">
        <v>40387.875</v>
      </c>
      <c r="C169" s="38">
        <v>2.2800000000000002</v>
      </c>
      <c r="D169" s="38"/>
      <c r="E169" s="38">
        <v>584</v>
      </c>
      <c r="F169" s="38">
        <v>0.92300000000000004</v>
      </c>
      <c r="G169" s="38" t="s">
        <v>25</v>
      </c>
      <c r="H169" s="38">
        <v>3543.3330000000001</v>
      </c>
      <c r="I169" s="38">
        <v>14.97</v>
      </c>
      <c r="J169" s="38">
        <v>266</v>
      </c>
      <c r="K169" s="38" t="s">
        <v>64</v>
      </c>
      <c r="L169" s="38">
        <v>15.867000000000001</v>
      </c>
      <c r="M169" s="38">
        <v>4.62</v>
      </c>
      <c r="N169" s="38"/>
      <c r="O169" s="38">
        <v>22.736000000000001</v>
      </c>
      <c r="P169" s="38"/>
      <c r="Q169" s="38">
        <v>23.9883291901949</v>
      </c>
      <c r="R169" s="38">
        <v>0.323986</v>
      </c>
      <c r="S169" s="39" t="s">
        <v>536</v>
      </c>
      <c r="T169" s="38">
        <v>16.167873358000001</v>
      </c>
      <c r="U169" s="38">
        <v>5.0421999999999995E-2</v>
      </c>
      <c r="V169" s="39" t="s">
        <v>536</v>
      </c>
      <c r="W169" s="38">
        <v>4.1491255359999997</v>
      </c>
      <c r="X169" s="38">
        <v>2.0053999999999999E-2</v>
      </c>
      <c r="Y169" s="39" t="s">
        <v>537</v>
      </c>
      <c r="Z169" s="38">
        <v>0.87230889199999995</v>
      </c>
      <c r="AA169" s="38">
        <v>5.7278999999999997E-2</v>
      </c>
      <c r="AB169" s="39" t="s">
        <v>536</v>
      </c>
      <c r="AC169" s="38">
        <v>1.4650249829999999</v>
      </c>
      <c r="AD169" s="38">
        <v>1.266114</v>
      </c>
      <c r="AE169" s="39" t="s">
        <v>536</v>
      </c>
      <c r="AF169" s="38">
        <v>70.189561818000001</v>
      </c>
      <c r="AG169" s="38">
        <v>3.8988</v>
      </c>
      <c r="AH169" s="39" t="s">
        <v>536</v>
      </c>
      <c r="AI169" s="38">
        <v>81.17301599999999</v>
      </c>
      <c r="AJ169" s="38">
        <v>1.7779</v>
      </c>
      <c r="AK169" s="39" t="s">
        <v>536</v>
      </c>
      <c r="AL169" s="38">
        <v>28.6739712</v>
      </c>
      <c r="AM169" s="38">
        <v>5.04E-2</v>
      </c>
      <c r="AN169" s="39" t="s">
        <v>538</v>
      </c>
      <c r="AO169" s="38">
        <v>1.4215824000000001</v>
      </c>
      <c r="AP169" s="38"/>
      <c r="AQ169" s="39" t="s">
        <v>536</v>
      </c>
      <c r="AR169" s="39"/>
      <c r="AS169" s="38">
        <v>1.05</v>
      </c>
      <c r="AT169" s="38">
        <v>116.8322</v>
      </c>
      <c r="AU169" s="38">
        <v>111.26860000000001</v>
      </c>
      <c r="AV169" s="38">
        <v>4.8782000000000005</v>
      </c>
      <c r="AW169" s="38"/>
      <c r="AX169" s="38"/>
    </row>
    <row r="170" spans="1:50">
      <c r="A170" s="5" t="s">
        <v>298</v>
      </c>
      <c r="B170" s="6">
        <v>40388</v>
      </c>
      <c r="C170" s="7">
        <v>2.97</v>
      </c>
      <c r="D170" s="7"/>
      <c r="E170" s="7">
        <v>713</v>
      </c>
      <c r="F170" s="7">
        <v>0.64700000000000002</v>
      </c>
      <c r="G170" s="7"/>
      <c r="H170" s="7">
        <v>2673</v>
      </c>
      <c r="I170" s="7">
        <v>13.18</v>
      </c>
      <c r="J170" s="7">
        <v>275</v>
      </c>
      <c r="K170" s="7" t="s">
        <v>64</v>
      </c>
      <c r="L170" s="7">
        <v>17.067</v>
      </c>
      <c r="M170" s="7">
        <v>4.6950000000000003</v>
      </c>
      <c r="N170" s="7"/>
      <c r="O170" s="7">
        <v>23.324000000000002</v>
      </c>
      <c r="P170" s="7"/>
      <c r="Q170" s="7">
        <v>20.183663636815599</v>
      </c>
      <c r="R170" s="7">
        <v>0.36095299999999997</v>
      </c>
      <c r="S170" s="8" t="s">
        <v>536</v>
      </c>
      <c r="T170" s="7">
        <v>18.012637559000002</v>
      </c>
      <c r="U170" s="7">
        <v>6.4426999999999998E-2</v>
      </c>
      <c r="V170" s="8" t="s">
        <v>536</v>
      </c>
      <c r="W170" s="7">
        <v>5.3015689759999995</v>
      </c>
      <c r="X170" s="7">
        <v>2.5092999999999997E-2</v>
      </c>
      <c r="Y170" s="8" t="s">
        <v>537</v>
      </c>
      <c r="Z170" s="7">
        <v>1.0914953140000001</v>
      </c>
      <c r="AA170" s="7">
        <v>3.9597E-2</v>
      </c>
      <c r="AB170" s="8" t="s">
        <v>536</v>
      </c>
      <c r="AC170" s="7">
        <v>1.012772469</v>
      </c>
      <c r="AD170" s="7">
        <v>1.5209109999999999</v>
      </c>
      <c r="AE170" s="8" t="s">
        <v>536</v>
      </c>
      <c r="AF170" s="7">
        <v>84.314743106999998</v>
      </c>
      <c r="AG170" s="7">
        <v>4.2237999999999998</v>
      </c>
      <c r="AH170" s="8" t="s">
        <v>536</v>
      </c>
      <c r="AI170" s="7">
        <v>87.939515999999998</v>
      </c>
      <c r="AJ170" s="7">
        <v>1.9357000000000002</v>
      </c>
      <c r="AK170" s="8" t="s">
        <v>536</v>
      </c>
      <c r="AL170" s="7">
        <v>31.218969600000001</v>
      </c>
      <c r="AM170" s="7">
        <v>4.8500000000000001E-2</v>
      </c>
      <c r="AN170" s="8" t="s">
        <v>538</v>
      </c>
      <c r="AO170" s="7">
        <v>1.367991</v>
      </c>
      <c r="AP170" s="7"/>
      <c r="AQ170" s="8" t="s">
        <v>536</v>
      </c>
      <c r="AR170" s="8"/>
      <c r="AS170" s="7">
        <v>1.0779000000000001</v>
      </c>
      <c r="AT170" s="7">
        <v>129.9169</v>
      </c>
      <c r="AU170" s="7">
        <v>120.52650000000001</v>
      </c>
      <c r="AV170" s="7">
        <v>7.4990000000000006</v>
      </c>
      <c r="AW170" s="7"/>
      <c r="AX170" s="7"/>
    </row>
    <row r="171" spans="1:50">
      <c r="A171" s="36" t="s">
        <v>299</v>
      </c>
      <c r="B171" s="37">
        <v>40388.125</v>
      </c>
      <c r="C171" s="38">
        <v>2.97</v>
      </c>
      <c r="D171" s="38"/>
      <c r="E171" s="38">
        <v>1162</v>
      </c>
      <c r="F171" s="38">
        <v>0.72300000000000009</v>
      </c>
      <c r="G171" s="38"/>
      <c r="H171" s="38">
        <v>2404.3330000000001</v>
      </c>
      <c r="I171" s="38">
        <v>11.07</v>
      </c>
      <c r="J171" s="38">
        <v>281</v>
      </c>
      <c r="K171" s="38" t="s">
        <v>64</v>
      </c>
      <c r="L171" s="38">
        <v>14.5</v>
      </c>
      <c r="M171" s="38">
        <v>4.9340000000000002</v>
      </c>
      <c r="N171" s="38"/>
      <c r="O171" s="38">
        <v>11.074</v>
      </c>
      <c r="P171" s="38"/>
      <c r="Q171" s="38">
        <v>11.641260294104898</v>
      </c>
      <c r="R171" s="38">
        <v>0.188107</v>
      </c>
      <c r="S171" s="39" t="s">
        <v>536</v>
      </c>
      <c r="T171" s="38">
        <v>9.3871036210000014</v>
      </c>
      <c r="U171" s="38">
        <v>4.7419999999999997E-2</v>
      </c>
      <c r="V171" s="39" t="s">
        <v>536</v>
      </c>
      <c r="W171" s="38">
        <v>3.9020969600000002</v>
      </c>
      <c r="X171" s="38">
        <v>9.9749999999999995E-3</v>
      </c>
      <c r="Y171" s="39" t="s">
        <v>535</v>
      </c>
      <c r="Z171" s="38">
        <v>0.43389254999999999</v>
      </c>
      <c r="AA171" s="38">
        <v>1.8967999999999999E-2</v>
      </c>
      <c r="AB171" s="39" t="s">
        <v>543</v>
      </c>
      <c r="AC171" s="38">
        <v>0.48514453599999996</v>
      </c>
      <c r="AD171" s="38">
        <v>0.60040300000000002</v>
      </c>
      <c r="AE171" s="39" t="s">
        <v>536</v>
      </c>
      <c r="AF171" s="38">
        <v>33.284541111000003</v>
      </c>
      <c r="AG171" s="38">
        <v>1.5117</v>
      </c>
      <c r="AH171" s="39" t="s">
        <v>536</v>
      </c>
      <c r="AI171" s="38">
        <v>31.473593999999999</v>
      </c>
      <c r="AJ171" s="38">
        <v>0.7944</v>
      </c>
      <c r="AK171" s="39" t="s">
        <v>536</v>
      </c>
      <c r="AL171" s="38">
        <v>12.8120832</v>
      </c>
      <c r="AM171" s="38">
        <v>2.0300000000000002E-2</v>
      </c>
      <c r="AN171" s="39" t="s">
        <v>538</v>
      </c>
      <c r="AO171" s="38">
        <v>0.57258180000000003</v>
      </c>
      <c r="AP171" s="38"/>
      <c r="AQ171" s="39" t="s">
        <v>536</v>
      </c>
      <c r="AR171" s="39"/>
      <c r="AS171" s="38">
        <v>1.3182</v>
      </c>
      <c r="AT171" s="38">
        <v>59.134</v>
      </c>
      <c r="AU171" s="38">
        <v>44.8583</v>
      </c>
      <c r="AV171" s="38">
        <v>27.455500000000001</v>
      </c>
      <c r="AW171" s="38"/>
      <c r="AX171" s="38"/>
    </row>
    <row r="172" spans="1:50">
      <c r="A172" s="5" t="s">
        <v>300</v>
      </c>
      <c r="B172" s="6">
        <v>40388.25</v>
      </c>
      <c r="C172" s="7">
        <v>2.2200000000000002</v>
      </c>
      <c r="D172" s="7"/>
      <c r="E172" s="7">
        <v>1754</v>
      </c>
      <c r="F172" s="7">
        <v>0.92300000000000004</v>
      </c>
      <c r="G172" s="7" t="s">
        <v>25</v>
      </c>
      <c r="H172" s="7">
        <v>2060.3330000000001</v>
      </c>
      <c r="I172" s="7">
        <v>10.16</v>
      </c>
      <c r="J172" s="7">
        <v>295</v>
      </c>
      <c r="K172" s="7" t="s">
        <v>65</v>
      </c>
      <c r="L172" s="7">
        <v>9.4670000000000005</v>
      </c>
      <c r="M172" s="7">
        <v>4.9809999999999999</v>
      </c>
      <c r="N172" s="7"/>
      <c r="O172" s="7">
        <v>7.0952000000000002</v>
      </c>
      <c r="P172" s="7"/>
      <c r="Q172" s="7">
        <v>10.447202192208</v>
      </c>
      <c r="R172" s="7">
        <v>9.1193999999999997E-2</v>
      </c>
      <c r="S172" s="8" t="s">
        <v>536</v>
      </c>
      <c r="T172" s="7">
        <v>4.5508541820000001</v>
      </c>
      <c r="U172" s="7">
        <v>3.0412999999999999E-2</v>
      </c>
      <c r="V172" s="8" t="s">
        <v>536</v>
      </c>
      <c r="W172" s="7">
        <v>2.5026249439999999</v>
      </c>
      <c r="X172" s="7">
        <v>3.9290000000000002E-3</v>
      </c>
      <c r="Y172" s="8" t="s">
        <v>535</v>
      </c>
      <c r="Z172" s="7">
        <v>0.17090364200000002</v>
      </c>
      <c r="AA172" s="7">
        <v>2.2897999999999998E-2</v>
      </c>
      <c r="AB172" s="8" t="s">
        <v>543</v>
      </c>
      <c r="AC172" s="7">
        <v>0.58566214599999999</v>
      </c>
      <c r="AD172" s="7">
        <v>0.29430000000000001</v>
      </c>
      <c r="AE172" s="8" t="s">
        <v>536</v>
      </c>
      <c r="AF172" s="7">
        <v>16.315109100000001</v>
      </c>
      <c r="AG172" s="7">
        <v>0.66339999999999999</v>
      </c>
      <c r="AH172" s="8" t="s">
        <v>536</v>
      </c>
      <c r="AI172" s="7">
        <v>13.811987999999999</v>
      </c>
      <c r="AJ172" s="7">
        <v>0.36990000000000001</v>
      </c>
      <c r="AK172" s="8" t="s">
        <v>536</v>
      </c>
      <c r="AL172" s="7">
        <v>5.9657472</v>
      </c>
      <c r="AM172" s="7">
        <v>1.17E-2</v>
      </c>
      <c r="AN172" s="8" t="s">
        <v>462</v>
      </c>
      <c r="AO172" s="7">
        <v>0.33001020000000003</v>
      </c>
      <c r="AP172" s="7"/>
      <c r="AQ172" s="8" t="s">
        <v>536</v>
      </c>
      <c r="AR172" s="8"/>
      <c r="AS172" s="7">
        <v>1.7194</v>
      </c>
      <c r="AT172" s="7">
        <v>34.572400000000002</v>
      </c>
      <c r="AU172" s="7">
        <v>20.107700000000001</v>
      </c>
      <c r="AV172" s="7">
        <v>52.906300000000002</v>
      </c>
      <c r="AW172" s="7"/>
      <c r="AX172" s="7"/>
    </row>
    <row r="173" spans="1:50">
      <c r="A173" s="36" t="s">
        <v>301</v>
      </c>
      <c r="B173" s="37">
        <v>40388.375</v>
      </c>
      <c r="C173" s="38">
        <v>2.25</v>
      </c>
      <c r="D173" s="38"/>
      <c r="E173" s="38">
        <v>987</v>
      </c>
      <c r="F173" s="38">
        <v>0.49300000000000005</v>
      </c>
      <c r="G173" s="38"/>
      <c r="H173" s="38">
        <v>1419.6670000000001</v>
      </c>
      <c r="I173" s="38">
        <v>8.2900000000000009</v>
      </c>
      <c r="J173" s="38">
        <v>275</v>
      </c>
      <c r="K173" s="38" t="s">
        <v>64</v>
      </c>
      <c r="L173" s="38">
        <v>8.6669999999999998</v>
      </c>
      <c r="M173" s="38">
        <v>4.7370000000000001</v>
      </c>
      <c r="N173" s="38"/>
      <c r="O173" s="38">
        <v>8.8298000000000005</v>
      </c>
      <c r="P173" s="38"/>
      <c r="Q173" s="38">
        <v>18.323144223712099</v>
      </c>
      <c r="R173" s="38">
        <v>9.8187999999999998E-2</v>
      </c>
      <c r="S173" s="39" t="s">
        <v>536</v>
      </c>
      <c r="T173" s="38">
        <v>4.8998757639999999</v>
      </c>
      <c r="U173" s="38">
        <v>2.7411999999999999E-2</v>
      </c>
      <c r="V173" s="39" t="s">
        <v>536</v>
      </c>
      <c r="W173" s="38">
        <v>2.2556786560000002</v>
      </c>
      <c r="X173" s="38">
        <v>2.921E-3</v>
      </c>
      <c r="Y173" s="39" t="s">
        <v>535</v>
      </c>
      <c r="Z173" s="38">
        <v>0.12705765799999999</v>
      </c>
      <c r="AA173" s="38">
        <v>2.4861999999999999E-2</v>
      </c>
      <c r="AB173" s="39" t="s">
        <v>543</v>
      </c>
      <c r="AC173" s="38">
        <v>0.63589537399999996</v>
      </c>
      <c r="AD173" s="38">
        <v>0.23266599999999998</v>
      </c>
      <c r="AE173" s="39" t="s">
        <v>536</v>
      </c>
      <c r="AF173" s="38">
        <v>12.898305042</v>
      </c>
      <c r="AG173" s="38">
        <v>0.7339</v>
      </c>
      <c r="AH173" s="39" t="s">
        <v>536</v>
      </c>
      <c r="AI173" s="38">
        <v>15.279798</v>
      </c>
      <c r="AJ173" s="38">
        <v>0.37690000000000001</v>
      </c>
      <c r="AK173" s="39" t="s">
        <v>536</v>
      </c>
      <c r="AL173" s="38">
        <v>6.0786432000000001</v>
      </c>
      <c r="AM173" s="38">
        <v>2.4400000000000002E-2</v>
      </c>
      <c r="AN173" s="39" t="s">
        <v>538</v>
      </c>
      <c r="AO173" s="38">
        <v>0.68822640000000002</v>
      </c>
      <c r="AP173" s="38"/>
      <c r="AQ173" s="39" t="s">
        <v>536</v>
      </c>
      <c r="AR173" s="39"/>
      <c r="AS173" s="38">
        <v>1.7753000000000001</v>
      </c>
      <c r="AT173" s="38">
        <v>39.14</v>
      </c>
      <c r="AU173" s="38">
        <v>22.046700000000001</v>
      </c>
      <c r="AV173" s="38">
        <v>55.872600000000006</v>
      </c>
      <c r="AW173" s="38"/>
      <c r="AX173" s="38"/>
    </row>
    <row r="174" spans="1:50">
      <c r="A174" s="5" t="s">
        <v>302</v>
      </c>
      <c r="B174" s="6">
        <v>40392.041666666664</v>
      </c>
      <c r="C174" s="7">
        <v>1.17</v>
      </c>
      <c r="D174" s="7"/>
      <c r="E174" s="7">
        <v>58</v>
      </c>
      <c r="F174" s="7">
        <v>8.5000000000000006E-2</v>
      </c>
      <c r="G174" s="7"/>
      <c r="H174" s="7">
        <v>426</v>
      </c>
      <c r="I174" s="7">
        <v>11.56</v>
      </c>
      <c r="J174" s="7">
        <v>243</v>
      </c>
      <c r="K174" s="7" t="s">
        <v>66</v>
      </c>
      <c r="L174" s="7">
        <v>7.5</v>
      </c>
      <c r="M174" s="7">
        <v>4.2789999999999999</v>
      </c>
      <c r="N174" s="7"/>
      <c r="O174" s="7"/>
      <c r="P174" s="7"/>
      <c r="Q174" s="7">
        <v>52.601726639070606</v>
      </c>
      <c r="R174" s="7">
        <v>1.404023</v>
      </c>
      <c r="S174" s="8" t="s">
        <v>536</v>
      </c>
      <c r="T174" s="7">
        <v>70.064959768999998</v>
      </c>
      <c r="U174" s="7">
        <v>0.186477</v>
      </c>
      <c r="V174" s="8" t="s">
        <v>536</v>
      </c>
      <c r="W174" s="7">
        <v>15.344819376</v>
      </c>
      <c r="X174" s="7">
        <v>0.20650099999999999</v>
      </c>
      <c r="Y174" s="8" t="s">
        <v>536</v>
      </c>
      <c r="Z174" s="7">
        <v>8.9823804980000013</v>
      </c>
      <c r="AA174" s="7">
        <v>0.32741699999999996</v>
      </c>
      <c r="AB174" s="8" t="s">
        <v>536</v>
      </c>
      <c r="AC174" s="7">
        <v>8.3743446090000013</v>
      </c>
      <c r="AD174" s="7">
        <v>3.156371</v>
      </c>
      <c r="AE174" s="8" t="s">
        <v>536</v>
      </c>
      <c r="AF174" s="7">
        <v>174.97973912699999</v>
      </c>
      <c r="AG174" s="7">
        <v>8.7077000000000009</v>
      </c>
      <c r="AH174" s="8" t="s">
        <v>536</v>
      </c>
      <c r="AI174" s="7">
        <v>181.29431399999999</v>
      </c>
      <c r="AJ174" s="7">
        <v>5.9228000000000005</v>
      </c>
      <c r="AK174" s="8" t="s">
        <v>536</v>
      </c>
      <c r="AL174" s="7">
        <v>95.522918399999995</v>
      </c>
      <c r="AM174" s="7">
        <v>0.33350000000000002</v>
      </c>
      <c r="AN174" s="8" t="s">
        <v>536</v>
      </c>
      <c r="AO174" s="7">
        <v>9.406701</v>
      </c>
      <c r="AP174" s="7"/>
      <c r="AQ174" s="8" t="s">
        <v>536</v>
      </c>
      <c r="AR174" s="8"/>
      <c r="AS174" s="7">
        <v>1.1542000000000001</v>
      </c>
      <c r="AT174" s="7">
        <v>330.34800000000001</v>
      </c>
      <c r="AU174" s="7">
        <v>286.22390000000001</v>
      </c>
      <c r="AV174" s="7">
        <v>14.312700000000001</v>
      </c>
      <c r="AW174" s="7"/>
      <c r="AX174" s="7"/>
    </row>
    <row r="175" spans="1:50">
      <c r="A175" s="36" t="s">
        <v>303</v>
      </c>
      <c r="B175" s="37">
        <v>40392.125</v>
      </c>
      <c r="C175" s="38">
        <v>3</v>
      </c>
      <c r="D175" s="38"/>
      <c r="E175" s="38">
        <v>898</v>
      </c>
      <c r="F175" s="38">
        <v>0.52</v>
      </c>
      <c r="G175" s="38"/>
      <c r="H175" s="38">
        <v>2258.6669999999999</v>
      </c>
      <c r="I175" s="38">
        <v>11.74</v>
      </c>
      <c r="J175" s="38">
        <v>245</v>
      </c>
      <c r="K175" s="38" t="s">
        <v>66</v>
      </c>
      <c r="L175" s="38">
        <v>6.8</v>
      </c>
      <c r="M175" s="38">
        <v>3.798</v>
      </c>
      <c r="N175" s="38"/>
      <c r="O175" s="38">
        <v>102.998</v>
      </c>
      <c r="P175" s="38"/>
      <c r="Q175" s="38">
        <v>159.22087270511699</v>
      </c>
      <c r="R175" s="38">
        <v>0.52181</v>
      </c>
      <c r="S175" s="39" t="s">
        <v>536</v>
      </c>
      <c r="T175" s="38">
        <v>26.039884430000001</v>
      </c>
      <c r="U175" s="38">
        <v>8.0433999999999992E-2</v>
      </c>
      <c r="V175" s="39" t="s">
        <v>536</v>
      </c>
      <c r="W175" s="38">
        <v>6.6187529920000001</v>
      </c>
      <c r="X175" s="38">
        <v>0.11882</v>
      </c>
      <c r="Y175" s="39" t="s">
        <v>536</v>
      </c>
      <c r="Z175" s="38">
        <v>5.1684323599999997</v>
      </c>
      <c r="AA175" s="38">
        <v>0.154529</v>
      </c>
      <c r="AB175" s="39" t="s">
        <v>536</v>
      </c>
      <c r="AC175" s="38">
        <v>3.9523882330000002</v>
      </c>
      <c r="AD175" s="38">
        <v>4.2374599999999996</v>
      </c>
      <c r="AE175" s="39" t="s">
        <v>536</v>
      </c>
      <c r="AF175" s="38">
        <v>234.91207001999999</v>
      </c>
      <c r="AG175" s="38">
        <v>13.791</v>
      </c>
      <c r="AH175" s="39" t="s">
        <v>536</v>
      </c>
      <c r="AI175" s="38">
        <v>287.12862000000001</v>
      </c>
      <c r="AJ175" s="38">
        <v>6.4031000000000002</v>
      </c>
      <c r="AK175" s="39" t="s">
        <v>536</v>
      </c>
      <c r="AL175" s="38">
        <v>103.2691968</v>
      </c>
      <c r="AM175" s="38">
        <v>0.26040000000000002</v>
      </c>
      <c r="AN175" s="39" t="s">
        <v>536</v>
      </c>
      <c r="AO175" s="38">
        <v>7.3448424000000001</v>
      </c>
      <c r="AP175" s="38">
        <v>1207.0473196319999</v>
      </c>
      <c r="AQ175" s="39" t="s">
        <v>536</v>
      </c>
      <c r="AR175" s="39"/>
      <c r="AS175" s="38">
        <v>1.0960000000000001</v>
      </c>
      <c r="AT175" s="38">
        <v>435.91240000000005</v>
      </c>
      <c r="AU175" s="38">
        <v>397.74270000000001</v>
      </c>
      <c r="AV175" s="38">
        <v>9.1571999999999996</v>
      </c>
      <c r="AW175" s="38"/>
      <c r="AX175" s="38"/>
    </row>
    <row r="176" spans="1:50">
      <c r="A176" s="5" t="s">
        <v>304</v>
      </c>
      <c r="B176" s="6">
        <v>40392.25</v>
      </c>
      <c r="C176" s="7">
        <v>2.63</v>
      </c>
      <c r="D176" s="7"/>
      <c r="E176" s="7">
        <v>1378</v>
      </c>
      <c r="F176" s="7">
        <v>0.79700000000000004</v>
      </c>
      <c r="G176" s="7"/>
      <c r="H176" s="7">
        <v>3004</v>
      </c>
      <c r="I176" s="7">
        <v>12.280000000000001</v>
      </c>
      <c r="J176" s="7">
        <v>249</v>
      </c>
      <c r="K176" s="7" t="s">
        <v>64</v>
      </c>
      <c r="L176" s="7">
        <v>6.6000000000000005</v>
      </c>
      <c r="M176" s="7">
        <v>3.8650000000000002</v>
      </c>
      <c r="N176" s="7"/>
      <c r="O176" s="7">
        <v>78.498000000000005</v>
      </c>
      <c r="P176" s="7"/>
      <c r="Q176" s="7">
        <v>136.458313658892</v>
      </c>
      <c r="R176" s="7">
        <v>0.165128</v>
      </c>
      <c r="S176" s="8" t="s">
        <v>536</v>
      </c>
      <c r="T176" s="7">
        <v>8.2403825840000007</v>
      </c>
      <c r="U176" s="7">
        <v>3.2413999999999998E-2</v>
      </c>
      <c r="V176" s="8" t="s">
        <v>536</v>
      </c>
      <c r="W176" s="7">
        <v>2.6672832319999999</v>
      </c>
      <c r="X176" s="7">
        <v>3.3154999999999997E-2</v>
      </c>
      <c r="Y176" s="8" t="s">
        <v>537</v>
      </c>
      <c r="Z176" s="7">
        <v>1.4421761900000001</v>
      </c>
      <c r="AA176" s="7">
        <v>5.6297E-2</v>
      </c>
      <c r="AB176" s="8" t="s">
        <v>536</v>
      </c>
      <c r="AC176" s="7">
        <v>1.4399083689999999</v>
      </c>
      <c r="AD176" s="7">
        <v>2.4156329999999997</v>
      </c>
      <c r="AE176" s="8" t="s">
        <v>536</v>
      </c>
      <c r="AF176" s="7">
        <v>133.915446621</v>
      </c>
      <c r="AG176" s="7">
        <v>9.8681000000000001</v>
      </c>
      <c r="AH176" s="8" t="s">
        <v>536</v>
      </c>
      <c r="AI176" s="7">
        <v>205.45384200000001</v>
      </c>
      <c r="AJ176" s="7">
        <v>3.8641000000000001</v>
      </c>
      <c r="AK176" s="8" t="s">
        <v>536</v>
      </c>
      <c r="AL176" s="7">
        <v>62.320204799999999</v>
      </c>
      <c r="AM176" s="7">
        <v>0.14600000000000002</v>
      </c>
      <c r="AN176" s="8" t="s">
        <v>536</v>
      </c>
      <c r="AO176" s="7">
        <v>4.1180759999999994</v>
      </c>
      <c r="AP176" s="7">
        <v>690.220463784</v>
      </c>
      <c r="AQ176" s="8" t="s">
        <v>536</v>
      </c>
      <c r="AR176" s="8"/>
      <c r="AS176" s="7">
        <v>1.0451000000000001</v>
      </c>
      <c r="AT176" s="7">
        <v>284.1635</v>
      </c>
      <c r="AU176" s="7">
        <v>271.89210000000003</v>
      </c>
      <c r="AV176" s="7">
        <v>4.4137000000000004</v>
      </c>
      <c r="AW176" s="7"/>
      <c r="AX176" s="7"/>
    </row>
    <row r="177" spans="1:50">
      <c r="A177" s="36" t="s">
        <v>305</v>
      </c>
      <c r="B177" s="37">
        <v>40392.375</v>
      </c>
      <c r="C177" s="38">
        <v>2.95</v>
      </c>
      <c r="D177" s="38"/>
      <c r="E177" s="38">
        <v>644</v>
      </c>
      <c r="F177" s="38">
        <v>0.433</v>
      </c>
      <c r="G177" s="38"/>
      <c r="H177" s="38">
        <v>1627.6670000000001</v>
      </c>
      <c r="I177" s="38">
        <v>13.290000000000001</v>
      </c>
      <c r="J177" s="38">
        <v>241</v>
      </c>
      <c r="K177" s="38" t="s">
        <v>66</v>
      </c>
      <c r="L177" s="38">
        <v>5.1669999999999998</v>
      </c>
      <c r="M177" s="38">
        <v>3.9240000000000004</v>
      </c>
      <c r="N177" s="38"/>
      <c r="O177" s="38">
        <v>74.511400000000009</v>
      </c>
      <c r="P177" s="38"/>
      <c r="Q177" s="38">
        <v>119.12420080273701</v>
      </c>
      <c r="R177" s="38">
        <v>0.242059</v>
      </c>
      <c r="S177" s="39" t="s">
        <v>536</v>
      </c>
      <c r="T177" s="38">
        <v>12.079470277</v>
      </c>
      <c r="U177" s="38">
        <v>3.5414999999999995E-2</v>
      </c>
      <c r="V177" s="39" t="s">
        <v>536</v>
      </c>
      <c r="W177" s="38">
        <v>2.9142295200000001</v>
      </c>
      <c r="X177" s="38">
        <v>5.1295999999999994E-2</v>
      </c>
      <c r="Y177" s="39" t="s">
        <v>537</v>
      </c>
      <c r="Z177" s="38">
        <v>2.2312734079999998</v>
      </c>
      <c r="AA177" s="38">
        <v>5.7278999999999997E-2</v>
      </c>
      <c r="AB177" s="39" t="s">
        <v>536</v>
      </c>
      <c r="AC177" s="38">
        <v>1.4650249829999999</v>
      </c>
      <c r="AD177" s="38">
        <v>3.3013599999999999</v>
      </c>
      <c r="AE177" s="39" t="s">
        <v>536</v>
      </c>
      <c r="AF177" s="38">
        <v>183.01749432</v>
      </c>
      <c r="AG177" s="38">
        <v>9.3563000000000009</v>
      </c>
      <c r="AH177" s="39" t="s">
        <v>536</v>
      </c>
      <c r="AI177" s="38">
        <v>194.79816599999998</v>
      </c>
      <c r="AJ177" s="38">
        <v>5.6138000000000003</v>
      </c>
      <c r="AK177" s="39" t="s">
        <v>536</v>
      </c>
      <c r="AL177" s="38">
        <v>90.539366400000006</v>
      </c>
      <c r="AM177" s="38">
        <v>0.22270000000000001</v>
      </c>
      <c r="AN177" s="39" t="s">
        <v>536</v>
      </c>
      <c r="AO177" s="38">
        <v>6.2814762000000002</v>
      </c>
      <c r="AP177" s="38">
        <v>801.49660360799999</v>
      </c>
      <c r="AQ177" s="39" t="s">
        <v>536</v>
      </c>
      <c r="AR177" s="39"/>
      <c r="AS177" s="38">
        <v>1.1002000000000001</v>
      </c>
      <c r="AT177" s="38">
        <v>320.83170000000001</v>
      </c>
      <c r="AU177" s="38">
        <v>291.61900000000003</v>
      </c>
      <c r="AV177" s="38">
        <v>9.5396000000000001</v>
      </c>
      <c r="AW177" s="38"/>
      <c r="AX177" s="38"/>
    </row>
    <row r="178" spans="1:50">
      <c r="A178" s="5" t="s">
        <v>306</v>
      </c>
      <c r="B178" s="6">
        <v>40393</v>
      </c>
      <c r="C178" s="7">
        <v>2.7</v>
      </c>
      <c r="D178" s="7"/>
      <c r="E178" s="7">
        <v>606</v>
      </c>
      <c r="F178" s="7">
        <v>0.32300000000000001</v>
      </c>
      <c r="G178" s="7"/>
      <c r="H178" s="7">
        <v>1565</v>
      </c>
      <c r="I178" s="7">
        <v>12.96</v>
      </c>
      <c r="J178" s="7">
        <v>250</v>
      </c>
      <c r="K178" s="7" t="s">
        <v>64</v>
      </c>
      <c r="L178" s="7">
        <v>8.5</v>
      </c>
      <c r="M178" s="7">
        <v>3.9520000000000004</v>
      </c>
      <c r="N178" s="7"/>
      <c r="O178" s="7">
        <v>84.636300000000006</v>
      </c>
      <c r="P178" s="7"/>
      <c r="Q178" s="7">
        <v>111.686324778056</v>
      </c>
      <c r="R178" s="7">
        <v>0.705646</v>
      </c>
      <c r="S178" s="8" t="s">
        <v>536</v>
      </c>
      <c r="T178" s="7">
        <v>35.213852338000002</v>
      </c>
      <c r="U178" s="7">
        <v>9.6439999999999998E-2</v>
      </c>
      <c r="V178" s="8" t="s">
        <v>536</v>
      </c>
      <c r="W178" s="7">
        <v>7.93585472</v>
      </c>
      <c r="X178" s="7">
        <v>0.26495399999999997</v>
      </c>
      <c r="Y178" s="8" t="s">
        <v>536</v>
      </c>
      <c r="Z178" s="7">
        <v>11.524969091999999</v>
      </c>
      <c r="AA178" s="7">
        <v>0.10148299999999999</v>
      </c>
      <c r="AB178" s="8" t="s">
        <v>536</v>
      </c>
      <c r="AC178" s="7">
        <v>2.5956306909999998</v>
      </c>
      <c r="AD178" s="7">
        <v>4.2619129999999998</v>
      </c>
      <c r="AE178" s="8" t="s">
        <v>536</v>
      </c>
      <c r="AF178" s="7">
        <v>236.26767098099998</v>
      </c>
      <c r="AG178" s="7">
        <v>14.056700000000001</v>
      </c>
      <c r="AH178" s="8" t="s">
        <v>536</v>
      </c>
      <c r="AI178" s="7">
        <v>292.66049399999997</v>
      </c>
      <c r="AJ178" s="7">
        <v>5.5838999999999999</v>
      </c>
      <c r="AK178" s="8" t="s">
        <v>536</v>
      </c>
      <c r="AL178" s="7">
        <v>90.057139199999995</v>
      </c>
      <c r="AM178" s="7">
        <v>0.33240000000000003</v>
      </c>
      <c r="AN178" s="8" t="s">
        <v>536</v>
      </c>
      <c r="AO178" s="7">
        <v>9.3756743999999994</v>
      </c>
      <c r="AP178" s="7">
        <v>769.574504832</v>
      </c>
      <c r="AQ178" s="8" t="s">
        <v>536</v>
      </c>
      <c r="AR178" s="8"/>
      <c r="AS178" s="7">
        <v>1.0335000000000001</v>
      </c>
      <c r="AT178" s="7">
        <v>405.22430000000003</v>
      </c>
      <c r="AU178" s="7">
        <v>392.0933</v>
      </c>
      <c r="AV178" s="7">
        <v>3.2938000000000001</v>
      </c>
      <c r="AW178" s="7"/>
      <c r="AX178" s="7"/>
    </row>
    <row r="179" spans="1:50">
      <c r="A179" s="36" t="s">
        <v>307</v>
      </c>
      <c r="B179" s="37">
        <v>40393.125</v>
      </c>
      <c r="C179" s="38">
        <v>2.5500000000000003</v>
      </c>
      <c r="D179" s="38"/>
      <c r="E179" s="38">
        <v>1859</v>
      </c>
      <c r="F179" s="38">
        <v>0.92300000000000004</v>
      </c>
      <c r="G179" s="38" t="s">
        <v>25</v>
      </c>
      <c r="H179" s="38">
        <v>3353.6670000000004</v>
      </c>
      <c r="I179" s="38">
        <v>13.25</v>
      </c>
      <c r="J179" s="38">
        <v>257</v>
      </c>
      <c r="K179" s="38" t="s">
        <v>64</v>
      </c>
      <c r="L179" s="38">
        <v>8.6669999999999998</v>
      </c>
      <c r="M179" s="38">
        <v>4.2250000000000005</v>
      </c>
      <c r="N179" s="38"/>
      <c r="O179" s="38">
        <v>40.303000000000004</v>
      </c>
      <c r="P179" s="38"/>
      <c r="Q179" s="38">
        <v>59.566214352900992</v>
      </c>
      <c r="R179" s="38">
        <v>0.26304099999999997</v>
      </c>
      <c r="S179" s="39" t="s">
        <v>536</v>
      </c>
      <c r="T179" s="38">
        <v>13.126535023000001</v>
      </c>
      <c r="U179" s="38">
        <v>4.3418999999999999E-2</v>
      </c>
      <c r="V179" s="39" t="s">
        <v>536</v>
      </c>
      <c r="W179" s="38">
        <v>3.5728626720000003</v>
      </c>
      <c r="X179" s="38">
        <v>8.6569999999999994E-2</v>
      </c>
      <c r="Y179" s="39" t="s">
        <v>536</v>
      </c>
      <c r="Z179" s="38">
        <v>3.76562186</v>
      </c>
      <c r="AA179" s="38">
        <v>3.8614999999999997E-2</v>
      </c>
      <c r="AB179" s="39" t="s">
        <v>536</v>
      </c>
      <c r="AC179" s="38">
        <v>0.98765585499999997</v>
      </c>
      <c r="AD179" s="38">
        <v>1.6490419999999999</v>
      </c>
      <c r="AE179" s="39" t="s">
        <v>536</v>
      </c>
      <c r="AF179" s="38">
        <v>91.417941353999993</v>
      </c>
      <c r="AG179" s="38">
        <v>6.1389000000000005</v>
      </c>
      <c r="AH179" s="39" t="s">
        <v>536</v>
      </c>
      <c r="AI179" s="38">
        <v>127.811898</v>
      </c>
      <c r="AJ179" s="38">
        <v>2.0864000000000003</v>
      </c>
      <c r="AK179" s="39" t="s">
        <v>536</v>
      </c>
      <c r="AL179" s="38">
        <v>33.649459200000003</v>
      </c>
      <c r="AM179" s="38">
        <v>0.1086</v>
      </c>
      <c r="AN179" s="39" t="s">
        <v>536</v>
      </c>
      <c r="AO179" s="38">
        <v>3.0631716</v>
      </c>
      <c r="AP179" s="38">
        <v>351.30410363999999</v>
      </c>
      <c r="AQ179" s="39" t="s">
        <v>536</v>
      </c>
      <c r="AR179" s="39"/>
      <c r="AS179" s="38">
        <v>1.0481</v>
      </c>
      <c r="AT179" s="38">
        <v>172.43680000000001</v>
      </c>
      <c r="AU179" s="38">
        <v>164.52450000000002</v>
      </c>
      <c r="AV179" s="38">
        <v>4.6962999999999999</v>
      </c>
      <c r="AW179" s="38"/>
      <c r="AX179" s="38"/>
    </row>
    <row r="180" spans="1:50">
      <c r="A180" s="5" t="s">
        <v>308</v>
      </c>
      <c r="B180" s="6">
        <v>40393.25</v>
      </c>
      <c r="C180" s="7">
        <v>2.5</v>
      </c>
      <c r="D180" s="7"/>
      <c r="E180" s="7">
        <v>2300</v>
      </c>
      <c r="F180" s="7">
        <v>1.0900000000000001</v>
      </c>
      <c r="G180" s="7" t="s">
        <v>25</v>
      </c>
      <c r="H180" s="7">
        <v>3787.6670000000004</v>
      </c>
      <c r="I180" s="7">
        <v>13.620000000000001</v>
      </c>
      <c r="J180" s="7">
        <v>257</v>
      </c>
      <c r="K180" s="7" t="s">
        <v>64</v>
      </c>
      <c r="L180" s="7">
        <v>8.6330000000000009</v>
      </c>
      <c r="M180" s="7">
        <v>4.1500000000000004</v>
      </c>
      <c r="N180" s="7"/>
      <c r="O180" s="7">
        <v>42.269000000000005</v>
      </c>
      <c r="P180" s="7"/>
      <c r="Q180" s="7">
        <v>70.794578438413808</v>
      </c>
      <c r="R180" s="7">
        <v>0.23007</v>
      </c>
      <c r="S180" s="8" t="s">
        <v>536</v>
      </c>
      <c r="T180" s="7">
        <v>11.481183209999999</v>
      </c>
      <c r="U180" s="7">
        <v>4.1417999999999996E-2</v>
      </c>
      <c r="V180" s="8" t="s">
        <v>536</v>
      </c>
      <c r="W180" s="7">
        <v>3.4082043839999998</v>
      </c>
      <c r="X180" s="7">
        <v>6.0366999999999997E-2</v>
      </c>
      <c r="Y180" s="8" t="s">
        <v>537</v>
      </c>
      <c r="Z180" s="7">
        <v>2.625843766</v>
      </c>
      <c r="AA180" s="7">
        <v>2.2897999999999998E-2</v>
      </c>
      <c r="AB180" s="8" t="s">
        <v>543</v>
      </c>
      <c r="AC180" s="7">
        <v>0.58566214599999999</v>
      </c>
      <c r="AD180" s="7">
        <v>1.3291469999999999</v>
      </c>
      <c r="AE180" s="8" t="s">
        <v>536</v>
      </c>
      <c r="AF180" s="7">
        <v>73.683922239000012</v>
      </c>
      <c r="AG180" s="7">
        <v>5.9428000000000001</v>
      </c>
      <c r="AH180" s="8" t="s">
        <v>536</v>
      </c>
      <c r="AI180" s="7">
        <v>123.729096</v>
      </c>
      <c r="AJ180" s="7">
        <v>1.9545000000000001</v>
      </c>
      <c r="AK180" s="8" t="s">
        <v>536</v>
      </c>
      <c r="AL180" s="7">
        <v>31.522175999999998</v>
      </c>
      <c r="AM180" s="7">
        <v>0.1017</v>
      </c>
      <c r="AN180" s="8" t="s">
        <v>536</v>
      </c>
      <c r="AO180" s="7">
        <v>2.8685502</v>
      </c>
      <c r="AP180" s="7">
        <v>307.64715491999999</v>
      </c>
      <c r="AQ180" s="8" t="s">
        <v>536</v>
      </c>
      <c r="AR180" s="8"/>
      <c r="AS180" s="7">
        <v>1.0282</v>
      </c>
      <c r="AT180" s="7">
        <v>162.57940000000002</v>
      </c>
      <c r="AU180" s="7">
        <v>158.1198</v>
      </c>
      <c r="AV180" s="7">
        <v>2.7812000000000001</v>
      </c>
      <c r="AW180" s="7"/>
      <c r="AX180" s="7"/>
    </row>
    <row r="181" spans="1:50">
      <c r="A181" s="36" t="s">
        <v>309</v>
      </c>
      <c r="B181" s="37">
        <v>40393.375</v>
      </c>
      <c r="C181" s="38">
        <v>1.97</v>
      </c>
      <c r="D181" s="38"/>
      <c r="E181" s="38">
        <v>1695</v>
      </c>
      <c r="F181" s="38">
        <v>1.1200000000000001</v>
      </c>
      <c r="G181" s="38" t="s">
        <v>25</v>
      </c>
      <c r="H181" s="38">
        <v>3721.6670000000004</v>
      </c>
      <c r="I181" s="38">
        <v>14.17</v>
      </c>
      <c r="J181" s="38">
        <v>257</v>
      </c>
      <c r="K181" s="38" t="s">
        <v>64</v>
      </c>
      <c r="L181" s="38">
        <v>7.6000000000000005</v>
      </c>
      <c r="M181" s="38">
        <v>3.9040000000000004</v>
      </c>
      <c r="N181" s="38"/>
      <c r="O181" s="38">
        <v>58.881700000000002</v>
      </c>
      <c r="P181" s="38"/>
      <c r="Q181" s="38">
        <v>124.73835142429401</v>
      </c>
      <c r="R181" s="38">
        <v>0.168125</v>
      </c>
      <c r="S181" s="39" t="s">
        <v>536</v>
      </c>
      <c r="T181" s="38">
        <v>8.3899418750000017</v>
      </c>
      <c r="U181" s="38">
        <v>3.2413999999999998E-2</v>
      </c>
      <c r="V181" s="39" t="s">
        <v>536</v>
      </c>
      <c r="W181" s="38">
        <v>2.6672832319999999</v>
      </c>
      <c r="X181" s="38">
        <v>2.9123999999999997E-2</v>
      </c>
      <c r="Y181" s="39" t="s">
        <v>537</v>
      </c>
      <c r="Z181" s="38">
        <v>1.266835752</v>
      </c>
      <c r="AA181" s="38">
        <v>1.9951E-2</v>
      </c>
      <c r="AB181" s="39" t="s">
        <v>543</v>
      </c>
      <c r="AC181" s="38">
        <v>0.510286727</v>
      </c>
      <c r="AD181" s="38">
        <v>1.065421</v>
      </c>
      <c r="AE181" s="39" t="s">
        <v>536</v>
      </c>
      <c r="AF181" s="38">
        <v>59.063743977000001</v>
      </c>
      <c r="AG181" s="38">
        <v>7.3943000000000003</v>
      </c>
      <c r="AH181" s="39" t="s">
        <v>536</v>
      </c>
      <c r="AI181" s="38">
        <v>153.94932599999999</v>
      </c>
      <c r="AJ181" s="38">
        <v>2.2036000000000002</v>
      </c>
      <c r="AK181" s="39" t="s">
        <v>536</v>
      </c>
      <c r="AL181" s="38">
        <v>35.5396608</v>
      </c>
      <c r="AM181" s="38">
        <v>0.10200000000000001</v>
      </c>
      <c r="AN181" s="39" t="s">
        <v>536</v>
      </c>
      <c r="AO181" s="38">
        <v>2.8770119999999997</v>
      </c>
      <c r="AP181" s="38">
        <v>248.152084296</v>
      </c>
      <c r="AQ181" s="39" t="s">
        <v>536</v>
      </c>
      <c r="AR181" s="39"/>
      <c r="AS181" s="38">
        <v>1.0222</v>
      </c>
      <c r="AT181" s="38">
        <v>196.63640000000001</v>
      </c>
      <c r="AU181" s="38">
        <v>192.36600000000001</v>
      </c>
      <c r="AV181" s="38">
        <v>2.1956000000000002</v>
      </c>
      <c r="AW181" s="38"/>
      <c r="AX181" s="38"/>
    </row>
    <row r="182" spans="1:50">
      <c r="A182" s="5" t="s">
        <v>310</v>
      </c>
      <c r="B182" s="6">
        <v>40393.5</v>
      </c>
      <c r="C182" s="7">
        <v>2.88</v>
      </c>
      <c r="D182" s="7"/>
      <c r="E182" s="7">
        <v>1080</v>
      </c>
      <c r="F182" s="7">
        <v>0.58300000000000007</v>
      </c>
      <c r="G182" s="7"/>
      <c r="H182" s="7">
        <v>2588</v>
      </c>
      <c r="I182" s="7">
        <v>15.11</v>
      </c>
      <c r="J182" s="7">
        <v>255</v>
      </c>
      <c r="K182" s="7" t="s">
        <v>64</v>
      </c>
      <c r="L182" s="7">
        <v>7.4330000000000007</v>
      </c>
      <c r="M182" s="7">
        <v>3.4710000000000001</v>
      </c>
      <c r="N182" s="7"/>
      <c r="O182" s="7">
        <v>158.55790000000002</v>
      </c>
      <c r="P182" s="7"/>
      <c r="Q182" s="7">
        <v>338.06483620598203</v>
      </c>
      <c r="R182" s="7">
        <v>0.53579699999999997</v>
      </c>
      <c r="S182" s="8" t="s">
        <v>536</v>
      </c>
      <c r="T182" s="7">
        <v>26.737877691000001</v>
      </c>
      <c r="U182" s="7">
        <v>9.5439999999999997E-2</v>
      </c>
      <c r="V182" s="8" t="s">
        <v>536</v>
      </c>
      <c r="W182" s="7">
        <v>7.8535667199999999</v>
      </c>
      <c r="X182" s="7">
        <v>5.6334999999999996E-2</v>
      </c>
      <c r="Y182" s="8" t="s">
        <v>537</v>
      </c>
      <c r="Z182" s="7">
        <v>2.4504598299999998</v>
      </c>
      <c r="AA182" s="7">
        <v>5.8261E-2</v>
      </c>
      <c r="AB182" s="8" t="s">
        <v>536</v>
      </c>
      <c r="AC182" s="7">
        <v>1.490141597</v>
      </c>
      <c r="AD182" s="7">
        <v>2.8096889999999997</v>
      </c>
      <c r="AE182" s="8" t="s">
        <v>536</v>
      </c>
      <c r="AF182" s="7">
        <v>155.76072909299998</v>
      </c>
      <c r="AG182" s="7">
        <v>19.941300000000002</v>
      </c>
      <c r="AH182" s="8" t="s">
        <v>536</v>
      </c>
      <c r="AI182" s="7">
        <v>415.17786599999999</v>
      </c>
      <c r="AJ182" s="7">
        <v>7.7154000000000007</v>
      </c>
      <c r="AK182" s="8" t="s">
        <v>536</v>
      </c>
      <c r="AL182" s="7">
        <v>124.4339712</v>
      </c>
      <c r="AM182" s="7">
        <v>0.32530000000000003</v>
      </c>
      <c r="AN182" s="8" t="s">
        <v>536</v>
      </c>
      <c r="AO182" s="7">
        <v>9.1754117999999991</v>
      </c>
      <c r="AP182" s="7">
        <v>563.02427815199997</v>
      </c>
      <c r="AQ182" s="8" t="s">
        <v>536</v>
      </c>
      <c r="AR182" s="8"/>
      <c r="AS182" s="7">
        <v>0.97010000000000007</v>
      </c>
      <c r="AT182" s="7">
        <v>532.35760000000005</v>
      </c>
      <c r="AU182" s="7">
        <v>548.78719999999998</v>
      </c>
      <c r="AV182" s="7">
        <v>-3.0393000000000003</v>
      </c>
      <c r="AW182" s="7"/>
      <c r="AX182" s="7"/>
    </row>
    <row r="183" spans="1:50">
      <c r="A183" s="36" t="s">
        <v>311</v>
      </c>
      <c r="B183" s="37">
        <v>40393.916666666664</v>
      </c>
      <c r="C183" s="38">
        <v>1.8800000000000001</v>
      </c>
      <c r="D183" s="38"/>
      <c r="E183" s="38">
        <v>472</v>
      </c>
      <c r="F183" s="38">
        <v>0.57000000000000006</v>
      </c>
      <c r="G183" s="38"/>
      <c r="H183" s="38">
        <v>2976.5</v>
      </c>
      <c r="I183" s="38">
        <v>15.620000000000001</v>
      </c>
      <c r="J183" s="38">
        <v>257</v>
      </c>
      <c r="K183" s="38" t="s">
        <v>64</v>
      </c>
      <c r="L183" s="38">
        <v>9.4670000000000005</v>
      </c>
      <c r="M183" s="38">
        <v>3.573</v>
      </c>
      <c r="N183" s="38"/>
      <c r="O183" s="38">
        <v>162.6865</v>
      </c>
      <c r="P183" s="38"/>
      <c r="Q183" s="38">
        <v>267.30064086633104</v>
      </c>
      <c r="R183" s="38">
        <v>1.177225</v>
      </c>
      <c r="S183" s="39" t="s">
        <v>536</v>
      </c>
      <c r="T183" s="38">
        <v>58.747059175000004</v>
      </c>
      <c r="U183" s="38">
        <v>0.181475</v>
      </c>
      <c r="V183" s="39" t="s">
        <v>536</v>
      </c>
      <c r="W183" s="38">
        <v>14.9332148</v>
      </c>
      <c r="X183" s="38">
        <v>6.6413E-2</v>
      </c>
      <c r="Y183" s="39" t="s">
        <v>537</v>
      </c>
      <c r="Z183" s="38">
        <v>2.8888326740000001</v>
      </c>
      <c r="AA183" s="38">
        <v>0.131935</v>
      </c>
      <c r="AB183" s="39" t="s">
        <v>536</v>
      </c>
      <c r="AC183" s="38">
        <v>3.3745014950000001</v>
      </c>
      <c r="AD183" s="38">
        <v>6.3857119999999998</v>
      </c>
      <c r="AE183" s="39" t="s">
        <v>536</v>
      </c>
      <c r="AF183" s="38">
        <v>354.00471614399999</v>
      </c>
      <c r="AG183" s="38">
        <v>26.822400000000002</v>
      </c>
      <c r="AH183" s="39" t="s">
        <v>536</v>
      </c>
      <c r="AI183" s="38">
        <v>558.44236799999999</v>
      </c>
      <c r="AJ183" s="38">
        <v>8.525500000000001</v>
      </c>
      <c r="AK183" s="39" t="s">
        <v>536</v>
      </c>
      <c r="AL183" s="38">
        <v>137.49926399999998</v>
      </c>
      <c r="AM183" s="38">
        <v>0.29039999999999999</v>
      </c>
      <c r="AN183" s="39" t="s">
        <v>536</v>
      </c>
      <c r="AO183" s="38">
        <v>8.1910223999999996</v>
      </c>
      <c r="AP183" s="38"/>
      <c r="AQ183" s="39" t="s">
        <v>536</v>
      </c>
      <c r="AR183" s="39"/>
      <c r="AS183" s="38">
        <v>0.99590000000000001</v>
      </c>
      <c r="AT183" s="38">
        <v>701.24900000000002</v>
      </c>
      <c r="AU183" s="38">
        <v>704.1327</v>
      </c>
      <c r="AV183" s="38">
        <v>-0.41040000000000004</v>
      </c>
      <c r="AW183" s="38"/>
      <c r="AX183" s="38"/>
    </row>
    <row r="184" spans="1:50">
      <c r="A184" s="5" t="s">
        <v>312</v>
      </c>
      <c r="B184" s="6">
        <v>40394</v>
      </c>
      <c r="C184" s="7">
        <v>1.78</v>
      </c>
      <c r="D184" s="7"/>
      <c r="E184" s="7">
        <v>454</v>
      </c>
      <c r="F184" s="7">
        <v>0.93300000000000005</v>
      </c>
      <c r="G184" s="7" t="s">
        <v>25</v>
      </c>
      <c r="H184" s="7">
        <v>4237.6670000000004</v>
      </c>
      <c r="I184" s="7">
        <v>15.64</v>
      </c>
      <c r="J184" s="7">
        <v>262</v>
      </c>
      <c r="K184" s="7" t="s">
        <v>64</v>
      </c>
      <c r="L184" s="7">
        <v>12.1</v>
      </c>
      <c r="M184" s="7">
        <v>3.7</v>
      </c>
      <c r="N184" s="7"/>
      <c r="O184" s="7">
        <v>110.78410000000001</v>
      </c>
      <c r="P184" s="7"/>
      <c r="Q184" s="7">
        <v>199.52623149688802</v>
      </c>
      <c r="R184" s="7">
        <v>0.80155999999999994</v>
      </c>
      <c r="S184" s="8" t="s">
        <v>536</v>
      </c>
      <c r="T184" s="7">
        <v>40.000248679999999</v>
      </c>
      <c r="U184" s="7">
        <v>0.13145399999999999</v>
      </c>
      <c r="V184" s="8" t="s">
        <v>536</v>
      </c>
      <c r="W184" s="7">
        <v>10.817086752</v>
      </c>
      <c r="X184" s="7">
        <v>2.1061999999999997E-2</v>
      </c>
      <c r="Y184" s="8" t="s">
        <v>537</v>
      </c>
      <c r="Z184" s="7">
        <v>0.91615487600000001</v>
      </c>
      <c r="AA184" s="7">
        <v>5.4331999999999998E-2</v>
      </c>
      <c r="AB184" s="8" t="s">
        <v>536</v>
      </c>
      <c r="AC184" s="7">
        <v>1.3896495640000002</v>
      </c>
      <c r="AD184" s="7">
        <v>3.3116209999999997</v>
      </c>
      <c r="AE184" s="8" t="s">
        <v>536</v>
      </c>
      <c r="AF184" s="7">
        <v>183.58633337700002</v>
      </c>
      <c r="AG184" s="7">
        <v>17.483800000000002</v>
      </c>
      <c r="AH184" s="8" t="s">
        <v>536</v>
      </c>
      <c r="AI184" s="7">
        <v>364.01271600000001</v>
      </c>
      <c r="AJ184" s="7">
        <v>4.8741000000000003</v>
      </c>
      <c r="AK184" s="8" t="s">
        <v>536</v>
      </c>
      <c r="AL184" s="7">
        <v>78.609484800000004</v>
      </c>
      <c r="AM184" s="7">
        <v>0.1736</v>
      </c>
      <c r="AN184" s="8" t="s">
        <v>536</v>
      </c>
      <c r="AO184" s="7">
        <v>4.8965616000000001</v>
      </c>
      <c r="AP184" s="7"/>
      <c r="AQ184" s="8" t="s">
        <v>536</v>
      </c>
      <c r="AR184" s="8"/>
      <c r="AS184" s="7">
        <v>0.9748</v>
      </c>
      <c r="AT184" s="7">
        <v>436.23570000000001</v>
      </c>
      <c r="AU184" s="7">
        <v>447.5188</v>
      </c>
      <c r="AV184" s="7">
        <v>-2.5534000000000003</v>
      </c>
      <c r="AW184" s="7"/>
      <c r="AX184" s="7"/>
    </row>
    <row r="185" spans="1:50">
      <c r="A185" s="36" t="s">
        <v>313</v>
      </c>
      <c r="B185" s="37">
        <v>40394.125</v>
      </c>
      <c r="C185" s="38">
        <v>2</v>
      </c>
      <c r="D185" s="38"/>
      <c r="E185" s="38">
        <v>765</v>
      </c>
      <c r="F185" s="38">
        <v>1.05</v>
      </c>
      <c r="G185" s="38" t="s">
        <v>25</v>
      </c>
      <c r="H185" s="38">
        <v>4117.3330000000005</v>
      </c>
      <c r="I185" s="38">
        <v>15.33</v>
      </c>
      <c r="J185" s="38">
        <v>263</v>
      </c>
      <c r="K185" s="38" t="s">
        <v>64</v>
      </c>
      <c r="L185" s="38">
        <v>12.4</v>
      </c>
      <c r="M185" s="38">
        <v>4.0040000000000004</v>
      </c>
      <c r="N185" s="38"/>
      <c r="O185" s="38">
        <v>68.3185</v>
      </c>
      <c r="P185" s="38"/>
      <c r="Q185" s="38">
        <v>99.083194489276792</v>
      </c>
      <c r="R185" s="38">
        <v>0.629714</v>
      </c>
      <c r="S185" s="39" t="s">
        <v>536</v>
      </c>
      <c r="T185" s="38">
        <v>31.424617742000002</v>
      </c>
      <c r="U185" s="38">
        <v>0.12445099999999999</v>
      </c>
      <c r="V185" s="39" t="s">
        <v>536</v>
      </c>
      <c r="W185" s="38">
        <v>10.240823888</v>
      </c>
      <c r="X185" s="38">
        <v>2.4084999999999999E-2</v>
      </c>
      <c r="Y185" s="39" t="s">
        <v>537</v>
      </c>
      <c r="Z185" s="38">
        <v>1.04764933</v>
      </c>
      <c r="AA185" s="38">
        <v>4.8437999999999995E-2</v>
      </c>
      <c r="AB185" s="39" t="s">
        <v>536</v>
      </c>
      <c r="AC185" s="38">
        <v>1.238898726</v>
      </c>
      <c r="AD185" s="38">
        <v>3.0371009999999998</v>
      </c>
      <c r="AE185" s="39" t="s">
        <v>536</v>
      </c>
      <c r="AF185" s="38">
        <v>168.36776813700001</v>
      </c>
      <c r="AG185" s="38">
        <v>12.2536</v>
      </c>
      <c r="AH185" s="39" t="s">
        <v>536</v>
      </c>
      <c r="AI185" s="38">
        <v>255.11995200000001</v>
      </c>
      <c r="AJ185" s="38">
        <v>3.7315</v>
      </c>
      <c r="AK185" s="39" t="s">
        <v>536</v>
      </c>
      <c r="AL185" s="38">
        <v>60.181632</v>
      </c>
      <c r="AM185" s="38">
        <v>0.12590000000000001</v>
      </c>
      <c r="AN185" s="39" t="s">
        <v>536</v>
      </c>
      <c r="AO185" s="38">
        <v>3.5511354000000002</v>
      </c>
      <c r="AP185" s="38">
        <v>245.033730816</v>
      </c>
      <c r="AQ185" s="39" t="s">
        <v>536</v>
      </c>
      <c r="AR185" s="39"/>
      <c r="AS185" s="38">
        <v>0.97660000000000002</v>
      </c>
      <c r="AT185" s="38">
        <v>311.40300000000002</v>
      </c>
      <c r="AU185" s="38">
        <v>318.85270000000003</v>
      </c>
      <c r="AV185" s="38">
        <v>-2.3640000000000003</v>
      </c>
      <c r="AW185" s="38"/>
      <c r="AX185" s="38"/>
    </row>
    <row r="186" spans="1:50">
      <c r="A186" s="5" t="s">
        <v>314</v>
      </c>
      <c r="B186" s="6">
        <v>40394.25</v>
      </c>
      <c r="C186" s="7">
        <v>1.67</v>
      </c>
      <c r="D186" s="7"/>
      <c r="E186" s="7">
        <v>551</v>
      </c>
      <c r="F186" s="7">
        <v>0.877</v>
      </c>
      <c r="G186" s="7"/>
      <c r="H186" s="7">
        <v>3747.3330000000001</v>
      </c>
      <c r="I186" s="7">
        <v>14.77</v>
      </c>
      <c r="J186" s="7">
        <v>268</v>
      </c>
      <c r="K186" s="7" t="s">
        <v>64</v>
      </c>
      <c r="L186" s="7">
        <v>16</v>
      </c>
      <c r="M186" s="7">
        <v>4.1459999999999999</v>
      </c>
      <c r="N186" s="7"/>
      <c r="O186" s="7">
        <v>58.3902</v>
      </c>
      <c r="P186" s="7"/>
      <c r="Q186" s="7">
        <v>71.449632607551294</v>
      </c>
      <c r="R186" s="7">
        <v>0.52480700000000002</v>
      </c>
      <c r="S186" s="8" t="s">
        <v>536</v>
      </c>
      <c r="T186" s="7">
        <v>26.189443721</v>
      </c>
      <c r="U186" s="7">
        <v>0.118449</v>
      </c>
      <c r="V186" s="8" t="s">
        <v>536</v>
      </c>
      <c r="W186" s="7">
        <v>9.746931312000001</v>
      </c>
      <c r="X186" s="7">
        <v>2.7108E-2</v>
      </c>
      <c r="Y186" s="8" t="s">
        <v>537</v>
      </c>
      <c r="Z186" s="7">
        <v>1.1791437839999999</v>
      </c>
      <c r="AA186" s="7">
        <v>5.0402999999999996E-2</v>
      </c>
      <c r="AB186" s="8" t="s">
        <v>536</v>
      </c>
      <c r="AC186" s="7">
        <v>1.2891575310000001</v>
      </c>
      <c r="AD186" s="7">
        <v>3.1868879999999997</v>
      </c>
      <c r="AE186" s="8" t="s">
        <v>536</v>
      </c>
      <c r="AF186" s="7">
        <v>176.67151005600002</v>
      </c>
      <c r="AG186" s="7">
        <v>10.743400000000001</v>
      </c>
      <c r="AH186" s="8" t="s">
        <v>536</v>
      </c>
      <c r="AI186" s="7">
        <v>223.67758800000001</v>
      </c>
      <c r="AJ186" s="7">
        <v>4.0053999999999998</v>
      </c>
      <c r="AK186" s="8" t="s">
        <v>536</v>
      </c>
      <c r="AL186" s="7">
        <v>64.599091200000004</v>
      </c>
      <c r="AM186" s="7">
        <v>0.12130000000000001</v>
      </c>
      <c r="AN186" s="8" t="s">
        <v>536</v>
      </c>
      <c r="AO186" s="7">
        <v>3.4213878000000002</v>
      </c>
      <c r="AP186" s="7">
        <v>276.46353686399999</v>
      </c>
      <c r="AQ186" s="8" t="s">
        <v>536</v>
      </c>
      <c r="AR186" s="8"/>
      <c r="AS186" s="7">
        <v>0.98230000000000006</v>
      </c>
      <c r="AT186" s="7">
        <v>286.5258</v>
      </c>
      <c r="AU186" s="7">
        <v>291.69810000000001</v>
      </c>
      <c r="AV186" s="7">
        <v>-1.7890000000000001</v>
      </c>
      <c r="AW186" s="7"/>
      <c r="AX186" s="7"/>
    </row>
    <row r="187" spans="1:50">
      <c r="A187" s="36" t="s">
        <v>315</v>
      </c>
      <c r="B187" s="37">
        <v>40394.375</v>
      </c>
      <c r="C187" s="38">
        <v>2.93</v>
      </c>
      <c r="D187" s="38"/>
      <c r="E187" s="38">
        <v>630</v>
      </c>
      <c r="F187" s="38">
        <v>0.51</v>
      </c>
      <c r="G187" s="38"/>
      <c r="H187" s="38">
        <v>2231.3330000000001</v>
      </c>
      <c r="I187" s="38">
        <v>15.11</v>
      </c>
      <c r="J187" s="38">
        <v>270</v>
      </c>
      <c r="K187" s="38" t="s">
        <v>64</v>
      </c>
      <c r="L187" s="38">
        <v>12</v>
      </c>
      <c r="M187" s="38">
        <v>4.0270000000000001</v>
      </c>
      <c r="N187" s="38"/>
      <c r="O187" s="38">
        <v>79.36290000000001</v>
      </c>
      <c r="P187" s="38"/>
      <c r="Q187" s="38">
        <v>93.972331056463787</v>
      </c>
      <c r="R187" s="38">
        <v>0.54778700000000002</v>
      </c>
      <c r="S187" s="39" t="s">
        <v>536</v>
      </c>
      <c r="T187" s="38">
        <v>27.336214661000003</v>
      </c>
      <c r="U187" s="38">
        <v>9.9441000000000002E-2</v>
      </c>
      <c r="V187" s="39" t="s">
        <v>536</v>
      </c>
      <c r="W187" s="38">
        <v>8.1828010080000002</v>
      </c>
      <c r="X187" s="38">
        <v>3.7186999999999998E-2</v>
      </c>
      <c r="Y187" s="39" t="s">
        <v>537</v>
      </c>
      <c r="Z187" s="38">
        <v>1.6175601260000001</v>
      </c>
      <c r="AA187" s="38">
        <v>7.3978000000000002E-2</v>
      </c>
      <c r="AB187" s="39" t="s">
        <v>536</v>
      </c>
      <c r="AC187" s="38">
        <v>1.8921353060000001</v>
      </c>
      <c r="AD187" s="38">
        <v>4.9573419999999997</v>
      </c>
      <c r="AE187" s="39" t="s">
        <v>536</v>
      </c>
      <c r="AF187" s="38">
        <v>274.820168454</v>
      </c>
      <c r="AG187" s="38">
        <v>15.193000000000001</v>
      </c>
      <c r="AH187" s="39" t="s">
        <v>536</v>
      </c>
      <c r="AI187" s="38">
        <v>316.31826000000001</v>
      </c>
      <c r="AJ187" s="38">
        <v>5.3420000000000005</v>
      </c>
      <c r="AK187" s="39" t="s">
        <v>536</v>
      </c>
      <c r="AL187" s="38">
        <v>86.155776000000003</v>
      </c>
      <c r="AM187" s="38">
        <v>0.16540000000000002</v>
      </c>
      <c r="AN187" s="39" t="s">
        <v>536</v>
      </c>
      <c r="AO187" s="38">
        <v>4.6652724000000001</v>
      </c>
      <c r="AP187" s="38">
        <v>444.29248027200003</v>
      </c>
      <c r="AQ187" s="39" t="s">
        <v>536</v>
      </c>
      <c r="AR187" s="39"/>
      <c r="AS187" s="38">
        <v>1.0017</v>
      </c>
      <c r="AT187" s="38">
        <v>407.82120000000003</v>
      </c>
      <c r="AU187" s="38">
        <v>407.13929999999999</v>
      </c>
      <c r="AV187" s="38">
        <v>0.1673</v>
      </c>
      <c r="AW187" s="38"/>
      <c r="AX187" s="38"/>
    </row>
    <row r="188" spans="1:50">
      <c r="A188" s="5" t="s">
        <v>319</v>
      </c>
      <c r="B188" s="6">
        <v>40395</v>
      </c>
      <c r="C188" s="7">
        <v>3</v>
      </c>
      <c r="D188" s="7"/>
      <c r="E188" s="7">
        <v>1171</v>
      </c>
      <c r="F188" s="7">
        <v>0.61</v>
      </c>
      <c r="G188" s="7"/>
      <c r="H188" s="7">
        <v>3289</v>
      </c>
      <c r="I188" s="7">
        <v>15.9</v>
      </c>
      <c r="J188" s="7">
        <v>258</v>
      </c>
      <c r="K188" s="7" t="s">
        <v>64</v>
      </c>
      <c r="L188" s="7">
        <v>10.6</v>
      </c>
      <c r="M188" s="7">
        <v>3.6390000000000002</v>
      </c>
      <c r="N188" s="7"/>
      <c r="O188" s="7">
        <v>154.80180000000001</v>
      </c>
      <c r="P188" s="7"/>
      <c r="Q188" s="7">
        <v>229.614864811236</v>
      </c>
      <c r="R188" s="7">
        <v>1.3850399999999998</v>
      </c>
      <c r="S188" s="8" t="s">
        <v>536</v>
      </c>
      <c r="T188" s="7">
        <v>69.117651120000005</v>
      </c>
      <c r="U188" s="7">
        <v>0.17947399999999999</v>
      </c>
      <c r="V188" s="8" t="s">
        <v>536</v>
      </c>
      <c r="W188" s="7">
        <v>14.768556512</v>
      </c>
      <c r="X188" s="7">
        <v>6.8429000000000004E-2</v>
      </c>
      <c r="Y188" s="8" t="s">
        <v>537</v>
      </c>
      <c r="Z188" s="7">
        <v>2.9765246420000002</v>
      </c>
      <c r="AA188" s="7">
        <v>7.4961E-2</v>
      </c>
      <c r="AB188" s="8" t="s">
        <v>536</v>
      </c>
      <c r="AC188" s="7">
        <v>1.9172774970000002</v>
      </c>
      <c r="AD188" s="7">
        <v>7.7454419999999997</v>
      </c>
      <c r="AE188" s="8" t="s">
        <v>536</v>
      </c>
      <c r="AF188" s="7">
        <v>429.38406815399998</v>
      </c>
      <c r="AG188" s="7">
        <v>27.3063</v>
      </c>
      <c r="AH188" s="8" t="s">
        <v>536</v>
      </c>
      <c r="AI188" s="7">
        <v>568.51716599999997</v>
      </c>
      <c r="AJ188" s="7">
        <v>9.5530000000000008</v>
      </c>
      <c r="AK188" s="8" t="s">
        <v>536</v>
      </c>
      <c r="AL188" s="7">
        <v>154.070784</v>
      </c>
      <c r="AM188" s="7">
        <v>0.2848</v>
      </c>
      <c r="AN188" s="8" t="s">
        <v>536</v>
      </c>
      <c r="AO188" s="7">
        <v>8.0330688000000006</v>
      </c>
      <c r="AP188" s="7">
        <v>696.09384155999999</v>
      </c>
      <c r="AQ188" s="8" t="s">
        <v>536</v>
      </c>
      <c r="AR188" s="8"/>
      <c r="AS188" s="7">
        <v>1.0235000000000001</v>
      </c>
      <c r="AT188" s="7">
        <v>747.77890000000002</v>
      </c>
      <c r="AU188" s="7">
        <v>730.62099999999998</v>
      </c>
      <c r="AV188" s="7">
        <v>2.3210999999999999</v>
      </c>
      <c r="AW188" s="7"/>
      <c r="AX188" s="7"/>
    </row>
    <row r="189" spans="1:50">
      <c r="A189" s="36" t="s">
        <v>320</v>
      </c>
      <c r="B189" s="37">
        <v>40395.125</v>
      </c>
      <c r="C189" s="38">
        <v>2.6</v>
      </c>
      <c r="D189" s="38"/>
      <c r="E189" s="38">
        <v>1345</v>
      </c>
      <c r="F189" s="38">
        <v>0.77700000000000002</v>
      </c>
      <c r="G189" s="38"/>
      <c r="H189" s="38">
        <v>3679.6670000000004</v>
      </c>
      <c r="I189" s="38">
        <v>15.780000000000001</v>
      </c>
      <c r="J189" s="38">
        <v>261</v>
      </c>
      <c r="K189" s="38" t="s">
        <v>64</v>
      </c>
      <c r="L189" s="38">
        <v>11.233000000000001</v>
      </c>
      <c r="M189" s="38">
        <v>3.71</v>
      </c>
      <c r="N189" s="38"/>
      <c r="O189" s="38">
        <v>133.90649999999999</v>
      </c>
      <c r="P189" s="38"/>
      <c r="Q189" s="38">
        <v>194.98445997580501</v>
      </c>
      <c r="R189" s="38">
        <v>1.5758699999999999</v>
      </c>
      <c r="S189" s="39" t="s">
        <v>536</v>
      </c>
      <c r="T189" s="38">
        <v>78.640640610000005</v>
      </c>
      <c r="U189" s="38">
        <v>0.30952599999999997</v>
      </c>
      <c r="V189" s="39" t="s">
        <v>536</v>
      </c>
      <c r="W189" s="38">
        <v>25.470275487999999</v>
      </c>
      <c r="X189" s="38">
        <v>5.6334999999999996E-2</v>
      </c>
      <c r="Y189" s="39" t="s">
        <v>537</v>
      </c>
      <c r="Z189" s="38">
        <v>2.4504598299999998</v>
      </c>
      <c r="AA189" s="38">
        <v>6.0225999999999995E-2</v>
      </c>
      <c r="AB189" s="39" t="s">
        <v>536</v>
      </c>
      <c r="AC189" s="38">
        <v>1.5404004019999999</v>
      </c>
      <c r="AD189" s="38">
        <v>5.589537</v>
      </c>
      <c r="AE189" s="39" t="s">
        <v>536</v>
      </c>
      <c r="AF189" s="38">
        <v>309.86716266900004</v>
      </c>
      <c r="AG189" s="38">
        <v>21.640800000000002</v>
      </c>
      <c r="AH189" s="39" t="s">
        <v>536</v>
      </c>
      <c r="AI189" s="38">
        <v>450.56145600000002</v>
      </c>
      <c r="AJ189" s="38">
        <v>10.9397</v>
      </c>
      <c r="AK189" s="39" t="s">
        <v>536</v>
      </c>
      <c r="AL189" s="38">
        <v>176.4354816</v>
      </c>
      <c r="AM189" s="38">
        <v>0.33530000000000004</v>
      </c>
      <c r="AN189" s="39" t="s">
        <v>536</v>
      </c>
      <c r="AO189" s="38">
        <v>9.4574718000000004</v>
      </c>
      <c r="AP189" s="38">
        <v>459.97274879999998</v>
      </c>
      <c r="AQ189" s="39" t="s">
        <v>536</v>
      </c>
      <c r="AR189" s="39"/>
      <c r="AS189" s="38">
        <v>0.96310000000000007</v>
      </c>
      <c r="AT189" s="38">
        <v>612.95339999999999</v>
      </c>
      <c r="AU189" s="38">
        <v>636.45440000000008</v>
      </c>
      <c r="AV189" s="38">
        <v>-3.7619000000000002</v>
      </c>
      <c r="AW189" s="38"/>
      <c r="AX189" s="38"/>
    </row>
    <row r="190" spans="1:50">
      <c r="A190" s="5" t="s">
        <v>321</v>
      </c>
      <c r="B190" s="6">
        <v>40395.25</v>
      </c>
      <c r="C190" s="7">
        <v>3</v>
      </c>
      <c r="D190" s="7"/>
      <c r="E190" s="7">
        <v>1107</v>
      </c>
      <c r="F190" s="7">
        <v>0.48300000000000004</v>
      </c>
      <c r="G190" s="7"/>
      <c r="H190" s="7">
        <v>2336.3330000000001</v>
      </c>
      <c r="I190" s="7">
        <v>14.8</v>
      </c>
      <c r="J190" s="7">
        <v>259</v>
      </c>
      <c r="K190" s="7" t="s">
        <v>64</v>
      </c>
      <c r="L190" s="7">
        <v>10.467000000000001</v>
      </c>
      <c r="M190" s="7">
        <v>4.0680000000000005</v>
      </c>
      <c r="N190" s="7"/>
      <c r="O190" s="7">
        <v>89.565300000000008</v>
      </c>
      <c r="P190" s="7"/>
      <c r="Q190" s="7">
        <v>85.506671288468297</v>
      </c>
      <c r="R190" s="7">
        <v>1.1852179999999999</v>
      </c>
      <c r="S190" s="8" t="s">
        <v>536</v>
      </c>
      <c r="T190" s="7">
        <v>59.145933853999999</v>
      </c>
      <c r="U190" s="7">
        <v>0.25550400000000001</v>
      </c>
      <c r="V190" s="8" t="s">
        <v>536</v>
      </c>
      <c r="W190" s="7">
        <v>21.024913152</v>
      </c>
      <c r="X190" s="7">
        <v>5.1295999999999994E-2</v>
      </c>
      <c r="Y190" s="8" t="s">
        <v>537</v>
      </c>
      <c r="Z190" s="7">
        <v>2.2312734079999998</v>
      </c>
      <c r="AA190" s="7">
        <v>7.8890000000000002E-2</v>
      </c>
      <c r="AB190" s="8" t="s">
        <v>536</v>
      </c>
      <c r="AC190" s="7">
        <v>2.0177695299999998</v>
      </c>
      <c r="AD190" s="7">
        <v>6.0420959999999999</v>
      </c>
      <c r="AE190" s="8" t="s">
        <v>536</v>
      </c>
      <c r="AF190" s="7">
        <v>334.95567595199998</v>
      </c>
      <c r="AG190" s="7">
        <v>17.375900000000001</v>
      </c>
      <c r="AH190" s="8" t="s">
        <v>536</v>
      </c>
      <c r="AI190" s="7">
        <v>361.76623799999999</v>
      </c>
      <c r="AJ190" s="7">
        <v>8.0234000000000005</v>
      </c>
      <c r="AK190" s="8" t="s">
        <v>536</v>
      </c>
      <c r="AL190" s="7">
        <v>129.4013952</v>
      </c>
      <c r="AM190" s="7">
        <v>0.20600000000000002</v>
      </c>
      <c r="AN190" s="8" t="s">
        <v>536</v>
      </c>
      <c r="AO190" s="7">
        <v>5.8104360000000002</v>
      </c>
      <c r="AP190" s="7">
        <v>666.484844232</v>
      </c>
      <c r="AQ190" s="8" t="s">
        <v>536</v>
      </c>
      <c r="AR190" s="8"/>
      <c r="AS190" s="7">
        <v>1.0159</v>
      </c>
      <c r="AT190" s="7">
        <v>504.88220000000001</v>
      </c>
      <c r="AU190" s="7">
        <v>496.97810000000004</v>
      </c>
      <c r="AV190" s="7">
        <v>1.5779000000000001</v>
      </c>
      <c r="AW190" s="7"/>
      <c r="AX190" s="7"/>
    </row>
    <row r="191" spans="1:50">
      <c r="A191" s="36" t="s">
        <v>322</v>
      </c>
      <c r="B191" s="37">
        <v>40395.375</v>
      </c>
      <c r="C191" s="38">
        <v>3</v>
      </c>
      <c r="D191" s="38"/>
      <c r="E191" s="38">
        <v>1189</v>
      </c>
      <c r="F191" s="38">
        <v>0.52300000000000002</v>
      </c>
      <c r="G191" s="38"/>
      <c r="H191" s="38">
        <v>2476.3330000000001</v>
      </c>
      <c r="I191" s="38">
        <v>14.59</v>
      </c>
      <c r="J191" s="38">
        <v>254</v>
      </c>
      <c r="K191" s="38" t="s">
        <v>64</v>
      </c>
      <c r="L191" s="38">
        <v>9.3670000000000009</v>
      </c>
      <c r="M191" s="38">
        <v>4.3609999999999998</v>
      </c>
      <c r="N191" s="38"/>
      <c r="O191" s="38">
        <v>58.173300000000005</v>
      </c>
      <c r="P191" s="38"/>
      <c r="Q191" s="38">
        <v>43.551187368556896</v>
      </c>
      <c r="R191" s="38">
        <v>0.75460199999999999</v>
      </c>
      <c r="S191" s="39" t="s">
        <v>536</v>
      </c>
      <c r="T191" s="38">
        <v>37.656903606</v>
      </c>
      <c r="U191" s="38">
        <v>0.15446399999999999</v>
      </c>
      <c r="V191" s="39" t="s">
        <v>536</v>
      </c>
      <c r="W191" s="38">
        <v>12.710533632000001</v>
      </c>
      <c r="X191" s="38">
        <v>3.5171000000000001E-2</v>
      </c>
      <c r="Y191" s="39" t="s">
        <v>537</v>
      </c>
      <c r="Z191" s="38">
        <v>1.529868158</v>
      </c>
      <c r="AA191" s="38">
        <v>6.4155000000000004E-2</v>
      </c>
      <c r="AB191" s="39" t="s">
        <v>536</v>
      </c>
      <c r="AC191" s="38">
        <v>1.640892435</v>
      </c>
      <c r="AD191" s="38">
        <v>4.4725149999999996</v>
      </c>
      <c r="AE191" s="39" t="s">
        <v>536</v>
      </c>
      <c r="AF191" s="38">
        <v>247.94281405499999</v>
      </c>
      <c r="AG191" s="38">
        <v>10.5916</v>
      </c>
      <c r="AH191" s="39" t="s">
        <v>536</v>
      </c>
      <c r="AI191" s="38">
        <v>220.517112</v>
      </c>
      <c r="AJ191" s="38">
        <v>5.3414000000000001</v>
      </c>
      <c r="AK191" s="39" t="s">
        <v>536</v>
      </c>
      <c r="AL191" s="38">
        <v>86.146099199999995</v>
      </c>
      <c r="AM191" s="38">
        <v>0.12690000000000001</v>
      </c>
      <c r="AN191" s="39" t="s">
        <v>536</v>
      </c>
      <c r="AO191" s="38">
        <v>3.5793414000000001</v>
      </c>
      <c r="AP191" s="38">
        <v>675.90967320000004</v>
      </c>
      <c r="AQ191" s="39" t="s">
        <v>536</v>
      </c>
      <c r="AR191" s="39"/>
      <c r="AS191" s="38">
        <v>1.1121000000000001</v>
      </c>
      <c r="AT191" s="38">
        <v>345.03219999999999</v>
      </c>
      <c r="AU191" s="38">
        <v>310.24260000000004</v>
      </c>
      <c r="AV191" s="38">
        <v>10.6183</v>
      </c>
      <c r="AW191" s="38"/>
      <c r="AX191" s="38"/>
    </row>
    <row r="192" spans="1:50">
      <c r="A192" s="5" t="s">
        <v>323</v>
      </c>
      <c r="B192" s="6">
        <v>40395.5</v>
      </c>
      <c r="C192" s="7">
        <v>0.53</v>
      </c>
      <c r="D192" s="7"/>
      <c r="E192" s="7">
        <v>70</v>
      </c>
      <c r="F192" s="7">
        <v>0.12</v>
      </c>
      <c r="G192" s="7"/>
      <c r="H192" s="7">
        <v>521</v>
      </c>
      <c r="I192" s="7">
        <v>15.13</v>
      </c>
      <c r="J192" s="7">
        <v>255</v>
      </c>
      <c r="K192" s="7" t="s">
        <v>64</v>
      </c>
      <c r="L192" s="7">
        <v>7.2</v>
      </c>
      <c r="M192" s="7">
        <v>4.2389999999999999</v>
      </c>
      <c r="N192" s="7"/>
      <c r="O192" s="7"/>
      <c r="P192" s="7"/>
      <c r="Q192" s="7">
        <v>57.676646339225094</v>
      </c>
      <c r="R192" s="7">
        <v>0.70065</v>
      </c>
      <c r="S192" s="8" t="s">
        <v>536</v>
      </c>
      <c r="T192" s="7">
        <v>34.964536950000003</v>
      </c>
      <c r="U192" s="7">
        <v>0.166468</v>
      </c>
      <c r="V192" s="8" t="s">
        <v>536</v>
      </c>
      <c r="W192" s="7">
        <v>13.698318784</v>
      </c>
      <c r="X192" s="7">
        <v>4.1217999999999998E-2</v>
      </c>
      <c r="Y192" s="8" t="s">
        <v>537</v>
      </c>
      <c r="Z192" s="7">
        <v>1.792900564</v>
      </c>
      <c r="AA192" s="7">
        <v>8.773099999999999E-2</v>
      </c>
      <c r="AB192" s="8" t="s">
        <v>536</v>
      </c>
      <c r="AC192" s="7">
        <v>2.243895787</v>
      </c>
      <c r="AD192" s="7">
        <v>4.314495</v>
      </c>
      <c r="AE192" s="8" t="s">
        <v>536</v>
      </c>
      <c r="AF192" s="7">
        <v>239.182659315</v>
      </c>
      <c r="AG192" s="7">
        <v>11.195500000000001</v>
      </c>
      <c r="AH192" s="8" t="s">
        <v>536</v>
      </c>
      <c r="AI192" s="7">
        <v>233.09030999999999</v>
      </c>
      <c r="AJ192" s="7">
        <v>4.8527000000000005</v>
      </c>
      <c r="AK192" s="8" t="s">
        <v>536</v>
      </c>
      <c r="AL192" s="7">
        <v>78.264345599999999</v>
      </c>
      <c r="AM192" s="7">
        <v>0.12340000000000001</v>
      </c>
      <c r="AN192" s="8" t="s">
        <v>536</v>
      </c>
      <c r="AO192" s="7">
        <v>3.4806203999999998</v>
      </c>
      <c r="AP192" s="7"/>
      <c r="AQ192" s="8" t="s">
        <v>536</v>
      </c>
      <c r="AR192" s="8"/>
      <c r="AS192" s="7">
        <v>1.1103000000000001</v>
      </c>
      <c r="AT192" s="7">
        <v>349.55900000000003</v>
      </c>
      <c r="AU192" s="7">
        <v>314.83530000000002</v>
      </c>
      <c r="AV192" s="7">
        <v>10.4527</v>
      </c>
      <c r="AW192" s="7"/>
      <c r="AX192" s="7"/>
    </row>
    <row r="193" spans="1:50">
      <c r="A193" s="36" t="s">
        <v>325</v>
      </c>
      <c r="B193" s="37">
        <v>40396.125</v>
      </c>
      <c r="C193" s="38">
        <v>3</v>
      </c>
      <c r="D193" s="38"/>
      <c r="E193" s="38">
        <v>1113</v>
      </c>
      <c r="F193" s="38">
        <v>0.53300000000000003</v>
      </c>
      <c r="G193" s="38"/>
      <c r="H193" s="38">
        <v>2435</v>
      </c>
      <c r="I193" s="38">
        <v>9.31</v>
      </c>
      <c r="J193" s="38">
        <v>273</v>
      </c>
      <c r="K193" s="38" t="s">
        <v>64</v>
      </c>
      <c r="L193" s="38">
        <v>14.3</v>
      </c>
      <c r="M193" s="38">
        <v>4.9110000000000005</v>
      </c>
      <c r="N193" s="38"/>
      <c r="O193" s="38">
        <v>16.186500000000002</v>
      </c>
      <c r="P193" s="38"/>
      <c r="Q193" s="38">
        <v>12.2743923115841</v>
      </c>
      <c r="R193" s="38">
        <v>0.47984699999999997</v>
      </c>
      <c r="S193" s="39" t="s">
        <v>536</v>
      </c>
      <c r="T193" s="38">
        <v>23.945804841000001</v>
      </c>
      <c r="U193" s="38">
        <v>0.10044199999999999</v>
      </c>
      <c r="V193" s="39" t="s">
        <v>536</v>
      </c>
      <c r="W193" s="38">
        <v>8.2651712960000001</v>
      </c>
      <c r="X193" s="38">
        <v>1.5014999999999999E-2</v>
      </c>
      <c r="Y193" s="39" t="s">
        <v>43</v>
      </c>
      <c r="Z193" s="38">
        <v>0.65312247000000001</v>
      </c>
      <c r="AA193" s="38">
        <v>7.2013999999999995E-2</v>
      </c>
      <c r="AB193" s="39" t="s">
        <v>536</v>
      </c>
      <c r="AC193" s="38">
        <v>1.8419020780000002</v>
      </c>
      <c r="AD193" s="38">
        <v>0.93206099999999992</v>
      </c>
      <c r="AE193" s="39" t="s">
        <v>536</v>
      </c>
      <c r="AF193" s="38">
        <v>51.670665657000001</v>
      </c>
      <c r="AG193" s="38">
        <v>1.4154</v>
      </c>
      <c r="AH193" s="39" t="s">
        <v>536</v>
      </c>
      <c r="AI193" s="38">
        <v>29.468627999999999</v>
      </c>
      <c r="AJ193" s="38">
        <v>1.1745000000000001</v>
      </c>
      <c r="AK193" s="39" t="s">
        <v>536</v>
      </c>
      <c r="AL193" s="38">
        <v>18.942335999999997</v>
      </c>
      <c r="AM193" s="38">
        <v>4.5900000000000003E-2</v>
      </c>
      <c r="AN193" s="39" t="s">
        <v>538</v>
      </c>
      <c r="AO193" s="38">
        <v>1.2946553999999999</v>
      </c>
      <c r="AP193" s="38">
        <v>857.14990936799995</v>
      </c>
      <c r="AQ193" s="39" t="s">
        <v>536</v>
      </c>
      <c r="AR193" s="39"/>
      <c r="AS193" s="38">
        <v>1.9847000000000001</v>
      </c>
      <c r="AT193" s="38">
        <v>98.6511</v>
      </c>
      <c r="AU193" s="38">
        <v>49.705600000000004</v>
      </c>
      <c r="AV193" s="38">
        <v>65.983500000000006</v>
      </c>
      <c r="AW193" s="38"/>
      <c r="AX193" s="38"/>
    </row>
    <row r="194" spans="1:50">
      <c r="A194" s="5" t="s">
        <v>326</v>
      </c>
      <c r="B194" s="6">
        <v>40396.25</v>
      </c>
      <c r="C194" s="7">
        <v>2.2000000000000002</v>
      </c>
      <c r="D194" s="7"/>
      <c r="E194" s="7">
        <v>734</v>
      </c>
      <c r="F194" s="7">
        <v>0.37</v>
      </c>
      <c r="G194" s="7"/>
      <c r="H194" s="7">
        <v>1551.6670000000001</v>
      </c>
      <c r="I194" s="7">
        <v>8.85</v>
      </c>
      <c r="J194" s="7">
        <v>265</v>
      </c>
      <c r="K194" s="7" t="s">
        <v>64</v>
      </c>
      <c r="L194" s="7">
        <v>11.867000000000001</v>
      </c>
      <c r="M194" s="7">
        <v>4.72</v>
      </c>
      <c r="N194" s="7"/>
      <c r="O194" s="7">
        <v>13.832100000000001</v>
      </c>
      <c r="P194" s="7"/>
      <c r="Q194" s="7">
        <v>19.054607179632498</v>
      </c>
      <c r="R194" s="7">
        <v>0.259044</v>
      </c>
      <c r="S194" s="8" t="s">
        <v>536</v>
      </c>
      <c r="T194" s="7">
        <v>12.927072731999999</v>
      </c>
      <c r="U194" s="7">
        <v>7.2429999999999994E-2</v>
      </c>
      <c r="V194" s="8" t="s">
        <v>536</v>
      </c>
      <c r="W194" s="7">
        <v>5.9601198399999999</v>
      </c>
      <c r="X194" s="7">
        <v>8.9680000000000003E-3</v>
      </c>
      <c r="Y194" s="8" t="s">
        <v>535</v>
      </c>
      <c r="Z194" s="7">
        <v>0.39009006400000001</v>
      </c>
      <c r="AA194" s="7">
        <v>5.7278999999999997E-2</v>
      </c>
      <c r="AB194" s="8" t="s">
        <v>536</v>
      </c>
      <c r="AC194" s="7">
        <v>1.4650249829999999</v>
      </c>
      <c r="AD194" s="7">
        <v>0.478715</v>
      </c>
      <c r="AE194" s="8" t="s">
        <v>536</v>
      </c>
      <c r="AF194" s="7">
        <v>26.538523455</v>
      </c>
      <c r="AG194" s="7">
        <v>0.86160000000000003</v>
      </c>
      <c r="AH194" s="8" t="s">
        <v>536</v>
      </c>
      <c r="AI194" s="7">
        <v>17.938511999999999</v>
      </c>
      <c r="AJ194" s="7">
        <v>0.82340000000000002</v>
      </c>
      <c r="AK194" s="8" t="s">
        <v>536</v>
      </c>
      <c r="AL194" s="7">
        <v>13.279795200000001</v>
      </c>
      <c r="AM194" s="7">
        <v>3.04E-2</v>
      </c>
      <c r="AN194" s="8" t="s">
        <v>538</v>
      </c>
      <c r="AO194" s="7">
        <v>0.85746240000000007</v>
      </c>
      <c r="AP194" s="7">
        <v>686.66901259199994</v>
      </c>
      <c r="AQ194" s="8" t="s">
        <v>536</v>
      </c>
      <c r="AR194" s="8"/>
      <c r="AS194" s="7">
        <v>2.0681000000000003</v>
      </c>
      <c r="AT194" s="7">
        <v>66.335400000000007</v>
      </c>
      <c r="AU194" s="7">
        <v>32.075800000000001</v>
      </c>
      <c r="AV194" s="7">
        <v>69.625500000000002</v>
      </c>
      <c r="AW194" s="7"/>
      <c r="AX194" s="7"/>
    </row>
    <row r="195" spans="1:50">
      <c r="A195" s="36" t="s">
        <v>327</v>
      </c>
      <c r="B195" s="37">
        <v>40396.375</v>
      </c>
      <c r="C195" s="38">
        <v>1.75</v>
      </c>
      <c r="D195" s="38"/>
      <c r="E195" s="38">
        <v>470</v>
      </c>
      <c r="F195" s="38">
        <v>0.32</v>
      </c>
      <c r="G195" s="38"/>
      <c r="H195" s="38">
        <v>1144</v>
      </c>
      <c r="I195" s="38">
        <v>8.1300000000000008</v>
      </c>
      <c r="J195" s="38">
        <v>276</v>
      </c>
      <c r="K195" s="38" t="s">
        <v>64</v>
      </c>
      <c r="L195" s="38">
        <v>11.6</v>
      </c>
      <c r="M195" s="38">
        <v>4.6530000000000005</v>
      </c>
      <c r="N195" s="38"/>
      <c r="O195" s="38">
        <v>12.707000000000001</v>
      </c>
      <c r="P195" s="38"/>
      <c r="Q195" s="38">
        <v>22.233098906513998</v>
      </c>
      <c r="R195" s="38">
        <v>0.240061</v>
      </c>
      <c r="S195" s="39" t="s">
        <v>536</v>
      </c>
      <c r="T195" s="38">
        <v>11.979764083000001</v>
      </c>
      <c r="U195" s="38">
        <v>7.3430999999999996E-2</v>
      </c>
      <c r="V195" s="39" t="s">
        <v>536</v>
      </c>
      <c r="W195" s="38">
        <v>6.0424901279999998</v>
      </c>
      <c r="X195" s="38">
        <v>9.9749999999999995E-3</v>
      </c>
      <c r="Y195" s="39" t="s">
        <v>535</v>
      </c>
      <c r="Z195" s="38">
        <v>0.43389254999999999</v>
      </c>
      <c r="AA195" s="38">
        <v>7.6924999999999993E-2</v>
      </c>
      <c r="AB195" s="39" t="s">
        <v>536</v>
      </c>
      <c r="AC195" s="38">
        <v>1.9675107249999999</v>
      </c>
      <c r="AD195" s="38">
        <v>0.38808999999999999</v>
      </c>
      <c r="AE195" s="39" t="s">
        <v>536</v>
      </c>
      <c r="AF195" s="38">
        <v>21.514545330000001</v>
      </c>
      <c r="AG195" s="38">
        <v>0.80920000000000003</v>
      </c>
      <c r="AH195" s="39" t="s">
        <v>536</v>
      </c>
      <c r="AI195" s="38">
        <v>16.847543999999999</v>
      </c>
      <c r="AJ195" s="38">
        <v>0.78580000000000005</v>
      </c>
      <c r="AK195" s="39" t="s">
        <v>536</v>
      </c>
      <c r="AL195" s="38">
        <v>12.673382399999999</v>
      </c>
      <c r="AM195" s="38">
        <v>3.7100000000000001E-2</v>
      </c>
      <c r="AN195" s="39" t="s">
        <v>538</v>
      </c>
      <c r="AO195" s="38">
        <v>1.0464426</v>
      </c>
      <c r="AP195" s="38"/>
      <c r="AQ195" s="39" t="s">
        <v>536</v>
      </c>
      <c r="AR195" s="39"/>
      <c r="AS195" s="38">
        <v>2.0992999999999999</v>
      </c>
      <c r="AT195" s="38">
        <v>64.171300000000002</v>
      </c>
      <c r="AU195" s="38">
        <v>30.567400000000003</v>
      </c>
      <c r="AV195" s="38">
        <v>70.940300000000008</v>
      </c>
      <c r="AW195" s="38"/>
      <c r="AX195" s="38"/>
    </row>
    <row r="196" spans="1:50">
      <c r="A196" s="5" t="s">
        <v>328</v>
      </c>
      <c r="B196" s="6">
        <v>40399</v>
      </c>
      <c r="C196" s="7">
        <v>2.4</v>
      </c>
      <c r="D196" s="7"/>
      <c r="E196" s="7">
        <v>599</v>
      </c>
      <c r="F196" s="7">
        <v>0.78300000000000003</v>
      </c>
      <c r="G196" s="7"/>
      <c r="H196" s="7">
        <v>3704.6670000000004</v>
      </c>
      <c r="I196" s="7">
        <v>12.13</v>
      </c>
      <c r="J196" s="7">
        <v>261</v>
      </c>
      <c r="K196" s="7" t="s">
        <v>64</v>
      </c>
      <c r="L196" s="7">
        <v>14.667</v>
      </c>
      <c r="M196" s="7">
        <v>4.3440000000000003</v>
      </c>
      <c r="N196" s="7"/>
      <c r="O196" s="7">
        <v>28.809000000000001</v>
      </c>
      <c r="P196" s="7"/>
      <c r="Q196" s="7">
        <v>45.289757990362091</v>
      </c>
      <c r="R196" s="7">
        <v>0.279026</v>
      </c>
      <c r="S196" s="8" t="s">
        <v>536</v>
      </c>
      <c r="T196" s="7">
        <v>13.924234478000001</v>
      </c>
      <c r="U196" s="7">
        <v>6.4426999999999998E-2</v>
      </c>
      <c r="V196" s="8" t="s">
        <v>536</v>
      </c>
      <c r="W196" s="7">
        <v>5.3015689759999995</v>
      </c>
      <c r="X196" s="7">
        <v>9.9749999999999995E-3</v>
      </c>
      <c r="Y196" s="8" t="s">
        <v>535</v>
      </c>
      <c r="Z196" s="7">
        <v>0.43389254999999999</v>
      </c>
      <c r="AA196" s="7">
        <v>6.7101999999999995E-2</v>
      </c>
      <c r="AB196" s="8" t="s">
        <v>536</v>
      </c>
      <c r="AC196" s="7">
        <v>1.716267854</v>
      </c>
      <c r="AD196" s="7">
        <v>1.2852699999999999</v>
      </c>
      <c r="AE196" s="8" t="s">
        <v>536</v>
      </c>
      <c r="AF196" s="7">
        <v>71.251512989999995</v>
      </c>
      <c r="AG196" s="7">
        <v>3.7494000000000001</v>
      </c>
      <c r="AH196" s="8" t="s">
        <v>536</v>
      </c>
      <c r="AI196" s="7">
        <v>78.062507999999994</v>
      </c>
      <c r="AJ196" s="7">
        <v>2.1433</v>
      </c>
      <c r="AK196" s="8" t="s">
        <v>536</v>
      </c>
      <c r="AL196" s="7">
        <v>34.567142400000002</v>
      </c>
      <c r="AM196" s="7">
        <v>7.8300000000000008E-2</v>
      </c>
      <c r="AN196" s="8" t="s">
        <v>538</v>
      </c>
      <c r="AO196" s="7">
        <v>2.2085298</v>
      </c>
      <c r="AP196" s="7">
        <v>319.26761112000003</v>
      </c>
      <c r="AQ196" s="8" t="s">
        <v>536</v>
      </c>
      <c r="AR196" s="8"/>
      <c r="AS196" s="7">
        <v>1.2010000000000001</v>
      </c>
      <c r="AT196" s="7">
        <v>137.91720000000001</v>
      </c>
      <c r="AU196" s="7">
        <v>114.8382</v>
      </c>
      <c r="AV196" s="7">
        <v>18.262</v>
      </c>
      <c r="AW196" s="7"/>
      <c r="AX196" s="7"/>
    </row>
    <row r="197" spans="1:50">
      <c r="A197" s="36" t="s">
        <v>329</v>
      </c>
      <c r="B197" s="37">
        <v>40399.125</v>
      </c>
      <c r="C197" s="38">
        <v>2.88</v>
      </c>
      <c r="D197" s="38"/>
      <c r="E197" s="38">
        <v>1274</v>
      </c>
      <c r="F197" s="38">
        <v>0.97</v>
      </c>
      <c r="G197" s="38" t="s">
        <v>25</v>
      </c>
      <c r="H197" s="38">
        <v>3108.3330000000001</v>
      </c>
      <c r="I197" s="38">
        <v>11.89</v>
      </c>
      <c r="J197" s="38">
        <v>271</v>
      </c>
      <c r="K197" s="38" t="s">
        <v>64</v>
      </c>
      <c r="L197" s="38">
        <v>17.533000000000001</v>
      </c>
      <c r="M197" s="38">
        <v>4.5640000000000001</v>
      </c>
      <c r="N197" s="38"/>
      <c r="O197" s="38">
        <v>15.229000000000001</v>
      </c>
      <c r="P197" s="38"/>
      <c r="Q197" s="38">
        <v>27.289777828080396</v>
      </c>
      <c r="R197" s="38">
        <v>5.6224999999999997E-2</v>
      </c>
      <c r="S197" s="39" t="s">
        <v>536</v>
      </c>
      <c r="T197" s="38">
        <v>2.8057961750000002</v>
      </c>
      <c r="U197" s="38">
        <v>2.4410999999999999E-2</v>
      </c>
      <c r="V197" s="39" t="s">
        <v>536</v>
      </c>
      <c r="W197" s="38">
        <v>2.008732368</v>
      </c>
      <c r="X197" s="38">
        <v>9.0499999999999999E-4</v>
      </c>
      <c r="Y197" s="39" t="s">
        <v>535</v>
      </c>
      <c r="Z197" s="38">
        <v>3.9365690000000002E-2</v>
      </c>
      <c r="AA197" s="38">
        <v>2.4861999999999999E-2</v>
      </c>
      <c r="AB197" s="39" t="s">
        <v>543</v>
      </c>
      <c r="AC197" s="38">
        <v>0.63589537399999996</v>
      </c>
      <c r="AD197" s="38">
        <v>0.48111999999999999</v>
      </c>
      <c r="AE197" s="39" t="s">
        <v>536</v>
      </c>
      <c r="AF197" s="38">
        <v>26.671849439999999</v>
      </c>
      <c r="AG197" s="38">
        <v>1.5734000000000001</v>
      </c>
      <c r="AH197" s="39" t="s">
        <v>536</v>
      </c>
      <c r="AI197" s="38">
        <v>32.758187999999997</v>
      </c>
      <c r="AJ197" s="38">
        <v>1.0144</v>
      </c>
      <c r="AK197" s="39" t="s">
        <v>536</v>
      </c>
      <c r="AL197" s="38">
        <v>16.360243199999999</v>
      </c>
      <c r="AM197" s="38">
        <v>2.4800000000000003E-2</v>
      </c>
      <c r="AN197" s="39" t="s">
        <v>538</v>
      </c>
      <c r="AO197" s="38">
        <v>0.69950880000000004</v>
      </c>
      <c r="AP197" s="38">
        <v>150.28798653600001</v>
      </c>
      <c r="AQ197" s="39" t="s">
        <v>536</v>
      </c>
      <c r="AR197" s="39"/>
      <c r="AS197" s="38">
        <v>1.1934</v>
      </c>
      <c r="AT197" s="38">
        <v>59.4514</v>
      </c>
      <c r="AU197" s="38">
        <v>49.817900000000002</v>
      </c>
      <c r="AV197" s="38">
        <v>17.6325</v>
      </c>
      <c r="AW197" s="38"/>
      <c r="AX197" s="38"/>
    </row>
    <row r="198" spans="1:50">
      <c r="A198" s="5" t="s">
        <v>330</v>
      </c>
      <c r="B198" s="6">
        <v>40399.25</v>
      </c>
      <c r="C198" s="7">
        <v>2.85</v>
      </c>
      <c r="D198" s="7"/>
      <c r="E198" s="7">
        <v>655</v>
      </c>
      <c r="F198" s="7">
        <v>0.56000000000000005</v>
      </c>
      <c r="G198" s="7"/>
      <c r="H198" s="7">
        <v>2026.3330000000001</v>
      </c>
      <c r="I198" s="7">
        <v>12.18</v>
      </c>
      <c r="J198" s="7">
        <v>270</v>
      </c>
      <c r="K198" s="7" t="s">
        <v>64</v>
      </c>
      <c r="L198" s="7">
        <v>13.733000000000001</v>
      </c>
      <c r="M198" s="7">
        <v>4.4610000000000003</v>
      </c>
      <c r="N198" s="7"/>
      <c r="O198" s="7">
        <v>16.490000000000002</v>
      </c>
      <c r="P198" s="7"/>
      <c r="Q198" s="7">
        <v>34.593937782612194</v>
      </c>
      <c r="R198" s="7">
        <v>4.1237999999999997E-2</v>
      </c>
      <c r="S198" s="8" t="s">
        <v>536</v>
      </c>
      <c r="T198" s="7">
        <v>2.0578999139999996</v>
      </c>
      <c r="U198" s="7">
        <v>1.9408999999999999E-2</v>
      </c>
      <c r="V198" s="8" t="s">
        <v>536</v>
      </c>
      <c r="W198" s="7">
        <v>1.597127792</v>
      </c>
      <c r="X198" s="7">
        <v>2.921E-3</v>
      </c>
      <c r="Y198" s="8" t="s">
        <v>535</v>
      </c>
      <c r="Z198" s="7">
        <v>0.12705765799999999</v>
      </c>
      <c r="AA198" s="7">
        <v>1.7003999999999998E-2</v>
      </c>
      <c r="AB198" s="8" t="s">
        <v>543</v>
      </c>
      <c r="AC198" s="7">
        <v>0.434911308</v>
      </c>
      <c r="AD198" s="7">
        <v>0.33310299999999998</v>
      </c>
      <c r="AE198" s="8" t="s">
        <v>536</v>
      </c>
      <c r="AF198" s="7">
        <v>18.466231011000001</v>
      </c>
      <c r="AG198" s="7">
        <v>1.2525000000000002</v>
      </c>
      <c r="AH198" s="8" t="s">
        <v>536</v>
      </c>
      <c r="AI198" s="7">
        <v>26.07705</v>
      </c>
      <c r="AJ198" s="7">
        <v>1.3319000000000001</v>
      </c>
      <c r="AK198" s="8" t="s">
        <v>536</v>
      </c>
      <c r="AL198" s="7">
        <v>21.480883200000001</v>
      </c>
      <c r="AM198" s="7">
        <v>2.8000000000000001E-2</v>
      </c>
      <c r="AN198" s="8" t="s">
        <v>538</v>
      </c>
      <c r="AO198" s="7">
        <v>0.78976799999999991</v>
      </c>
      <c r="AP198" s="7">
        <v>127.68506486400001</v>
      </c>
      <c r="AQ198" s="8" t="s">
        <v>536</v>
      </c>
      <c r="AR198" s="8"/>
      <c r="AS198" s="7">
        <v>1.1847000000000001</v>
      </c>
      <c r="AT198" s="7">
        <v>57.277200000000001</v>
      </c>
      <c r="AU198" s="7">
        <v>48.347700000000003</v>
      </c>
      <c r="AV198" s="7">
        <v>16.907900000000001</v>
      </c>
      <c r="AW198" s="7"/>
      <c r="AX198" s="7"/>
    </row>
    <row r="199" spans="1:50">
      <c r="A199" s="36" t="s">
        <v>331</v>
      </c>
      <c r="B199" s="37">
        <v>40399.375</v>
      </c>
      <c r="C199" s="38">
        <v>3</v>
      </c>
      <c r="D199" s="38"/>
      <c r="E199" s="38">
        <v>1014</v>
      </c>
      <c r="F199" s="38">
        <v>0.57000000000000006</v>
      </c>
      <c r="G199" s="38"/>
      <c r="H199" s="38">
        <v>2470</v>
      </c>
      <c r="I199" s="38">
        <v>13.81</v>
      </c>
      <c r="J199" s="38">
        <v>265</v>
      </c>
      <c r="K199" s="38" t="s">
        <v>64</v>
      </c>
      <c r="L199" s="38">
        <v>9.8000000000000007</v>
      </c>
      <c r="M199" s="38">
        <v>4.2210000000000001</v>
      </c>
      <c r="N199" s="38"/>
      <c r="O199" s="38">
        <v>37.442</v>
      </c>
      <c r="P199" s="38"/>
      <c r="Q199" s="38">
        <v>60.1173737483278</v>
      </c>
      <c r="R199" s="38">
        <v>0.171123</v>
      </c>
      <c r="S199" s="39" t="s">
        <v>536</v>
      </c>
      <c r="T199" s="38">
        <v>8.5395510689999998</v>
      </c>
      <c r="U199" s="38">
        <v>4.2417999999999997E-2</v>
      </c>
      <c r="V199" s="39" t="s">
        <v>536</v>
      </c>
      <c r="W199" s="38">
        <v>3.4904923840000004</v>
      </c>
      <c r="X199" s="38">
        <v>1.6021999999999998E-2</v>
      </c>
      <c r="Y199" s="39" t="s">
        <v>537</v>
      </c>
      <c r="Z199" s="38">
        <v>0.69692495600000004</v>
      </c>
      <c r="AA199" s="38">
        <v>4.0578999999999997E-2</v>
      </c>
      <c r="AB199" s="39" t="s">
        <v>536</v>
      </c>
      <c r="AC199" s="38">
        <v>1.037889083</v>
      </c>
      <c r="AD199" s="38">
        <v>1.8257969999999999</v>
      </c>
      <c r="AE199" s="39" t="s">
        <v>536</v>
      </c>
      <c r="AF199" s="38">
        <v>101.21670828900001</v>
      </c>
      <c r="AG199" s="38">
        <v>3.9839000000000002</v>
      </c>
      <c r="AH199" s="39" t="s">
        <v>536</v>
      </c>
      <c r="AI199" s="38">
        <v>82.944797999999992</v>
      </c>
      <c r="AJ199" s="38">
        <v>3.4761000000000002</v>
      </c>
      <c r="AK199" s="39" t="s">
        <v>536</v>
      </c>
      <c r="AL199" s="38">
        <v>56.062540800000001</v>
      </c>
      <c r="AM199" s="38">
        <v>7.4300000000000005E-2</v>
      </c>
      <c r="AN199" s="39" t="s">
        <v>538</v>
      </c>
      <c r="AO199" s="38">
        <v>2.0957058000000002</v>
      </c>
      <c r="AP199" s="38">
        <v>425.83637344799996</v>
      </c>
      <c r="AQ199" s="39" t="s">
        <v>536</v>
      </c>
      <c r="AR199" s="39"/>
      <c r="AS199" s="38">
        <v>1.2409000000000001</v>
      </c>
      <c r="AT199" s="38">
        <v>175.09890000000001</v>
      </c>
      <c r="AU199" s="38">
        <v>141.10300000000001</v>
      </c>
      <c r="AV199" s="38">
        <v>21.502600000000001</v>
      </c>
      <c r="AW199" s="38"/>
      <c r="AX199" s="38"/>
    </row>
    <row r="200" spans="1:50">
      <c r="A200" s="5" t="s">
        <v>332</v>
      </c>
      <c r="B200" s="6">
        <v>40399.5</v>
      </c>
      <c r="C200" s="7">
        <v>1.6</v>
      </c>
      <c r="D200" s="7"/>
      <c r="E200" s="7">
        <v>149</v>
      </c>
      <c r="F200" s="7">
        <v>0.17500000000000002</v>
      </c>
      <c r="G200" s="7"/>
      <c r="H200" s="7">
        <v>885</v>
      </c>
      <c r="I200" s="7">
        <v>15.17</v>
      </c>
      <c r="J200" s="7">
        <v>261</v>
      </c>
      <c r="K200" s="7" t="s">
        <v>64</v>
      </c>
      <c r="L200" s="7">
        <v>7.867</v>
      </c>
      <c r="M200" s="7">
        <v>3.8730000000000002</v>
      </c>
      <c r="N200" s="7"/>
      <c r="O200" s="7">
        <v>88.463999999999999</v>
      </c>
      <c r="P200" s="7"/>
      <c r="Q200" s="7">
        <v>133.96766874259399</v>
      </c>
      <c r="R200" s="7">
        <v>0.58275599999999994</v>
      </c>
      <c r="S200" s="8" t="s">
        <v>536</v>
      </c>
      <c r="T200" s="7">
        <v>29.081272668</v>
      </c>
      <c r="U200" s="7">
        <v>0.106444</v>
      </c>
      <c r="V200" s="8" t="s">
        <v>536</v>
      </c>
      <c r="W200" s="7">
        <v>8.7590638720000005</v>
      </c>
      <c r="X200" s="7">
        <v>3.5171000000000001E-2</v>
      </c>
      <c r="Y200" s="8" t="s">
        <v>537</v>
      </c>
      <c r="Z200" s="7">
        <v>1.529868158</v>
      </c>
      <c r="AA200" s="7">
        <v>0.14863499999999999</v>
      </c>
      <c r="AB200" s="8" t="s">
        <v>536</v>
      </c>
      <c r="AC200" s="7">
        <v>3.8016373950000002</v>
      </c>
      <c r="AD200" s="7">
        <v>4.3979599999999994</v>
      </c>
      <c r="AE200" s="8" t="s">
        <v>536</v>
      </c>
      <c r="AF200" s="7">
        <v>243.80970851999999</v>
      </c>
      <c r="AG200" s="7">
        <v>12.593900000000001</v>
      </c>
      <c r="AH200" s="8" t="s">
        <v>536</v>
      </c>
      <c r="AI200" s="7">
        <v>262.20499799999999</v>
      </c>
      <c r="AJ200" s="7">
        <v>6.9610000000000003</v>
      </c>
      <c r="AK200" s="8" t="s">
        <v>536</v>
      </c>
      <c r="AL200" s="7">
        <v>112.267008</v>
      </c>
      <c r="AM200" s="7">
        <v>0.1852</v>
      </c>
      <c r="AN200" s="8" t="s">
        <v>536</v>
      </c>
      <c r="AO200" s="7">
        <v>5.2237511999999997</v>
      </c>
      <c r="AP200" s="7"/>
      <c r="AQ200" s="8" t="s">
        <v>536</v>
      </c>
      <c r="AR200" s="8"/>
      <c r="AS200" s="7">
        <v>1.1086</v>
      </c>
      <c r="AT200" s="7">
        <v>420.94920000000002</v>
      </c>
      <c r="AU200" s="7">
        <v>379.69580000000002</v>
      </c>
      <c r="AV200" s="7">
        <v>10.305100000000001</v>
      </c>
      <c r="AW200" s="7"/>
      <c r="AX200" s="7"/>
    </row>
    <row r="201" spans="1:50">
      <c r="A201" s="36" t="s">
        <v>333</v>
      </c>
      <c r="B201" s="37">
        <v>40399.708333333336</v>
      </c>
      <c r="C201" s="38">
        <v>0.52</v>
      </c>
      <c r="D201" s="38"/>
      <c r="E201" s="38">
        <v>32</v>
      </c>
      <c r="F201" s="38">
        <v>0.16</v>
      </c>
      <c r="G201" s="38"/>
      <c r="H201" s="38">
        <v>759</v>
      </c>
      <c r="I201" s="38">
        <v>15.74</v>
      </c>
      <c r="J201" s="38">
        <v>267</v>
      </c>
      <c r="K201" s="38" t="s">
        <v>64</v>
      </c>
      <c r="L201" s="38">
        <v>8.8330000000000002</v>
      </c>
      <c r="M201" s="38">
        <v>3.6930000000000001</v>
      </c>
      <c r="N201" s="38"/>
      <c r="O201" s="38"/>
      <c r="P201" s="38"/>
      <c r="Q201" s="38">
        <v>202.768271952128</v>
      </c>
      <c r="R201" s="38">
        <v>1.215192</v>
      </c>
      <c r="S201" s="39" t="s">
        <v>536</v>
      </c>
      <c r="T201" s="38">
        <v>60.641726376000001</v>
      </c>
      <c r="U201" s="38">
        <v>0.21448799999999998</v>
      </c>
      <c r="V201" s="39" t="s">
        <v>536</v>
      </c>
      <c r="W201" s="38">
        <v>17.649788544</v>
      </c>
      <c r="X201" s="38"/>
      <c r="Y201" s="39" t="s">
        <v>536</v>
      </c>
      <c r="Z201" s="38"/>
      <c r="AA201" s="38"/>
      <c r="AB201" s="39" t="s">
        <v>536</v>
      </c>
      <c r="AC201" s="38"/>
      <c r="AD201" s="38">
        <v>6.8649119999999995</v>
      </c>
      <c r="AE201" s="39" t="s">
        <v>536</v>
      </c>
      <c r="AF201" s="38">
        <v>380.570126544</v>
      </c>
      <c r="AG201" s="38">
        <v>18.516000000000002</v>
      </c>
      <c r="AH201" s="39" t="s">
        <v>536</v>
      </c>
      <c r="AI201" s="38">
        <v>385.50311999999997</v>
      </c>
      <c r="AJ201" s="38">
        <v>8.436300000000001</v>
      </c>
      <c r="AK201" s="39" t="s">
        <v>536</v>
      </c>
      <c r="AL201" s="38">
        <v>136.0606464</v>
      </c>
      <c r="AM201" s="38">
        <v>0.23920000000000002</v>
      </c>
      <c r="AN201" s="39" t="s">
        <v>536</v>
      </c>
      <c r="AO201" s="38">
        <v>6.7468751999999999</v>
      </c>
      <c r="AP201" s="38"/>
      <c r="AQ201" s="39" t="s">
        <v>536</v>
      </c>
      <c r="AR201" s="39"/>
      <c r="AS201" s="38">
        <v>1.2524</v>
      </c>
      <c r="AT201" s="38">
        <v>661.62990000000002</v>
      </c>
      <c r="AU201" s="38">
        <v>528.31060000000002</v>
      </c>
      <c r="AV201" s="38">
        <v>22.407700000000002</v>
      </c>
      <c r="AW201" s="38"/>
      <c r="AX201" s="38"/>
    </row>
    <row r="202" spans="1:50">
      <c r="A202" s="5" t="s">
        <v>334</v>
      </c>
      <c r="B202" s="6">
        <v>40399.75</v>
      </c>
      <c r="C202" s="7">
        <v>2.12</v>
      </c>
      <c r="D202" s="7"/>
      <c r="E202" s="7">
        <v>324</v>
      </c>
      <c r="F202" s="7">
        <v>0.623</v>
      </c>
      <c r="G202" s="7"/>
      <c r="H202" s="7">
        <v>3430.3330000000001</v>
      </c>
      <c r="I202" s="7">
        <v>14.66</v>
      </c>
      <c r="J202" s="7">
        <v>273</v>
      </c>
      <c r="K202" s="7" t="s">
        <v>64</v>
      </c>
      <c r="L202" s="7">
        <v>16.2</v>
      </c>
      <c r="M202" s="7">
        <v>3.71</v>
      </c>
      <c r="N202" s="7"/>
      <c r="O202" s="7">
        <v>133.666</v>
      </c>
      <c r="P202" s="7"/>
      <c r="Q202" s="7">
        <v>194.98445997580501</v>
      </c>
      <c r="R202" s="7">
        <v>1.187216</v>
      </c>
      <c r="S202" s="8" t="s">
        <v>536</v>
      </c>
      <c r="T202" s="7">
        <v>59.245640047999999</v>
      </c>
      <c r="U202" s="7">
        <v>0.17647199999999999</v>
      </c>
      <c r="V202" s="8" t="s">
        <v>536</v>
      </c>
      <c r="W202" s="7">
        <v>14.521527936</v>
      </c>
      <c r="X202" s="7">
        <v>4.4240999999999996E-2</v>
      </c>
      <c r="Y202" s="8" t="s">
        <v>537</v>
      </c>
      <c r="Z202" s="7">
        <v>1.924395018</v>
      </c>
      <c r="AA202" s="7">
        <v>0.167299</v>
      </c>
      <c r="AB202" s="8" t="s">
        <v>536</v>
      </c>
      <c r="AC202" s="7">
        <v>4.2790065230000005</v>
      </c>
      <c r="AD202" s="7">
        <v>5.8009279999999999</v>
      </c>
      <c r="AE202" s="8" t="s">
        <v>536</v>
      </c>
      <c r="AF202" s="7">
        <v>321.58604553599997</v>
      </c>
      <c r="AG202" s="7">
        <v>20.5364</v>
      </c>
      <c r="AH202" s="8" t="s">
        <v>536</v>
      </c>
      <c r="AI202" s="7">
        <v>427.56784800000003</v>
      </c>
      <c r="AJ202" s="7">
        <v>8.5498000000000012</v>
      </c>
      <c r="AK202" s="8" t="s">
        <v>536</v>
      </c>
      <c r="AL202" s="7">
        <v>137.89117440000001</v>
      </c>
      <c r="AM202" s="7">
        <v>0.2462</v>
      </c>
      <c r="AN202" s="8" t="s">
        <v>536</v>
      </c>
      <c r="AO202" s="7">
        <v>6.9443172000000004</v>
      </c>
      <c r="AP202" s="7"/>
      <c r="AQ202" s="8" t="s">
        <v>536</v>
      </c>
      <c r="AR202" s="8"/>
      <c r="AS202" s="7">
        <v>1.0422</v>
      </c>
      <c r="AT202" s="7">
        <v>596.54110000000003</v>
      </c>
      <c r="AU202" s="7">
        <v>572.40330000000006</v>
      </c>
      <c r="AV202" s="7">
        <v>4.1298000000000004</v>
      </c>
      <c r="AW202" s="7"/>
      <c r="AX202" s="7"/>
    </row>
    <row r="203" spans="1:50">
      <c r="A203" s="36" t="s">
        <v>335</v>
      </c>
      <c r="B203" s="37">
        <v>40399.916666666664</v>
      </c>
      <c r="C203" s="38">
        <v>0.62</v>
      </c>
      <c r="D203" s="38"/>
      <c r="E203" s="38">
        <v>204</v>
      </c>
      <c r="F203" s="38">
        <v>0.94500000000000006</v>
      </c>
      <c r="G203" s="38" t="s">
        <v>25</v>
      </c>
      <c r="H203" s="38">
        <v>3460</v>
      </c>
      <c r="I203" s="38">
        <v>14.56</v>
      </c>
      <c r="J203" s="38">
        <v>277</v>
      </c>
      <c r="K203" s="38" t="s">
        <v>64</v>
      </c>
      <c r="L203" s="38">
        <v>14.033000000000001</v>
      </c>
      <c r="M203" s="38">
        <v>3.915</v>
      </c>
      <c r="N203" s="38"/>
      <c r="O203" s="38">
        <v>71.683000000000007</v>
      </c>
      <c r="P203" s="38"/>
      <c r="Q203" s="38">
        <v>121.61860006463699</v>
      </c>
      <c r="R203" s="38">
        <v>0.436886</v>
      </c>
      <c r="S203" s="39" t="s">
        <v>536</v>
      </c>
      <c r="T203" s="38">
        <v>21.801922058000002</v>
      </c>
      <c r="U203" s="38">
        <v>0.11044599999999999</v>
      </c>
      <c r="V203" s="39" t="s">
        <v>536</v>
      </c>
      <c r="W203" s="38">
        <v>9.0883804480000006</v>
      </c>
      <c r="X203" s="38">
        <v>1.703E-2</v>
      </c>
      <c r="Y203" s="39" t="s">
        <v>537</v>
      </c>
      <c r="Z203" s="38">
        <v>0.74077093999999999</v>
      </c>
      <c r="AA203" s="38">
        <v>9.1659999999999991E-2</v>
      </c>
      <c r="AB203" s="39" t="s">
        <v>536</v>
      </c>
      <c r="AC203" s="38">
        <v>2.3443878200000001</v>
      </c>
      <c r="AD203" s="38">
        <v>2.8729069999999997</v>
      </c>
      <c r="AE203" s="39" t="s">
        <v>536</v>
      </c>
      <c r="AF203" s="38">
        <v>159.26534535899998</v>
      </c>
      <c r="AG203" s="38">
        <v>10.340900000000001</v>
      </c>
      <c r="AH203" s="39" t="s">
        <v>536</v>
      </c>
      <c r="AI203" s="38">
        <v>215.297538</v>
      </c>
      <c r="AJ203" s="38">
        <v>4.0434000000000001</v>
      </c>
      <c r="AK203" s="39" t="s">
        <v>536</v>
      </c>
      <c r="AL203" s="38">
        <v>65.211955200000006</v>
      </c>
      <c r="AM203" s="38">
        <v>0.1038</v>
      </c>
      <c r="AN203" s="39" t="s">
        <v>536</v>
      </c>
      <c r="AO203" s="38">
        <v>2.9277828000000001</v>
      </c>
      <c r="AP203" s="38"/>
      <c r="AQ203" s="39" t="s">
        <v>536</v>
      </c>
      <c r="AR203" s="39"/>
      <c r="AS203" s="38">
        <v>1.1109</v>
      </c>
      <c r="AT203" s="38">
        <v>314.85939999999999</v>
      </c>
      <c r="AU203" s="38">
        <v>283.43729999999999</v>
      </c>
      <c r="AV203" s="38">
        <v>10.5039</v>
      </c>
      <c r="AW203" s="38"/>
      <c r="AX203" s="38"/>
    </row>
    <row r="204" spans="1:50">
      <c r="A204" s="5" t="s">
        <v>336</v>
      </c>
      <c r="B204" s="6">
        <v>40400</v>
      </c>
      <c r="C204" s="7">
        <v>0.33</v>
      </c>
      <c r="D204" s="7"/>
      <c r="E204" s="7">
        <v>318</v>
      </c>
      <c r="F204" s="7">
        <v>0.84</v>
      </c>
      <c r="G204" s="7"/>
      <c r="H204" s="7">
        <v>2251</v>
      </c>
      <c r="I204" s="7">
        <v>14.32</v>
      </c>
      <c r="J204" s="7">
        <v>298</v>
      </c>
      <c r="K204" s="7" t="s">
        <v>65</v>
      </c>
      <c r="L204" s="7">
        <v>7.9670000000000005</v>
      </c>
      <c r="M204" s="7">
        <v>3.8960000000000004</v>
      </c>
      <c r="N204" s="7"/>
      <c r="O204" s="7">
        <v>72.75</v>
      </c>
      <c r="P204" s="7"/>
      <c r="Q204" s="7">
        <v>127.05741052085401</v>
      </c>
      <c r="R204" s="7">
        <v>0.24106</v>
      </c>
      <c r="S204" s="8" t="s">
        <v>536</v>
      </c>
      <c r="T204" s="7">
        <v>12.029617180000001</v>
      </c>
      <c r="U204" s="7">
        <v>5.4422999999999999E-2</v>
      </c>
      <c r="V204" s="8" t="s">
        <v>536</v>
      </c>
      <c r="W204" s="7">
        <v>4.478359824</v>
      </c>
      <c r="X204" s="7">
        <v>1.6021999999999998E-2</v>
      </c>
      <c r="Y204" s="8" t="s">
        <v>537</v>
      </c>
      <c r="Z204" s="7">
        <v>0.69692495600000004</v>
      </c>
      <c r="AA204" s="7">
        <v>5.8261E-2</v>
      </c>
      <c r="AB204" s="8" t="s">
        <v>536</v>
      </c>
      <c r="AC204" s="7">
        <v>1.490141597</v>
      </c>
      <c r="AD204" s="7">
        <v>2.9963829999999998</v>
      </c>
      <c r="AE204" s="8" t="s">
        <v>536</v>
      </c>
      <c r="AF204" s="7">
        <v>166.11048437100001</v>
      </c>
      <c r="AG204" s="7">
        <v>10.219800000000001</v>
      </c>
      <c r="AH204" s="8" t="s">
        <v>536</v>
      </c>
      <c r="AI204" s="7">
        <v>212.77623600000001</v>
      </c>
      <c r="AJ204" s="7">
        <v>3.8584000000000001</v>
      </c>
      <c r="AK204" s="8" t="s">
        <v>536</v>
      </c>
      <c r="AL204" s="7">
        <v>62.228275199999999</v>
      </c>
      <c r="AM204" s="7">
        <v>8.5600000000000009E-2</v>
      </c>
      <c r="AN204" s="8" t="s">
        <v>538</v>
      </c>
      <c r="AO204" s="7">
        <v>2.4144336000000002</v>
      </c>
      <c r="AP204" s="7"/>
      <c r="AQ204" s="8" t="s">
        <v>536</v>
      </c>
      <c r="AR204" s="8"/>
      <c r="AS204" s="7">
        <v>1.1242000000000001</v>
      </c>
      <c r="AT204" s="7">
        <v>311.86290000000002</v>
      </c>
      <c r="AU204" s="7">
        <v>277.41890000000001</v>
      </c>
      <c r="AV204" s="7">
        <v>11.690200000000001</v>
      </c>
      <c r="AW204" s="7"/>
      <c r="AX204" s="7"/>
    </row>
    <row r="205" spans="1:50">
      <c r="A205" s="36" t="s">
        <v>337</v>
      </c>
      <c r="B205" s="37">
        <v>40400.166666666664</v>
      </c>
      <c r="C205" s="38">
        <v>0.97</v>
      </c>
      <c r="D205" s="38"/>
      <c r="E205" s="38">
        <v>145</v>
      </c>
      <c r="F205" s="38">
        <v>0.26500000000000001</v>
      </c>
      <c r="G205" s="38"/>
      <c r="H205" s="38">
        <v>543.5</v>
      </c>
      <c r="I205" s="38">
        <v>12.950000000000001</v>
      </c>
      <c r="J205" s="38">
        <v>341</v>
      </c>
      <c r="K205" s="38" t="s">
        <v>70</v>
      </c>
      <c r="L205" s="38">
        <v>3.4670000000000001</v>
      </c>
      <c r="M205" s="38">
        <v>4.1950000000000003</v>
      </c>
      <c r="N205" s="38"/>
      <c r="O205" s="38">
        <v>39.188000000000002</v>
      </c>
      <c r="P205" s="38"/>
      <c r="Q205" s="38">
        <v>63.826348619054897</v>
      </c>
      <c r="R205" s="38">
        <v>0.117171</v>
      </c>
      <c r="S205" s="39" t="s">
        <v>536</v>
      </c>
      <c r="T205" s="38">
        <v>5.8471844129999999</v>
      </c>
      <c r="U205" s="38">
        <v>3.7415999999999998E-2</v>
      </c>
      <c r="V205" s="39" t="s">
        <v>536</v>
      </c>
      <c r="W205" s="38">
        <v>3.0788878080000002</v>
      </c>
      <c r="X205" s="38">
        <v>1.1991E-2</v>
      </c>
      <c r="Y205" s="39" t="s">
        <v>535</v>
      </c>
      <c r="Z205" s="38">
        <v>0.52158451800000005</v>
      </c>
      <c r="AA205" s="38">
        <v>4.7455999999999998E-2</v>
      </c>
      <c r="AB205" s="39" t="s">
        <v>536</v>
      </c>
      <c r="AC205" s="38">
        <v>1.2137821119999999</v>
      </c>
      <c r="AD205" s="38">
        <v>1.6676119999999999</v>
      </c>
      <c r="AE205" s="39" t="s">
        <v>536</v>
      </c>
      <c r="AF205" s="38">
        <v>92.447406443999995</v>
      </c>
      <c r="AG205" s="38">
        <v>4.9929000000000006</v>
      </c>
      <c r="AH205" s="39" t="s">
        <v>536</v>
      </c>
      <c r="AI205" s="38">
        <v>103.952178</v>
      </c>
      <c r="AJ205" s="38">
        <v>2.5470000000000002</v>
      </c>
      <c r="AK205" s="39" t="s">
        <v>536</v>
      </c>
      <c r="AL205" s="38">
        <v>41.078015999999998</v>
      </c>
      <c r="AM205" s="38">
        <v>5.6400000000000006E-2</v>
      </c>
      <c r="AN205" s="39" t="s">
        <v>538</v>
      </c>
      <c r="AO205" s="38">
        <v>1.5908183999999999</v>
      </c>
      <c r="AP205" s="38"/>
      <c r="AQ205" s="39" t="s">
        <v>536</v>
      </c>
      <c r="AR205" s="39"/>
      <c r="AS205" s="38">
        <v>1.1385000000000001</v>
      </c>
      <c r="AT205" s="38">
        <v>166.93520000000001</v>
      </c>
      <c r="AU205" s="38">
        <v>146.62100000000001</v>
      </c>
      <c r="AV205" s="38">
        <v>12.9573</v>
      </c>
      <c r="AW205" s="38"/>
      <c r="AX205" s="38"/>
    </row>
    <row r="206" spans="1:50">
      <c r="A206" s="5" t="s">
        <v>341</v>
      </c>
      <c r="B206" s="6">
        <v>40403</v>
      </c>
      <c r="C206" s="7">
        <v>2</v>
      </c>
      <c r="D206" s="7"/>
      <c r="E206" s="7">
        <v>306</v>
      </c>
      <c r="F206" s="7">
        <v>0.255</v>
      </c>
      <c r="G206" s="7"/>
      <c r="H206" s="7">
        <v>1258.5</v>
      </c>
      <c r="I206" s="7">
        <v>11.58</v>
      </c>
      <c r="J206" s="7">
        <v>227</v>
      </c>
      <c r="K206" s="7" t="s">
        <v>66</v>
      </c>
      <c r="L206" s="7">
        <v>5.45</v>
      </c>
      <c r="M206" s="7">
        <v>3.7560000000000002</v>
      </c>
      <c r="N206" s="7"/>
      <c r="O206" s="7">
        <v>114.09440000000001</v>
      </c>
      <c r="P206" s="7"/>
      <c r="Q206" s="7">
        <v>175.388050184176</v>
      </c>
      <c r="R206" s="7">
        <v>1.9015789999999999</v>
      </c>
      <c r="S206" s="8" t="s">
        <v>536</v>
      </c>
      <c r="T206" s="7">
        <v>94.894496837000005</v>
      </c>
      <c r="U206" s="7">
        <v>0.28651699999999997</v>
      </c>
      <c r="V206" s="8" t="s">
        <v>536</v>
      </c>
      <c r="W206" s="7">
        <v>23.576910896000001</v>
      </c>
      <c r="X206" s="7">
        <v>0.59350399999999992</v>
      </c>
      <c r="Y206" s="8" t="s">
        <v>536</v>
      </c>
      <c r="Z206" s="7">
        <v>25.816236992000004</v>
      </c>
      <c r="AA206" s="7">
        <v>0.251778</v>
      </c>
      <c r="AB206" s="8" t="s">
        <v>536</v>
      </c>
      <c r="AC206" s="7">
        <v>6.4397259059999996</v>
      </c>
      <c r="AD206" s="7">
        <v>3.9146609999999997</v>
      </c>
      <c r="AE206" s="8" t="s">
        <v>536</v>
      </c>
      <c r="AF206" s="7">
        <v>217.01706185699999</v>
      </c>
      <c r="AG206" s="7">
        <v>10.3864</v>
      </c>
      <c r="AH206" s="8" t="s">
        <v>536</v>
      </c>
      <c r="AI206" s="7">
        <v>216.24484799999999</v>
      </c>
      <c r="AJ206" s="7">
        <v>15.137600000000001</v>
      </c>
      <c r="AK206" s="8" t="s">
        <v>536</v>
      </c>
      <c r="AL206" s="7">
        <v>244.1392128</v>
      </c>
      <c r="AM206" s="7">
        <v>0.52039999999999997</v>
      </c>
      <c r="AN206" s="8" t="s">
        <v>536</v>
      </c>
      <c r="AO206" s="7">
        <v>14.6784024</v>
      </c>
      <c r="AP206" s="7"/>
      <c r="AQ206" s="8" t="s">
        <v>536</v>
      </c>
      <c r="AR206" s="8"/>
      <c r="AS206" s="7">
        <v>1.1433</v>
      </c>
      <c r="AT206" s="7">
        <v>543.13250000000005</v>
      </c>
      <c r="AU206" s="7">
        <v>475.0625</v>
      </c>
      <c r="AV206" s="7">
        <v>13.370700000000001</v>
      </c>
      <c r="AW206" s="7"/>
      <c r="AX206" s="7"/>
    </row>
    <row r="207" spans="1:50">
      <c r="A207" s="36" t="s">
        <v>342</v>
      </c>
      <c r="B207" s="37">
        <v>40403.125</v>
      </c>
      <c r="C207" s="38">
        <v>2.58</v>
      </c>
      <c r="D207" s="38"/>
      <c r="E207" s="38">
        <v>543</v>
      </c>
      <c r="F207" s="38">
        <v>0.377</v>
      </c>
      <c r="G207" s="38"/>
      <c r="H207" s="38">
        <v>1511.3330000000001</v>
      </c>
      <c r="I207" s="38">
        <v>11.19</v>
      </c>
      <c r="J207" s="38">
        <v>243</v>
      </c>
      <c r="K207" s="38" t="s">
        <v>66</v>
      </c>
      <c r="L207" s="38">
        <v>5.7670000000000003</v>
      </c>
      <c r="M207" s="38">
        <v>3.984</v>
      </c>
      <c r="N207" s="38"/>
      <c r="O207" s="38">
        <v>68.710400000000007</v>
      </c>
      <c r="P207" s="38"/>
      <c r="Q207" s="38">
        <v>103.75284158180101</v>
      </c>
      <c r="R207" s="38">
        <v>0.87249699999999997</v>
      </c>
      <c r="S207" s="39" t="s">
        <v>536</v>
      </c>
      <c r="T207" s="38">
        <v>43.540217790999996</v>
      </c>
      <c r="U207" s="38">
        <v>0.17447199999999999</v>
      </c>
      <c r="V207" s="39" t="s">
        <v>536</v>
      </c>
      <c r="W207" s="38">
        <v>14.356951936</v>
      </c>
      <c r="X207" s="38">
        <v>0.27503299999999997</v>
      </c>
      <c r="Y207" s="39" t="s">
        <v>536</v>
      </c>
      <c r="Z207" s="38">
        <v>11.963385434000001</v>
      </c>
      <c r="AA207" s="38">
        <v>0.12898799999999999</v>
      </c>
      <c r="AB207" s="39" t="s">
        <v>536</v>
      </c>
      <c r="AC207" s="38">
        <v>3.2991260759999999</v>
      </c>
      <c r="AD207" s="38">
        <v>2.7221569999999997</v>
      </c>
      <c r="AE207" s="39" t="s">
        <v>536</v>
      </c>
      <c r="AF207" s="38">
        <v>150.90821760900002</v>
      </c>
      <c r="AG207" s="38">
        <v>5.9811000000000005</v>
      </c>
      <c r="AH207" s="39" t="s">
        <v>536</v>
      </c>
      <c r="AI207" s="38">
        <v>124.52650199999999</v>
      </c>
      <c r="AJ207" s="38">
        <v>8.6004000000000005</v>
      </c>
      <c r="AK207" s="39" t="s">
        <v>536</v>
      </c>
      <c r="AL207" s="38">
        <v>138.7072512</v>
      </c>
      <c r="AM207" s="38">
        <v>0.23910000000000001</v>
      </c>
      <c r="AN207" s="39" t="s">
        <v>536</v>
      </c>
      <c r="AO207" s="38">
        <v>6.7440546000000001</v>
      </c>
      <c r="AP207" s="38"/>
      <c r="AQ207" s="39" t="s">
        <v>536</v>
      </c>
      <c r="AR207" s="39"/>
      <c r="AS207" s="38">
        <v>1.2143000000000002</v>
      </c>
      <c r="AT207" s="38">
        <v>327.82069999999999</v>
      </c>
      <c r="AU207" s="38">
        <v>269.9778</v>
      </c>
      <c r="AV207" s="38">
        <v>19.352</v>
      </c>
      <c r="AW207" s="38"/>
      <c r="AX207" s="38"/>
    </row>
    <row r="208" spans="1:50">
      <c r="A208" s="5" t="s">
        <v>343</v>
      </c>
      <c r="B208" s="6">
        <v>40403.25</v>
      </c>
      <c r="C208" s="7">
        <v>2.75</v>
      </c>
      <c r="D208" s="7"/>
      <c r="E208" s="7">
        <v>287</v>
      </c>
      <c r="F208" s="7">
        <v>0.307</v>
      </c>
      <c r="G208" s="7"/>
      <c r="H208" s="7">
        <v>1208</v>
      </c>
      <c r="I208" s="7">
        <v>11.16</v>
      </c>
      <c r="J208" s="7">
        <v>248</v>
      </c>
      <c r="K208" s="7" t="s">
        <v>64</v>
      </c>
      <c r="L208" s="7">
        <v>4.0670000000000002</v>
      </c>
      <c r="M208" s="7">
        <v>3.9290000000000003</v>
      </c>
      <c r="N208" s="7"/>
      <c r="O208" s="7">
        <v>61.488</v>
      </c>
      <c r="P208" s="7"/>
      <c r="Q208" s="7">
        <v>117.76059735208101</v>
      </c>
      <c r="R208" s="7">
        <v>0.539794</v>
      </c>
      <c r="S208" s="8" t="s">
        <v>536</v>
      </c>
      <c r="T208" s="7">
        <v>26.937339982000001</v>
      </c>
      <c r="U208" s="7">
        <v>0.12445099999999999</v>
      </c>
      <c r="V208" s="8" t="s">
        <v>536</v>
      </c>
      <c r="W208" s="7">
        <v>10.240823888</v>
      </c>
      <c r="X208" s="7">
        <v>0.16820299999999999</v>
      </c>
      <c r="Y208" s="8" t="s">
        <v>536</v>
      </c>
      <c r="Z208" s="7">
        <v>7.3164940940000003</v>
      </c>
      <c r="AA208" s="7">
        <v>7.1030999999999997E-2</v>
      </c>
      <c r="AB208" s="8" t="s">
        <v>536</v>
      </c>
      <c r="AC208" s="7">
        <v>1.8167598870000001</v>
      </c>
      <c r="AD208" s="7">
        <v>1.28128</v>
      </c>
      <c r="AE208" s="8" t="s">
        <v>536</v>
      </c>
      <c r="AF208" s="7">
        <v>71.030319359999993</v>
      </c>
      <c r="AG208" s="7">
        <v>3.8000000000000003</v>
      </c>
      <c r="AH208" s="8" t="s">
        <v>536</v>
      </c>
      <c r="AI208" s="7">
        <v>79.116</v>
      </c>
      <c r="AJ208" s="7">
        <v>6.7385999999999999</v>
      </c>
      <c r="AK208" s="8" t="s">
        <v>536</v>
      </c>
      <c r="AL208" s="7">
        <v>108.6801408</v>
      </c>
      <c r="AM208" s="7">
        <v>0.20880000000000001</v>
      </c>
      <c r="AN208" s="8" t="s">
        <v>536</v>
      </c>
      <c r="AO208" s="7">
        <v>5.8894127999999997</v>
      </c>
      <c r="AP208" s="7"/>
      <c r="AQ208" s="8" t="s">
        <v>536</v>
      </c>
      <c r="AR208" s="8"/>
      <c r="AS208" s="7">
        <v>1.2138</v>
      </c>
      <c r="AT208" s="7">
        <v>235.10230000000001</v>
      </c>
      <c r="AU208" s="7">
        <v>193.68560000000002</v>
      </c>
      <c r="AV208" s="7">
        <v>19.318100000000001</v>
      </c>
      <c r="AW208" s="7"/>
      <c r="AX208" s="7"/>
    </row>
    <row r="209" spans="1:50">
      <c r="A209" s="36" t="s">
        <v>345</v>
      </c>
      <c r="B209" s="37">
        <v>40405.291666666664</v>
      </c>
      <c r="C209" s="38">
        <v>2</v>
      </c>
      <c r="D209" s="38"/>
      <c r="E209" s="38">
        <v>967</v>
      </c>
      <c r="F209" s="38">
        <v>0.57999999999999996</v>
      </c>
      <c r="G209" s="38"/>
      <c r="H209" s="38">
        <v>2797</v>
      </c>
      <c r="I209" s="38">
        <v>12.73</v>
      </c>
      <c r="J209" s="38">
        <v>240</v>
      </c>
      <c r="K209" s="38" t="s">
        <v>66</v>
      </c>
      <c r="L209" s="38">
        <v>10.633000000000001</v>
      </c>
      <c r="M209" s="38">
        <v>3.7830000000000004</v>
      </c>
      <c r="N209" s="38"/>
      <c r="O209" s="38">
        <v>93.598399999999998</v>
      </c>
      <c r="P209" s="38"/>
      <c r="Q209" s="38">
        <v>164.81623915255099</v>
      </c>
      <c r="R209" s="38">
        <v>0.413906</v>
      </c>
      <c r="S209" s="39" t="s">
        <v>536</v>
      </c>
      <c r="T209" s="38">
        <v>20.655151118000003</v>
      </c>
      <c r="U209" s="38">
        <v>0.159466</v>
      </c>
      <c r="V209" s="39" t="s">
        <v>536</v>
      </c>
      <c r="W209" s="38">
        <v>13.122138208000001</v>
      </c>
      <c r="X209" s="38">
        <v>0.881741</v>
      </c>
      <c r="Y209" s="39" t="s">
        <v>536</v>
      </c>
      <c r="Z209" s="38">
        <v>38.353970017999998</v>
      </c>
      <c r="AA209" s="38">
        <v>0.11720000000000001</v>
      </c>
      <c r="AB209" s="39" t="s">
        <v>536</v>
      </c>
      <c r="AC209" s="38">
        <v>2.9976243999999999</v>
      </c>
      <c r="AD209" s="38">
        <v>2.6446499999999999</v>
      </c>
      <c r="AE209" s="39" t="s">
        <v>536</v>
      </c>
      <c r="AF209" s="38">
        <v>146.61146205</v>
      </c>
      <c r="AG209" s="38">
        <v>9.8495000000000008</v>
      </c>
      <c r="AH209" s="39" t="s">
        <v>536</v>
      </c>
      <c r="AI209" s="38">
        <v>205.06658999999999</v>
      </c>
      <c r="AJ209" s="38">
        <v>6.5257000000000005</v>
      </c>
      <c r="AK209" s="39" t="s">
        <v>536</v>
      </c>
      <c r="AL209" s="38">
        <v>105.2464896</v>
      </c>
      <c r="AM209" s="38">
        <v>1.4882</v>
      </c>
      <c r="AN209" s="39" t="s">
        <v>536</v>
      </c>
      <c r="AO209" s="38">
        <v>41.976169200000001</v>
      </c>
      <c r="AP209" s="38"/>
      <c r="AQ209" s="39" t="s">
        <v>536</v>
      </c>
      <c r="AR209" s="39"/>
      <c r="AS209" s="38">
        <v>1.0972999999999999</v>
      </c>
      <c r="AT209" s="38">
        <v>386.5566</v>
      </c>
      <c r="AU209" s="38">
        <v>352.28919999999999</v>
      </c>
      <c r="AV209" s="38">
        <v>9.2759</v>
      </c>
      <c r="AW209" s="38"/>
      <c r="AX209" s="38"/>
    </row>
    <row r="210" spans="1:50">
      <c r="A210" s="5" t="s">
        <v>346</v>
      </c>
      <c r="B210" s="6">
        <v>40405.375</v>
      </c>
      <c r="C210" s="7">
        <v>0.85</v>
      </c>
      <c r="D210" s="7"/>
      <c r="E210" s="7">
        <v>212</v>
      </c>
      <c r="F210" s="7">
        <v>0.32</v>
      </c>
      <c r="G210" s="7"/>
      <c r="H210" s="7">
        <v>1521</v>
      </c>
      <c r="I210" s="7">
        <v>13.700000000000001</v>
      </c>
      <c r="J210" s="7">
        <v>218</v>
      </c>
      <c r="K210" s="7" t="s">
        <v>66</v>
      </c>
      <c r="L210" s="7">
        <v>7.2</v>
      </c>
      <c r="M210" s="7">
        <v>3.6820000000000004</v>
      </c>
      <c r="N210" s="7"/>
      <c r="O210" s="7">
        <v>113.89920000000001</v>
      </c>
      <c r="P210" s="7"/>
      <c r="Q210" s="7">
        <v>207.96966871037</v>
      </c>
      <c r="R210" s="7">
        <v>0.29201499999999997</v>
      </c>
      <c r="S210" s="8" t="s">
        <v>536</v>
      </c>
      <c r="T210" s="7">
        <v>14.572424545000001</v>
      </c>
      <c r="U210" s="7">
        <v>0.13445499999999999</v>
      </c>
      <c r="V210" s="8" t="s">
        <v>536</v>
      </c>
      <c r="W210" s="7">
        <v>11.06403304</v>
      </c>
      <c r="X210" s="7">
        <v>0.795068</v>
      </c>
      <c r="Y210" s="8" t="s">
        <v>536</v>
      </c>
      <c r="Z210" s="7">
        <v>34.583867863999998</v>
      </c>
      <c r="AA210" s="7">
        <v>9.3625E-2</v>
      </c>
      <c r="AB210" s="8" t="s">
        <v>536</v>
      </c>
      <c r="AC210" s="7">
        <v>2.394646625</v>
      </c>
      <c r="AD210" s="7">
        <v>2.9662109999999999</v>
      </c>
      <c r="AE210" s="8" t="s">
        <v>536</v>
      </c>
      <c r="AF210" s="7">
        <v>164.437839207</v>
      </c>
      <c r="AG210" s="7">
        <v>12.1776</v>
      </c>
      <c r="AH210" s="8" t="s">
        <v>536</v>
      </c>
      <c r="AI210" s="7">
        <v>253.537632</v>
      </c>
      <c r="AJ210" s="7">
        <v>7.0195000000000007</v>
      </c>
      <c r="AK210" s="8" t="s">
        <v>536</v>
      </c>
      <c r="AL210" s="7">
        <v>113.21049600000001</v>
      </c>
      <c r="AM210" s="7">
        <v>1.5969</v>
      </c>
      <c r="AN210" s="8" t="s">
        <v>536</v>
      </c>
      <c r="AO210" s="7">
        <v>45.042161399999998</v>
      </c>
      <c r="AP210" s="7"/>
      <c r="AQ210" s="8" t="s">
        <v>536</v>
      </c>
      <c r="AR210" s="8"/>
      <c r="AS210" s="7">
        <v>1.0564</v>
      </c>
      <c r="AT210" s="7">
        <v>435.02250000000004</v>
      </c>
      <c r="AU210" s="7">
        <v>411.7903</v>
      </c>
      <c r="AV210" s="7">
        <v>5.4870000000000001</v>
      </c>
      <c r="AW210" s="7"/>
      <c r="AX210" s="7"/>
    </row>
    <row r="211" spans="1:50">
      <c r="A211" s="36" t="s">
        <v>347</v>
      </c>
      <c r="B211" s="37">
        <v>40405.541666666664</v>
      </c>
      <c r="C211" s="38">
        <v>2</v>
      </c>
      <c r="D211" s="38"/>
      <c r="E211" s="38">
        <v>974</v>
      </c>
      <c r="F211" s="38">
        <v>0.68</v>
      </c>
      <c r="G211" s="38"/>
      <c r="H211" s="38">
        <v>2606</v>
      </c>
      <c r="I211" s="38">
        <v>13.14</v>
      </c>
      <c r="J211" s="38">
        <v>234</v>
      </c>
      <c r="K211" s="38" t="s">
        <v>66</v>
      </c>
      <c r="L211" s="38">
        <v>7.6000000000000005</v>
      </c>
      <c r="M211" s="38">
        <v>3.8260000000000001</v>
      </c>
      <c r="N211" s="38"/>
      <c r="O211" s="38">
        <v>84.131200000000007</v>
      </c>
      <c r="P211" s="38"/>
      <c r="Q211" s="38">
        <v>149.27944095789999</v>
      </c>
      <c r="R211" s="38">
        <v>0.190106</v>
      </c>
      <c r="S211" s="39" t="s">
        <v>536</v>
      </c>
      <c r="T211" s="38">
        <v>9.4868597179999998</v>
      </c>
      <c r="U211" s="38">
        <v>0.15846499999999999</v>
      </c>
      <c r="V211" s="39" t="s">
        <v>536</v>
      </c>
      <c r="W211" s="38">
        <v>13.039767919999999</v>
      </c>
      <c r="X211" s="38">
        <v>1.133696</v>
      </c>
      <c r="Y211" s="39" t="s">
        <v>536</v>
      </c>
      <c r="Z211" s="38">
        <v>49.313508607999999</v>
      </c>
      <c r="AA211" s="38">
        <v>7.2995999999999991E-2</v>
      </c>
      <c r="AB211" s="39" t="s">
        <v>536</v>
      </c>
      <c r="AC211" s="38">
        <v>1.867018692</v>
      </c>
      <c r="AD211" s="38">
        <v>2.0840079999999999</v>
      </c>
      <c r="AE211" s="39" t="s">
        <v>536</v>
      </c>
      <c r="AF211" s="38">
        <v>115.53115149600001</v>
      </c>
      <c r="AG211" s="38">
        <v>9.4297000000000004</v>
      </c>
      <c r="AH211" s="39" t="s">
        <v>536</v>
      </c>
      <c r="AI211" s="38">
        <v>196.32635399999998</v>
      </c>
      <c r="AJ211" s="38">
        <v>5.1310000000000002</v>
      </c>
      <c r="AK211" s="39" t="s">
        <v>536</v>
      </c>
      <c r="AL211" s="38">
        <v>82.752768000000003</v>
      </c>
      <c r="AM211" s="38">
        <v>1.3834</v>
      </c>
      <c r="AN211" s="39" t="s">
        <v>536</v>
      </c>
      <c r="AO211" s="38">
        <v>39.020180400000001</v>
      </c>
      <c r="AP211" s="38"/>
      <c r="AQ211" s="39" t="s">
        <v>536</v>
      </c>
      <c r="AR211" s="39"/>
      <c r="AS211" s="38">
        <v>1.0642</v>
      </c>
      <c r="AT211" s="38">
        <v>338.51769999999999</v>
      </c>
      <c r="AU211" s="38">
        <v>318.09930000000003</v>
      </c>
      <c r="AV211" s="38">
        <v>6.2193000000000005</v>
      </c>
      <c r="AW211" s="38"/>
      <c r="AX211" s="38"/>
    </row>
    <row r="212" spans="1:50">
      <c r="A212" s="5" t="s">
        <v>348</v>
      </c>
      <c r="B212" s="6">
        <v>40405.625</v>
      </c>
      <c r="C212" s="7">
        <v>2.1800000000000002</v>
      </c>
      <c r="D212" s="7"/>
      <c r="E212" s="7">
        <v>1556</v>
      </c>
      <c r="F212" s="7">
        <v>0.92</v>
      </c>
      <c r="G212" s="7"/>
      <c r="H212" s="7">
        <v>3426</v>
      </c>
      <c r="I212" s="7">
        <v>12.75</v>
      </c>
      <c r="J212" s="7">
        <v>229</v>
      </c>
      <c r="K212" s="7" t="s">
        <v>66</v>
      </c>
      <c r="L212" s="7">
        <v>11.3</v>
      </c>
      <c r="M212" s="7">
        <v>4.1660000000000004</v>
      </c>
      <c r="N212" s="7"/>
      <c r="O212" s="7">
        <v>35.526400000000002</v>
      </c>
      <c r="P212" s="7"/>
      <c r="Q212" s="7">
        <v>68.233869414167003</v>
      </c>
      <c r="R212" s="7">
        <v>5.5225999999999997E-2</v>
      </c>
      <c r="S212" s="8" t="s">
        <v>536</v>
      </c>
      <c r="T212" s="7">
        <v>2.755943078</v>
      </c>
      <c r="U212" s="7">
        <v>5.7423999999999996E-2</v>
      </c>
      <c r="V212" s="8" t="s">
        <v>536</v>
      </c>
      <c r="W212" s="7">
        <v>4.7253061120000002</v>
      </c>
      <c r="X212" s="7">
        <v>0.37783</v>
      </c>
      <c r="Y212" s="8" t="s">
        <v>536</v>
      </c>
      <c r="Z212" s="7">
        <v>16.43484934</v>
      </c>
      <c r="AA212" s="7">
        <v>2.5845E-2</v>
      </c>
      <c r="AB212" s="8" t="s">
        <v>543</v>
      </c>
      <c r="AC212" s="7">
        <v>0.66103756499999999</v>
      </c>
      <c r="AD212" s="7">
        <v>0.67384899999999992</v>
      </c>
      <c r="AE212" s="8" t="s">
        <v>536</v>
      </c>
      <c r="AF212" s="7">
        <v>37.356167013000004</v>
      </c>
      <c r="AG212" s="7">
        <v>3.4414000000000002</v>
      </c>
      <c r="AH212" s="8" t="s">
        <v>536</v>
      </c>
      <c r="AI212" s="7">
        <v>71.649947999999995</v>
      </c>
      <c r="AJ212" s="7">
        <v>1.8377000000000001</v>
      </c>
      <c r="AK212" s="8" t="s">
        <v>536</v>
      </c>
      <c r="AL212" s="7">
        <v>29.638425600000001</v>
      </c>
      <c r="AM212" s="7">
        <v>0.53100000000000003</v>
      </c>
      <c r="AN212" s="8" t="s">
        <v>536</v>
      </c>
      <c r="AO212" s="7">
        <v>14.977385999999999</v>
      </c>
      <c r="AP212" s="7"/>
      <c r="AQ212" s="8" t="s">
        <v>536</v>
      </c>
      <c r="AR212" s="8"/>
      <c r="AS212" s="7">
        <v>1.1196000000000002</v>
      </c>
      <c r="AT212" s="7">
        <v>130.16720000000001</v>
      </c>
      <c r="AU212" s="7">
        <v>116.2658</v>
      </c>
      <c r="AV212" s="7">
        <v>11.2821</v>
      </c>
      <c r="AW212" s="7"/>
      <c r="AX212" s="7"/>
    </row>
    <row r="213" spans="1:50">
      <c r="A213" s="36" t="s">
        <v>349</v>
      </c>
      <c r="B213" s="37">
        <v>40405.75</v>
      </c>
      <c r="C213" s="38">
        <v>2.65</v>
      </c>
      <c r="D213" s="38"/>
      <c r="E213" s="38">
        <v>1322</v>
      </c>
      <c r="F213" s="38">
        <v>0.79300000000000004</v>
      </c>
      <c r="G213" s="38"/>
      <c r="H213" s="38">
        <v>2916.6669999999999</v>
      </c>
      <c r="I213" s="38">
        <v>12.66</v>
      </c>
      <c r="J213" s="38">
        <v>227</v>
      </c>
      <c r="K213" s="38" t="s">
        <v>66</v>
      </c>
      <c r="L213" s="38">
        <v>14.233000000000001</v>
      </c>
      <c r="M213" s="38">
        <v>4.5470000000000006</v>
      </c>
      <c r="N213" s="38"/>
      <c r="O213" s="38">
        <v>12.785600000000001</v>
      </c>
      <c r="P213" s="38"/>
      <c r="Q213" s="38">
        <v>28.379190284415596</v>
      </c>
      <c r="R213" s="38">
        <v>1.0265999999999999E-2</v>
      </c>
      <c r="S213" s="39" t="s">
        <v>462</v>
      </c>
      <c r="T213" s="38">
        <v>0.51230419800000004</v>
      </c>
      <c r="U213" s="38">
        <v>1.5406999999999999E-2</v>
      </c>
      <c r="V213" s="39" t="s">
        <v>536</v>
      </c>
      <c r="W213" s="38">
        <v>1.2678112159999999</v>
      </c>
      <c r="X213" s="38">
        <v>4.6257E-2</v>
      </c>
      <c r="Y213" s="39" t="s">
        <v>537</v>
      </c>
      <c r="Z213" s="38">
        <v>2.0120869860000004</v>
      </c>
      <c r="AA213" s="38">
        <v>5.2160000000000002E-3</v>
      </c>
      <c r="AB213" s="39" t="s">
        <v>462</v>
      </c>
      <c r="AC213" s="38">
        <v>0.133409632</v>
      </c>
      <c r="AD213" s="38">
        <v>0.112497</v>
      </c>
      <c r="AE213" s="39" t="s">
        <v>537</v>
      </c>
      <c r="AF213" s="38">
        <v>6.2364961890000004</v>
      </c>
      <c r="AG213" s="38">
        <v>1.1543000000000001</v>
      </c>
      <c r="AH213" s="39" t="s">
        <v>536</v>
      </c>
      <c r="AI213" s="38">
        <v>24.032525999999997</v>
      </c>
      <c r="AJ213" s="38">
        <v>0.60730000000000006</v>
      </c>
      <c r="AK213" s="39" t="s">
        <v>536</v>
      </c>
      <c r="AL213" s="38">
        <v>9.7945343999999999</v>
      </c>
      <c r="AM213" s="38">
        <v>9.3800000000000008E-2</v>
      </c>
      <c r="AN213" s="39" t="s">
        <v>536</v>
      </c>
      <c r="AO213" s="38">
        <v>2.6457228000000002</v>
      </c>
      <c r="AP213" s="38"/>
      <c r="AQ213" s="39" t="s">
        <v>536</v>
      </c>
      <c r="AR213" s="39"/>
      <c r="AS213" s="38">
        <v>1.0567</v>
      </c>
      <c r="AT213" s="38">
        <v>38.5413</v>
      </c>
      <c r="AU213" s="38">
        <v>36.472799999999999</v>
      </c>
      <c r="AV213" s="38">
        <v>5.5150000000000006</v>
      </c>
      <c r="AW213" s="38"/>
      <c r="AX213" s="38"/>
    </row>
    <row r="214" spans="1:50">
      <c r="A214" s="5" t="s">
        <v>350</v>
      </c>
      <c r="B214" s="6">
        <v>40405.875</v>
      </c>
      <c r="C214" s="7">
        <v>2.5500000000000003</v>
      </c>
      <c r="D214" s="7"/>
      <c r="E214" s="7">
        <v>1298</v>
      </c>
      <c r="F214" s="7">
        <v>0.85300000000000009</v>
      </c>
      <c r="G214" s="7"/>
      <c r="H214" s="7">
        <v>2604.6669999999999</v>
      </c>
      <c r="I214" s="7">
        <v>12.18</v>
      </c>
      <c r="J214" s="7">
        <v>228</v>
      </c>
      <c r="K214" s="7" t="s">
        <v>66</v>
      </c>
      <c r="L214" s="7">
        <v>14.267000000000001</v>
      </c>
      <c r="M214" s="7">
        <v>4.66</v>
      </c>
      <c r="N214" s="7"/>
      <c r="O214" s="7">
        <v>9.76</v>
      </c>
      <c r="P214" s="7"/>
      <c r="Q214" s="7">
        <v>21.877616239495499</v>
      </c>
      <c r="R214" s="7">
        <v>-2.722E-3</v>
      </c>
      <c r="S214" s="8" t="s">
        <v>535</v>
      </c>
      <c r="T214" s="7">
        <v>-0.135835966</v>
      </c>
      <c r="U214" s="7">
        <v>1.1405999999999999E-2</v>
      </c>
      <c r="V214" s="8" t="s">
        <v>536</v>
      </c>
      <c r="W214" s="7">
        <v>0.93857692800000003</v>
      </c>
      <c r="X214" s="7">
        <v>1.4006999999999999E-2</v>
      </c>
      <c r="Y214" s="8" t="s">
        <v>535</v>
      </c>
      <c r="Z214" s="7">
        <v>0.60927648599999995</v>
      </c>
      <c r="AA214" s="7">
        <v>4.2339999999999999E-3</v>
      </c>
      <c r="AB214" s="8" t="s">
        <v>462</v>
      </c>
      <c r="AC214" s="7">
        <v>0.108293018</v>
      </c>
      <c r="AD214" s="7">
        <v>3.3624000000000001E-2</v>
      </c>
      <c r="AE214" s="8" t="s">
        <v>461</v>
      </c>
      <c r="AF214" s="7">
        <v>1.864013688</v>
      </c>
      <c r="AG214" s="7">
        <v>0.56330000000000002</v>
      </c>
      <c r="AH214" s="8" t="s">
        <v>536</v>
      </c>
      <c r="AI214" s="7">
        <v>11.727905999999999</v>
      </c>
      <c r="AJ214" s="7">
        <v>0.79339999999999999</v>
      </c>
      <c r="AK214" s="8" t="s">
        <v>536</v>
      </c>
      <c r="AL214" s="7">
        <v>12.7959552</v>
      </c>
      <c r="AM214" s="7">
        <v>3.2899999999999999E-2</v>
      </c>
      <c r="AN214" s="8" t="s">
        <v>538</v>
      </c>
      <c r="AO214" s="7">
        <v>0.92797740000000006</v>
      </c>
      <c r="AP214" s="7"/>
      <c r="AQ214" s="8" t="s">
        <v>536</v>
      </c>
      <c r="AR214" s="8"/>
      <c r="AS214" s="7">
        <v>0.99250000000000005</v>
      </c>
      <c r="AT214" s="7">
        <v>25.261900000000001</v>
      </c>
      <c r="AU214" s="7">
        <v>25.451800000000002</v>
      </c>
      <c r="AV214" s="7">
        <v>-0.74890000000000001</v>
      </c>
      <c r="AW214" s="7"/>
      <c r="AX214" s="7"/>
    </row>
    <row r="215" spans="1:50">
      <c r="A215" s="36" t="s">
        <v>351</v>
      </c>
      <c r="B215" s="37">
        <v>40406</v>
      </c>
      <c r="C215" s="38">
        <v>2.02</v>
      </c>
      <c r="D215" s="38"/>
      <c r="E215" s="38">
        <v>1296</v>
      </c>
      <c r="F215" s="38">
        <v>1.0230000000000001</v>
      </c>
      <c r="G215" s="38" t="s">
        <v>25</v>
      </c>
      <c r="H215" s="38">
        <v>2447.6669999999999</v>
      </c>
      <c r="I215" s="38">
        <v>12.76</v>
      </c>
      <c r="J215" s="38">
        <v>249</v>
      </c>
      <c r="K215" s="38" t="s">
        <v>64</v>
      </c>
      <c r="L215" s="38">
        <v>11.067</v>
      </c>
      <c r="M215" s="38">
        <v>4.4980000000000002</v>
      </c>
      <c r="N215" s="38"/>
      <c r="O215" s="38">
        <v>14.249600000000001</v>
      </c>
      <c r="P215" s="38"/>
      <c r="Q215" s="38">
        <v>31.768740706497699</v>
      </c>
      <c r="R215" s="38">
        <v>1.1264999999999999E-2</v>
      </c>
      <c r="S215" s="39" t="s">
        <v>462</v>
      </c>
      <c r="T215" s="38">
        <v>0.562157295</v>
      </c>
      <c r="U215" s="38">
        <v>1.0404999999999999E-2</v>
      </c>
      <c r="V215" s="39" t="s">
        <v>536</v>
      </c>
      <c r="W215" s="38">
        <v>0.85620664000000002</v>
      </c>
      <c r="X215" s="38">
        <v>3.9290000000000002E-3</v>
      </c>
      <c r="Y215" s="39" t="s">
        <v>535</v>
      </c>
      <c r="Z215" s="38">
        <v>0.17090364200000002</v>
      </c>
      <c r="AA215" s="38">
        <v>7.1799999999999998E-3</v>
      </c>
      <c r="AB215" s="39" t="s">
        <v>462</v>
      </c>
      <c r="AC215" s="38">
        <v>0.18364285999999999</v>
      </c>
      <c r="AD215" s="38">
        <v>0.153</v>
      </c>
      <c r="AE215" s="39" t="s">
        <v>536</v>
      </c>
      <c r="AF215" s="38">
        <v>8.4818610000000003</v>
      </c>
      <c r="AG215" s="38">
        <v>1.2362</v>
      </c>
      <c r="AH215" s="39" t="s">
        <v>536</v>
      </c>
      <c r="AI215" s="38">
        <v>25.737683999999998</v>
      </c>
      <c r="AJ215" s="38">
        <v>0.96910000000000007</v>
      </c>
      <c r="AK215" s="39" t="s">
        <v>536</v>
      </c>
      <c r="AL215" s="38">
        <v>15.629644799999999</v>
      </c>
      <c r="AM215" s="38">
        <v>2.6800000000000001E-2</v>
      </c>
      <c r="AN215" s="39" t="s">
        <v>538</v>
      </c>
      <c r="AO215" s="38">
        <v>0.75592080000000006</v>
      </c>
      <c r="AP215" s="38"/>
      <c r="AQ215" s="39" t="s">
        <v>536</v>
      </c>
      <c r="AR215" s="39"/>
      <c r="AS215" s="38">
        <v>0.99760000000000004</v>
      </c>
      <c r="AT215" s="38">
        <v>42.023499999999999</v>
      </c>
      <c r="AU215" s="38">
        <v>42.123200000000004</v>
      </c>
      <c r="AV215" s="38">
        <v>-0.23710000000000001</v>
      </c>
      <c r="AW215" s="38"/>
      <c r="AX215" s="38"/>
    </row>
    <row r="216" spans="1:50">
      <c r="A216" s="5" t="s">
        <v>352</v>
      </c>
      <c r="B216" s="6">
        <v>40406.125</v>
      </c>
      <c r="C216" s="7">
        <v>2.2000000000000002</v>
      </c>
      <c r="D216" s="7"/>
      <c r="E216" s="7">
        <v>1343</v>
      </c>
      <c r="F216" s="7">
        <v>1.0230000000000001</v>
      </c>
      <c r="G216" s="7" t="s">
        <v>25</v>
      </c>
      <c r="H216" s="7">
        <v>2936</v>
      </c>
      <c r="I216" s="7">
        <v>14.5</v>
      </c>
      <c r="J216" s="7">
        <v>253</v>
      </c>
      <c r="K216" s="7" t="s">
        <v>64</v>
      </c>
      <c r="L216" s="7">
        <v>10.200000000000001</v>
      </c>
      <c r="M216" s="7">
        <v>4.0810000000000004</v>
      </c>
      <c r="N216" s="7"/>
      <c r="O216" s="7">
        <v>41.577600000000004</v>
      </c>
      <c r="P216" s="7"/>
      <c r="Q216" s="7">
        <v>82.985076751442193</v>
      </c>
      <c r="R216" s="7">
        <v>7.6206999999999997E-2</v>
      </c>
      <c r="S216" s="8" t="s">
        <v>536</v>
      </c>
      <c r="T216" s="7">
        <v>3.8029579210000004</v>
      </c>
      <c r="U216" s="7">
        <v>1.9408999999999999E-2</v>
      </c>
      <c r="V216" s="8" t="s">
        <v>536</v>
      </c>
      <c r="W216" s="7">
        <v>1.597127792</v>
      </c>
      <c r="X216" s="7">
        <v>1.1991E-2</v>
      </c>
      <c r="Y216" s="8" t="s">
        <v>535</v>
      </c>
      <c r="Z216" s="7">
        <v>0.52158451800000005</v>
      </c>
      <c r="AA216" s="7">
        <v>1.7003999999999998E-2</v>
      </c>
      <c r="AB216" s="8" t="s">
        <v>543</v>
      </c>
      <c r="AC216" s="7">
        <v>0.434911308</v>
      </c>
      <c r="AD216" s="7">
        <v>0.96840899999999996</v>
      </c>
      <c r="AE216" s="8" t="s">
        <v>536</v>
      </c>
      <c r="AF216" s="7">
        <v>53.685689732999997</v>
      </c>
      <c r="AG216" s="7">
        <v>4.6276999999999999</v>
      </c>
      <c r="AH216" s="8" t="s">
        <v>536</v>
      </c>
      <c r="AI216" s="7">
        <v>96.348714000000001</v>
      </c>
      <c r="AJ216" s="7">
        <v>2.5651999999999999</v>
      </c>
      <c r="AK216" s="8" t="s">
        <v>536</v>
      </c>
      <c r="AL216" s="7">
        <v>41.371545599999997</v>
      </c>
      <c r="AM216" s="7">
        <v>8.3100000000000007E-2</v>
      </c>
      <c r="AN216" s="8" t="s">
        <v>538</v>
      </c>
      <c r="AO216" s="7">
        <v>2.3439185999999999</v>
      </c>
      <c r="AP216" s="7"/>
      <c r="AQ216" s="8" t="s">
        <v>536</v>
      </c>
      <c r="AR216" s="8"/>
      <c r="AS216" s="7">
        <v>1.0212000000000001</v>
      </c>
      <c r="AT216" s="7">
        <v>143.0273</v>
      </c>
      <c r="AU216" s="7">
        <v>140.0642</v>
      </c>
      <c r="AV216" s="7">
        <v>2.0933999999999999</v>
      </c>
      <c r="AW216" s="7"/>
      <c r="AX216" s="7"/>
    </row>
    <row r="217" spans="1:50">
      <c r="A217" s="36" t="s">
        <v>353</v>
      </c>
      <c r="B217" s="37">
        <v>40406.25</v>
      </c>
      <c r="C217" s="38">
        <v>2.2000000000000002</v>
      </c>
      <c r="D217" s="38"/>
      <c r="E217" s="38">
        <v>1400</v>
      </c>
      <c r="F217" s="38">
        <v>0.88700000000000001</v>
      </c>
      <c r="G217" s="38" t="s">
        <v>25</v>
      </c>
      <c r="H217" s="38">
        <v>2680.3330000000001</v>
      </c>
      <c r="I217" s="38">
        <v>14.15</v>
      </c>
      <c r="J217" s="38">
        <v>246</v>
      </c>
      <c r="K217" s="38" t="s">
        <v>66</v>
      </c>
      <c r="L217" s="38">
        <v>9.1</v>
      </c>
      <c r="M217" s="38">
        <v>4.22</v>
      </c>
      <c r="N217" s="38"/>
      <c r="O217" s="38">
        <v>31.329600000000003</v>
      </c>
      <c r="P217" s="38"/>
      <c r="Q217" s="38">
        <v>60.255958607435801</v>
      </c>
      <c r="R217" s="38">
        <v>8.5198999999999997E-2</v>
      </c>
      <c r="S217" s="39" t="s">
        <v>536</v>
      </c>
      <c r="T217" s="38">
        <v>4.2516856970000001</v>
      </c>
      <c r="U217" s="38">
        <v>2.1409999999999998E-2</v>
      </c>
      <c r="V217" s="39" t="s">
        <v>536</v>
      </c>
      <c r="W217" s="38">
        <v>1.76178608</v>
      </c>
      <c r="X217" s="38">
        <v>9.9749999999999995E-3</v>
      </c>
      <c r="Y217" s="39" t="s">
        <v>535</v>
      </c>
      <c r="Z217" s="38">
        <v>0.43389254999999999</v>
      </c>
      <c r="AA217" s="38">
        <v>1.5038999999999999E-2</v>
      </c>
      <c r="AB217" s="39" t="s">
        <v>543</v>
      </c>
      <c r="AC217" s="38">
        <v>0.38465250299999998</v>
      </c>
      <c r="AD217" s="38">
        <v>0.75633099999999998</v>
      </c>
      <c r="AE217" s="39" t="s">
        <v>536</v>
      </c>
      <c r="AF217" s="38">
        <v>41.928721647000003</v>
      </c>
      <c r="AG217" s="38">
        <v>3.6989000000000001</v>
      </c>
      <c r="AH217" s="39" t="s">
        <v>536</v>
      </c>
      <c r="AI217" s="38">
        <v>77.01109799999999</v>
      </c>
      <c r="AJ217" s="38">
        <v>1.77</v>
      </c>
      <c r="AK217" s="39" t="s">
        <v>536</v>
      </c>
      <c r="AL217" s="38">
        <v>28.546559999999999</v>
      </c>
      <c r="AM217" s="38">
        <v>6.1200000000000004E-2</v>
      </c>
      <c r="AN217" s="39" t="s">
        <v>538</v>
      </c>
      <c r="AO217" s="38">
        <v>1.7262072000000002</v>
      </c>
      <c r="AP217" s="38"/>
      <c r="AQ217" s="39" t="s">
        <v>536</v>
      </c>
      <c r="AR217" s="39"/>
      <c r="AS217" s="38">
        <v>1.0162</v>
      </c>
      <c r="AT217" s="38">
        <v>109.0167</v>
      </c>
      <c r="AU217" s="38">
        <v>107.2839</v>
      </c>
      <c r="AV217" s="38">
        <v>1.6022000000000001</v>
      </c>
      <c r="AW217" s="38"/>
      <c r="AX217" s="38"/>
    </row>
    <row r="218" spans="1:50">
      <c r="A218" s="5" t="s">
        <v>354</v>
      </c>
      <c r="B218" s="6">
        <v>40406.375</v>
      </c>
      <c r="C218" s="7">
        <v>2.4700000000000002</v>
      </c>
      <c r="D218" s="7"/>
      <c r="E218" s="7">
        <v>776</v>
      </c>
      <c r="F218" s="7">
        <v>0.51300000000000001</v>
      </c>
      <c r="G218" s="7"/>
      <c r="H218" s="7">
        <v>2056</v>
      </c>
      <c r="I218" s="7">
        <v>14.200000000000001</v>
      </c>
      <c r="J218" s="7">
        <v>245</v>
      </c>
      <c r="K218" s="7" t="s">
        <v>66</v>
      </c>
      <c r="L218" s="7">
        <v>9.3670000000000009</v>
      </c>
      <c r="M218" s="7">
        <v>4.26</v>
      </c>
      <c r="N218" s="7"/>
      <c r="O218" s="7">
        <v>30.5488</v>
      </c>
      <c r="P218" s="7"/>
      <c r="Q218" s="7">
        <v>54.954087385762492</v>
      </c>
      <c r="R218" s="7">
        <v>4.5234999999999997E-2</v>
      </c>
      <c r="S218" s="8" t="s">
        <v>536</v>
      </c>
      <c r="T218" s="7">
        <v>2.2573622050000002</v>
      </c>
      <c r="U218" s="7">
        <v>1.7408E-2</v>
      </c>
      <c r="V218" s="8" t="s">
        <v>536</v>
      </c>
      <c r="W218" s="7">
        <v>1.4324695039999999</v>
      </c>
      <c r="X218" s="7">
        <v>7.9600000000000001E-3</v>
      </c>
      <c r="Y218" s="8" t="s">
        <v>535</v>
      </c>
      <c r="Z218" s="7">
        <v>0.34624408000000001</v>
      </c>
      <c r="AA218" s="7">
        <v>1.111E-2</v>
      </c>
      <c r="AB218" s="8" t="s">
        <v>462</v>
      </c>
      <c r="AC218" s="7">
        <v>0.28416047</v>
      </c>
      <c r="AD218" s="7">
        <v>0.97677199999999997</v>
      </c>
      <c r="AE218" s="8" t="s">
        <v>536</v>
      </c>
      <c r="AF218" s="7">
        <v>54.149309364000004</v>
      </c>
      <c r="AG218" s="7">
        <v>4.3440000000000003</v>
      </c>
      <c r="AH218" s="8" t="s">
        <v>536</v>
      </c>
      <c r="AI218" s="7">
        <v>90.44207999999999</v>
      </c>
      <c r="AJ218" s="7">
        <v>1.5192000000000001</v>
      </c>
      <c r="AK218" s="8" t="s">
        <v>536</v>
      </c>
      <c r="AL218" s="7">
        <v>24.501657600000001</v>
      </c>
      <c r="AM218" s="7">
        <v>5.2000000000000005E-2</v>
      </c>
      <c r="AN218" s="8" t="s">
        <v>538</v>
      </c>
      <c r="AO218" s="7">
        <v>1.466712</v>
      </c>
      <c r="AP218" s="7"/>
      <c r="AQ218" s="8" t="s">
        <v>536</v>
      </c>
      <c r="AR218" s="8"/>
      <c r="AS218" s="7">
        <v>0.97430000000000005</v>
      </c>
      <c r="AT218" s="7">
        <v>113.42360000000001</v>
      </c>
      <c r="AU218" s="7">
        <v>116.41040000000001</v>
      </c>
      <c r="AV218" s="7">
        <v>-2.5991</v>
      </c>
      <c r="AW218" s="7"/>
      <c r="AX218" s="7"/>
    </row>
    <row r="219" spans="1:50">
      <c r="A219" s="36" t="s">
        <v>355</v>
      </c>
      <c r="B219" s="37">
        <v>40406.5</v>
      </c>
      <c r="C219" s="38">
        <v>0.95000000000000007</v>
      </c>
      <c r="D219" s="38"/>
      <c r="E219" s="38">
        <v>99</v>
      </c>
      <c r="F219" s="38">
        <v>0.24</v>
      </c>
      <c r="G219" s="38"/>
      <c r="H219" s="38">
        <v>1173</v>
      </c>
      <c r="I219" s="38">
        <v>14.99</v>
      </c>
      <c r="J219" s="38">
        <v>249</v>
      </c>
      <c r="K219" s="38" t="s">
        <v>64</v>
      </c>
      <c r="L219" s="38">
        <v>8</v>
      </c>
      <c r="M219" s="38">
        <v>4.1880000000000006</v>
      </c>
      <c r="N219" s="38"/>
      <c r="O219" s="38">
        <v>46.1648</v>
      </c>
      <c r="P219" s="38"/>
      <c r="Q219" s="38">
        <v>64.863443354823801</v>
      </c>
      <c r="R219" s="38">
        <v>0.250052</v>
      </c>
      <c r="S219" s="39" t="s">
        <v>536</v>
      </c>
      <c r="T219" s="38">
        <v>12.478344956000001</v>
      </c>
      <c r="U219" s="38">
        <v>4.2417999999999997E-2</v>
      </c>
      <c r="V219" s="39" t="s">
        <v>536</v>
      </c>
      <c r="W219" s="38">
        <v>3.4904923840000004</v>
      </c>
      <c r="X219" s="38">
        <v>2.2068999999999998E-2</v>
      </c>
      <c r="Y219" s="39" t="s">
        <v>537</v>
      </c>
      <c r="Z219" s="38">
        <v>0.95995736200000004</v>
      </c>
      <c r="AA219" s="38">
        <v>3.2721E-2</v>
      </c>
      <c r="AB219" s="39" t="s">
        <v>536</v>
      </c>
      <c r="AC219" s="38">
        <v>0.83690501700000008</v>
      </c>
      <c r="AD219" s="38">
        <v>2.3608029999999998</v>
      </c>
      <c r="AE219" s="39" t="s">
        <v>536</v>
      </c>
      <c r="AF219" s="38">
        <v>130.875835911</v>
      </c>
      <c r="AG219" s="38">
        <v>7.7734000000000005</v>
      </c>
      <c r="AH219" s="39" t="s">
        <v>536</v>
      </c>
      <c r="AI219" s="38">
        <v>161.84218799999999</v>
      </c>
      <c r="AJ219" s="38">
        <v>3.0582000000000003</v>
      </c>
      <c r="AK219" s="39" t="s">
        <v>536</v>
      </c>
      <c r="AL219" s="38">
        <v>49.322649599999998</v>
      </c>
      <c r="AM219" s="38">
        <v>0.1062</v>
      </c>
      <c r="AN219" s="39" t="s">
        <v>536</v>
      </c>
      <c r="AO219" s="38">
        <v>2.9954771999999998</v>
      </c>
      <c r="AP219" s="38"/>
      <c r="AQ219" s="39" t="s">
        <v>536</v>
      </c>
      <c r="AR219" s="39"/>
      <c r="AS219" s="38">
        <v>0.99690000000000001</v>
      </c>
      <c r="AT219" s="38">
        <v>213.50500000000002</v>
      </c>
      <c r="AU219" s="38">
        <v>214.16030000000001</v>
      </c>
      <c r="AV219" s="38">
        <v>-0.30649999999999999</v>
      </c>
      <c r="AW219" s="38"/>
      <c r="AX219" s="38"/>
    </row>
    <row r="220" spans="1:50">
      <c r="A220" s="5" t="s">
        <v>356</v>
      </c>
      <c r="B220" s="6">
        <v>40407.083333333336</v>
      </c>
      <c r="C220" s="7">
        <v>1</v>
      </c>
      <c r="D220" s="7"/>
      <c r="E220" s="7">
        <v>109</v>
      </c>
      <c r="F220" s="7">
        <v>0.36</v>
      </c>
      <c r="G220" s="7"/>
      <c r="H220" s="7">
        <v>2473</v>
      </c>
      <c r="I220" s="7">
        <v>10.71</v>
      </c>
      <c r="J220" s="7">
        <v>264</v>
      </c>
      <c r="K220" s="7" t="s">
        <v>64</v>
      </c>
      <c r="L220" s="7">
        <v>12.633000000000001</v>
      </c>
      <c r="M220" s="7">
        <v>4.9210000000000003</v>
      </c>
      <c r="N220" s="7"/>
      <c r="O220" s="7">
        <v>78.372799999999998</v>
      </c>
      <c r="P220" s="7"/>
      <c r="Q220" s="7">
        <v>11.994993031493799</v>
      </c>
      <c r="R220" s="7">
        <v>3.956747</v>
      </c>
      <c r="S220" s="8" t="s">
        <v>536</v>
      </c>
      <c r="T220" s="7">
        <v>197.45354554100001</v>
      </c>
      <c r="U220" s="7">
        <v>0.45158399999999999</v>
      </c>
      <c r="V220" s="8" t="s">
        <v>536</v>
      </c>
      <c r="W220" s="7">
        <v>37.159944191999998</v>
      </c>
      <c r="X220" s="7">
        <v>0.14099200000000001</v>
      </c>
      <c r="Y220" s="8" t="s">
        <v>536</v>
      </c>
      <c r="Z220" s="7">
        <v>6.132870016</v>
      </c>
      <c r="AA220" s="7">
        <v>0.19283899999999998</v>
      </c>
      <c r="AB220" s="8" t="s">
        <v>536</v>
      </c>
      <c r="AC220" s="7">
        <v>4.9322431029999994</v>
      </c>
      <c r="AD220" s="7">
        <v>6.2620179999999994</v>
      </c>
      <c r="AE220" s="8" t="s">
        <v>536</v>
      </c>
      <c r="AF220" s="7">
        <v>347.147491866</v>
      </c>
      <c r="AG220" s="7">
        <v>13.2285</v>
      </c>
      <c r="AH220" s="8" t="s">
        <v>536</v>
      </c>
      <c r="AI220" s="7">
        <v>275.41737000000001</v>
      </c>
      <c r="AJ220" s="7">
        <v>16.5274</v>
      </c>
      <c r="AK220" s="8" t="s">
        <v>536</v>
      </c>
      <c r="AL220" s="7">
        <v>266.55390720000003</v>
      </c>
      <c r="AM220" s="7">
        <v>0.68359999999999999</v>
      </c>
      <c r="AN220" s="8" t="s">
        <v>536</v>
      </c>
      <c r="AO220" s="7">
        <v>19.281621600000001</v>
      </c>
      <c r="AP220" s="7"/>
      <c r="AQ220" s="8" t="s">
        <v>536</v>
      </c>
      <c r="AR220" s="8"/>
      <c r="AS220" s="7">
        <v>1.0776000000000001</v>
      </c>
      <c r="AT220" s="7">
        <v>604.8211</v>
      </c>
      <c r="AU220" s="7">
        <v>561.25290000000007</v>
      </c>
      <c r="AV220" s="7">
        <v>7.4726000000000008</v>
      </c>
      <c r="AW220" s="7"/>
      <c r="AX220" s="7"/>
    </row>
    <row r="221" spans="1:50">
      <c r="A221" s="36" t="s">
        <v>360</v>
      </c>
      <c r="B221" s="37">
        <v>40410</v>
      </c>
      <c r="C221" s="38">
        <v>2.5500000000000003</v>
      </c>
      <c r="D221" s="38"/>
      <c r="E221" s="38">
        <v>743</v>
      </c>
      <c r="F221" s="38">
        <v>0.32</v>
      </c>
      <c r="G221" s="38"/>
      <c r="H221" s="38">
        <v>543.33299999999997</v>
      </c>
      <c r="I221" s="38">
        <v>7.87</v>
      </c>
      <c r="J221" s="38">
        <v>331</v>
      </c>
      <c r="K221" s="38" t="s">
        <v>65</v>
      </c>
      <c r="L221" s="38">
        <v>8.3670000000000009</v>
      </c>
      <c r="M221" s="38">
        <v>5.33</v>
      </c>
      <c r="N221" s="38"/>
      <c r="O221" s="38">
        <v>8.2911999999999999</v>
      </c>
      <c r="P221" s="38"/>
      <c r="Q221" s="38">
        <v>4.67735141287198</v>
      </c>
      <c r="R221" s="38">
        <v>0.29900899999999997</v>
      </c>
      <c r="S221" s="39" t="s">
        <v>536</v>
      </c>
      <c r="T221" s="38">
        <v>14.921446126999999</v>
      </c>
      <c r="U221" s="38">
        <v>0.117449</v>
      </c>
      <c r="V221" s="39" t="s">
        <v>536</v>
      </c>
      <c r="W221" s="38">
        <v>9.6646433120000008</v>
      </c>
      <c r="X221" s="38">
        <v>9.0499999999999999E-4</v>
      </c>
      <c r="Y221" s="39" t="s">
        <v>535</v>
      </c>
      <c r="Z221" s="38">
        <v>3.9365690000000002E-2</v>
      </c>
      <c r="AA221" s="38">
        <v>2.0933E-2</v>
      </c>
      <c r="AB221" s="39" t="s">
        <v>543</v>
      </c>
      <c r="AC221" s="38">
        <v>0.53540334099999998</v>
      </c>
      <c r="AD221" s="38">
        <v>0.467916</v>
      </c>
      <c r="AE221" s="39" t="s">
        <v>536</v>
      </c>
      <c r="AF221" s="38">
        <v>25.939859292000001</v>
      </c>
      <c r="AG221" s="38">
        <v>0.87450000000000006</v>
      </c>
      <c r="AH221" s="39" t="s">
        <v>536</v>
      </c>
      <c r="AI221" s="38">
        <v>18.207090000000001</v>
      </c>
      <c r="AJ221" s="38">
        <v>0.84970000000000001</v>
      </c>
      <c r="AK221" s="39" t="s">
        <v>536</v>
      </c>
      <c r="AL221" s="38">
        <v>13.7039616</v>
      </c>
      <c r="AM221" s="38">
        <v>3.2399999999999998E-2</v>
      </c>
      <c r="AN221" s="39" t="s">
        <v>538</v>
      </c>
      <c r="AO221" s="38">
        <v>0.91387439999999998</v>
      </c>
      <c r="AP221" s="38"/>
      <c r="AQ221" s="39" t="s">
        <v>536</v>
      </c>
      <c r="AR221" s="39"/>
      <c r="AS221" s="38">
        <v>1.6993</v>
      </c>
      <c r="AT221" s="38">
        <v>55.778100000000002</v>
      </c>
      <c r="AU221" s="38">
        <v>32.8249</v>
      </c>
      <c r="AV221" s="38">
        <v>51.811199999999999</v>
      </c>
      <c r="AW221" s="38"/>
      <c r="AX221" s="38"/>
    </row>
    <row r="222" spans="1:50">
      <c r="A222" s="5" t="s">
        <v>361</v>
      </c>
      <c r="B222" s="6">
        <v>40410.125</v>
      </c>
      <c r="C222" s="7">
        <v>1.52</v>
      </c>
      <c r="D222" s="7"/>
      <c r="E222" s="7">
        <v>1065</v>
      </c>
      <c r="F222" s="7">
        <v>0.70000000000000007</v>
      </c>
      <c r="G222" s="7"/>
      <c r="H222" s="7">
        <v>1101</v>
      </c>
      <c r="I222" s="7">
        <v>6.8900000000000006</v>
      </c>
      <c r="J222" s="7">
        <v>330</v>
      </c>
      <c r="K222" s="7" t="s">
        <v>65</v>
      </c>
      <c r="L222" s="7">
        <v>7.4</v>
      </c>
      <c r="M222" s="7">
        <v>5.4010000000000007</v>
      </c>
      <c r="N222" s="7"/>
      <c r="O222" s="7">
        <v>4.3837000000000002</v>
      </c>
      <c r="P222" s="7"/>
      <c r="Q222" s="7">
        <v>3.9719154946943998</v>
      </c>
      <c r="R222" s="7">
        <v>8.7196999999999997E-2</v>
      </c>
      <c r="S222" s="8" t="s">
        <v>536</v>
      </c>
      <c r="T222" s="7">
        <v>4.3513918910000005</v>
      </c>
      <c r="U222" s="7">
        <v>5.1421999999999995E-2</v>
      </c>
      <c r="V222" s="8" t="s">
        <v>536</v>
      </c>
      <c r="W222" s="7">
        <v>4.2314135360000007</v>
      </c>
      <c r="X222" s="7">
        <v>-1.111E-3</v>
      </c>
      <c r="Y222" s="8" t="s">
        <v>535</v>
      </c>
      <c r="Z222" s="7">
        <v>-4.8326278E-2</v>
      </c>
      <c r="AA222" s="7">
        <v>1.2092E-2</v>
      </c>
      <c r="AB222" s="8" t="s">
        <v>462</v>
      </c>
      <c r="AC222" s="7">
        <v>0.30927708399999998</v>
      </c>
      <c r="AD222" s="7">
        <v>0.179704</v>
      </c>
      <c r="AE222" s="8" t="s">
        <v>536</v>
      </c>
      <c r="AF222" s="7">
        <v>9.9622506480000013</v>
      </c>
      <c r="AG222" s="7">
        <v>0.33750000000000002</v>
      </c>
      <c r="AH222" s="8" t="s">
        <v>536</v>
      </c>
      <c r="AI222" s="7">
        <v>7.0267499999999998</v>
      </c>
      <c r="AJ222" s="7">
        <v>0.29370000000000002</v>
      </c>
      <c r="AK222" s="8" t="s">
        <v>536</v>
      </c>
      <c r="AL222" s="7">
        <v>4.7367936000000004</v>
      </c>
      <c r="AM222" s="7">
        <v>1.5800000000000002E-2</v>
      </c>
      <c r="AN222" s="8" t="s">
        <v>462</v>
      </c>
      <c r="AO222" s="7">
        <v>0.44565480000000002</v>
      </c>
      <c r="AP222" s="7"/>
      <c r="AQ222" s="8" t="s">
        <v>536</v>
      </c>
      <c r="AR222" s="8"/>
      <c r="AS222" s="7">
        <v>1.8656000000000001</v>
      </c>
      <c r="AT222" s="7">
        <v>22.777900000000002</v>
      </c>
      <c r="AU222" s="7">
        <v>12.209200000000001</v>
      </c>
      <c r="AV222" s="7">
        <v>60.414900000000003</v>
      </c>
      <c r="AW222" s="7"/>
      <c r="AX222" s="7"/>
    </row>
    <row r="223" spans="1:50">
      <c r="A223" s="36" t="s">
        <v>362</v>
      </c>
      <c r="B223" s="37">
        <v>40412.458333333336</v>
      </c>
      <c r="C223" s="38">
        <v>0.37</v>
      </c>
      <c r="D223" s="38"/>
      <c r="E223" s="38">
        <v>35</v>
      </c>
      <c r="F223" s="38">
        <v>0.28000000000000003</v>
      </c>
      <c r="G223" s="38"/>
      <c r="H223" s="38">
        <v>902</v>
      </c>
      <c r="I223" s="38">
        <v>12.4</v>
      </c>
      <c r="J223" s="38">
        <v>201</v>
      </c>
      <c r="K223" s="38" t="s">
        <v>42</v>
      </c>
      <c r="L223" s="38">
        <v>6.7330000000000005</v>
      </c>
      <c r="M223" s="38">
        <v>5.0710000000000006</v>
      </c>
      <c r="N223" s="38"/>
      <c r="O223" s="38"/>
      <c r="P223" s="38"/>
      <c r="Q223" s="38">
        <v>8.4918047503631406</v>
      </c>
      <c r="R223" s="38">
        <v>0.88648499999999997</v>
      </c>
      <c r="S223" s="39" t="s">
        <v>536</v>
      </c>
      <c r="T223" s="38">
        <v>44.238260955000001</v>
      </c>
      <c r="U223" s="38">
        <v>0.30852599999999997</v>
      </c>
      <c r="V223" s="39" t="s">
        <v>536</v>
      </c>
      <c r="W223" s="38">
        <v>25.387987488</v>
      </c>
      <c r="X223" s="38">
        <v>2.7108E-2</v>
      </c>
      <c r="Y223" s="39" t="s">
        <v>537</v>
      </c>
      <c r="Z223" s="38">
        <v>1.1791437839999999</v>
      </c>
      <c r="AA223" s="38">
        <v>0.17810399999999998</v>
      </c>
      <c r="AB223" s="39" t="s">
        <v>536</v>
      </c>
      <c r="AC223" s="38">
        <v>4.555366008</v>
      </c>
      <c r="AD223" s="38">
        <v>1.4030339999999999</v>
      </c>
      <c r="AE223" s="39" t="s">
        <v>536</v>
      </c>
      <c r="AF223" s="38">
        <v>77.779995857999992</v>
      </c>
      <c r="AG223" s="38">
        <v>4.53</v>
      </c>
      <c r="AH223" s="39" t="s">
        <v>536</v>
      </c>
      <c r="AI223" s="38">
        <v>94.314599999999999</v>
      </c>
      <c r="AJ223" s="38">
        <v>2.3921000000000001</v>
      </c>
      <c r="AK223" s="39" t="s">
        <v>536</v>
      </c>
      <c r="AL223" s="38">
        <v>38.579788800000003</v>
      </c>
      <c r="AM223" s="38">
        <v>0.13739999999999999</v>
      </c>
      <c r="AN223" s="39" t="s">
        <v>536</v>
      </c>
      <c r="AO223" s="38">
        <v>3.8755044000000001</v>
      </c>
      <c r="AP223" s="38"/>
      <c r="AQ223" s="39" t="s">
        <v>536</v>
      </c>
      <c r="AR223" s="39"/>
      <c r="AS223" s="38">
        <v>1.1818</v>
      </c>
      <c r="AT223" s="38">
        <v>161.6326</v>
      </c>
      <c r="AU223" s="38">
        <v>136.76990000000001</v>
      </c>
      <c r="AV223" s="38">
        <v>16.663800000000002</v>
      </c>
      <c r="AW223" s="38"/>
      <c r="AX223" s="38"/>
    </row>
    <row r="224" spans="1:50">
      <c r="A224" s="5" t="s">
        <v>364</v>
      </c>
      <c r="B224" s="6">
        <v>40413</v>
      </c>
      <c r="C224" s="7">
        <v>1.85</v>
      </c>
      <c r="D224" s="7"/>
      <c r="E224" s="7">
        <v>571</v>
      </c>
      <c r="F224" s="7">
        <v>0.74299999999999999</v>
      </c>
      <c r="G224" s="7"/>
      <c r="H224" s="7">
        <v>1851.6670000000001</v>
      </c>
      <c r="I224" s="7">
        <v>7.9</v>
      </c>
      <c r="J224" s="7">
        <v>119</v>
      </c>
      <c r="K224" s="7" t="s">
        <v>69</v>
      </c>
      <c r="L224" s="7">
        <v>10.233000000000001</v>
      </c>
      <c r="M224" s="7">
        <v>4.8600000000000003</v>
      </c>
      <c r="N224" s="7"/>
      <c r="O224" s="7">
        <v>7.6108000000000002</v>
      </c>
      <c r="P224" s="7"/>
      <c r="Q224" s="7">
        <v>13.803842646028798</v>
      </c>
      <c r="R224" s="7">
        <v>7.8204999999999997E-2</v>
      </c>
      <c r="S224" s="8" t="s">
        <v>536</v>
      </c>
      <c r="T224" s="7">
        <v>3.9026641149999999</v>
      </c>
      <c r="U224" s="7">
        <v>4.0417000000000002E-2</v>
      </c>
      <c r="V224" s="8" t="s">
        <v>536</v>
      </c>
      <c r="W224" s="7">
        <v>3.3258340960000004</v>
      </c>
      <c r="X224" s="7">
        <v>6.9519999999999998E-3</v>
      </c>
      <c r="Y224" s="8" t="s">
        <v>535</v>
      </c>
      <c r="Z224" s="7">
        <v>0.30239809600000001</v>
      </c>
      <c r="AA224" s="7">
        <v>1.5038999999999999E-2</v>
      </c>
      <c r="AB224" s="8" t="s">
        <v>543</v>
      </c>
      <c r="AC224" s="7">
        <v>0.38465250299999998</v>
      </c>
      <c r="AD224" s="7">
        <v>0.19886399999999999</v>
      </c>
      <c r="AE224" s="8" t="s">
        <v>536</v>
      </c>
      <c r="AF224" s="7">
        <v>11.024423568</v>
      </c>
      <c r="AG224" s="7">
        <v>0.6835</v>
      </c>
      <c r="AH224" s="8" t="s">
        <v>536</v>
      </c>
      <c r="AI224" s="7">
        <v>14.230469999999999</v>
      </c>
      <c r="AJ224" s="7">
        <v>0.82969999999999999</v>
      </c>
      <c r="AK224" s="8" t="s">
        <v>536</v>
      </c>
      <c r="AL224" s="7">
        <v>13.3814016</v>
      </c>
      <c r="AM224" s="7">
        <v>4.8899999999999999E-2</v>
      </c>
      <c r="AN224" s="8" t="s">
        <v>538</v>
      </c>
      <c r="AO224" s="7">
        <v>1.3792734</v>
      </c>
      <c r="AP224" s="7"/>
      <c r="AQ224" s="8" t="s">
        <v>536</v>
      </c>
      <c r="AR224" s="8"/>
      <c r="AS224" s="7">
        <v>1.1294</v>
      </c>
      <c r="AT224" s="7">
        <v>32.7438</v>
      </c>
      <c r="AU224" s="7">
        <v>28.991100000000003</v>
      </c>
      <c r="AV224" s="7">
        <v>12.157400000000001</v>
      </c>
      <c r="AW224" s="7"/>
      <c r="AX224" s="7"/>
    </row>
    <row r="225" spans="1:50">
      <c r="A225" s="36" t="s">
        <v>365</v>
      </c>
      <c r="B225" s="37">
        <v>40413.125</v>
      </c>
      <c r="C225" s="38">
        <v>3</v>
      </c>
      <c r="D225" s="38"/>
      <c r="E225" s="38">
        <v>827</v>
      </c>
      <c r="F225" s="38">
        <v>0.70700000000000007</v>
      </c>
      <c r="G225" s="38"/>
      <c r="H225" s="38">
        <v>1667</v>
      </c>
      <c r="I225" s="38">
        <v>6.91</v>
      </c>
      <c r="J225" s="38">
        <v>110</v>
      </c>
      <c r="K225" s="38" t="s">
        <v>68</v>
      </c>
      <c r="L225" s="38">
        <v>11.200000000000001</v>
      </c>
      <c r="M225" s="38">
        <v>4.6190000000000007</v>
      </c>
      <c r="N225" s="38"/>
      <c r="O225" s="38">
        <v>13.3164</v>
      </c>
      <c r="P225" s="38"/>
      <c r="Q225" s="38">
        <v>24.043628000069301</v>
      </c>
      <c r="R225" s="38">
        <v>5.3227999999999998E-2</v>
      </c>
      <c r="S225" s="39" t="s">
        <v>536</v>
      </c>
      <c r="T225" s="38">
        <v>2.6562368840000001</v>
      </c>
      <c r="U225" s="38">
        <v>2.7411999999999999E-2</v>
      </c>
      <c r="V225" s="39" t="s">
        <v>536</v>
      </c>
      <c r="W225" s="38">
        <v>2.2556786560000002</v>
      </c>
      <c r="X225" s="38">
        <v>1.6021999999999998E-2</v>
      </c>
      <c r="Y225" s="39" t="s">
        <v>537</v>
      </c>
      <c r="Z225" s="38">
        <v>0.69692495600000004</v>
      </c>
      <c r="AA225" s="38">
        <v>1.9951E-2</v>
      </c>
      <c r="AB225" s="39" t="s">
        <v>543</v>
      </c>
      <c r="AC225" s="38">
        <v>0.510286727</v>
      </c>
      <c r="AD225" s="38">
        <v>0.32838200000000001</v>
      </c>
      <c r="AE225" s="39" t="s">
        <v>536</v>
      </c>
      <c r="AF225" s="38">
        <v>18.204512934</v>
      </c>
      <c r="AG225" s="38">
        <v>0.91800000000000004</v>
      </c>
      <c r="AH225" s="39" t="s">
        <v>536</v>
      </c>
      <c r="AI225" s="38">
        <v>19.112759999999998</v>
      </c>
      <c r="AJ225" s="38">
        <v>1.2219</v>
      </c>
      <c r="AK225" s="39" t="s">
        <v>536</v>
      </c>
      <c r="AL225" s="38">
        <v>19.7068032</v>
      </c>
      <c r="AM225" s="38">
        <v>7.9000000000000001E-2</v>
      </c>
      <c r="AN225" s="39" t="s">
        <v>538</v>
      </c>
      <c r="AO225" s="38">
        <v>2.2282739999999999</v>
      </c>
      <c r="AP225" s="38"/>
      <c r="AQ225" s="39" t="s">
        <v>536</v>
      </c>
      <c r="AR225" s="39"/>
      <c r="AS225" s="38">
        <v>1.1783000000000001</v>
      </c>
      <c r="AT225" s="38">
        <v>48.3673</v>
      </c>
      <c r="AU225" s="38">
        <v>41.047800000000002</v>
      </c>
      <c r="AV225" s="38">
        <v>16.3718</v>
      </c>
      <c r="AW225" s="38"/>
      <c r="AX225" s="38"/>
    </row>
    <row r="226" spans="1:50">
      <c r="A226" s="5" t="s">
        <v>366</v>
      </c>
      <c r="B226" s="6">
        <v>40413.25</v>
      </c>
      <c r="C226" s="7">
        <v>3</v>
      </c>
      <c r="D226" s="7"/>
      <c r="E226" s="7">
        <v>1128</v>
      </c>
      <c r="F226" s="7">
        <v>0.65300000000000002</v>
      </c>
      <c r="G226" s="7"/>
      <c r="H226" s="7">
        <v>1412.6670000000001</v>
      </c>
      <c r="I226" s="7">
        <v>7.04</v>
      </c>
      <c r="J226" s="7">
        <v>107</v>
      </c>
      <c r="K226" s="7" t="s">
        <v>68</v>
      </c>
      <c r="L226" s="7">
        <v>11.967000000000001</v>
      </c>
      <c r="M226" s="7">
        <v>4.6240000000000006</v>
      </c>
      <c r="N226" s="7"/>
      <c r="O226" s="7">
        <v>12.8498</v>
      </c>
      <c r="P226" s="7"/>
      <c r="Q226" s="7">
        <v>23.768402866248799</v>
      </c>
      <c r="R226" s="7">
        <v>3.4244999999999998E-2</v>
      </c>
      <c r="S226" s="8" t="s">
        <v>536</v>
      </c>
      <c r="T226" s="7">
        <v>1.7089282349999999</v>
      </c>
      <c r="U226" s="7">
        <v>2.0409E-2</v>
      </c>
      <c r="V226" s="8" t="s">
        <v>536</v>
      </c>
      <c r="W226" s="7">
        <v>1.6794157919999999</v>
      </c>
      <c r="X226" s="7">
        <v>1.9046E-2</v>
      </c>
      <c r="Y226" s="8" t="s">
        <v>537</v>
      </c>
      <c r="Z226" s="7">
        <v>0.82846290800000011</v>
      </c>
      <c r="AA226" s="7">
        <v>1.9951E-2</v>
      </c>
      <c r="AB226" s="8" t="s">
        <v>543</v>
      </c>
      <c r="AC226" s="7">
        <v>0.510286727</v>
      </c>
      <c r="AD226" s="7">
        <v>0.334727</v>
      </c>
      <c r="AE226" s="8" t="s">
        <v>536</v>
      </c>
      <c r="AF226" s="7">
        <v>18.556260698999999</v>
      </c>
      <c r="AG226" s="7">
        <v>0.85680000000000001</v>
      </c>
      <c r="AH226" s="8" t="s">
        <v>536</v>
      </c>
      <c r="AI226" s="7">
        <v>17.838576</v>
      </c>
      <c r="AJ226" s="7">
        <v>1.2617</v>
      </c>
      <c r="AK226" s="8" t="s">
        <v>536</v>
      </c>
      <c r="AL226" s="7">
        <v>20.348697600000001</v>
      </c>
      <c r="AM226" s="7">
        <v>8.3299999999999999E-2</v>
      </c>
      <c r="AN226" s="8" t="s">
        <v>538</v>
      </c>
      <c r="AO226" s="7">
        <v>2.3495598000000002</v>
      </c>
      <c r="AP226" s="7"/>
      <c r="AQ226" s="8" t="s">
        <v>536</v>
      </c>
      <c r="AR226" s="8"/>
      <c r="AS226" s="7">
        <v>1.1607000000000001</v>
      </c>
      <c r="AT226" s="7">
        <v>47.0518</v>
      </c>
      <c r="AU226" s="7">
        <v>40.536799999999999</v>
      </c>
      <c r="AV226" s="7">
        <v>14.876200000000001</v>
      </c>
      <c r="AW226" s="7"/>
      <c r="AX226" s="7"/>
    </row>
    <row r="227" spans="1:50">
      <c r="A227" s="36" t="s">
        <v>367</v>
      </c>
      <c r="B227" s="37">
        <v>40413.375</v>
      </c>
      <c r="C227" s="38">
        <v>3</v>
      </c>
      <c r="D227" s="38"/>
      <c r="E227" s="38">
        <v>1044</v>
      </c>
      <c r="F227" s="38">
        <v>0.67300000000000004</v>
      </c>
      <c r="G227" s="38"/>
      <c r="H227" s="38">
        <v>1459.3330000000001</v>
      </c>
      <c r="I227" s="38">
        <v>7.15</v>
      </c>
      <c r="J227" s="38">
        <v>109</v>
      </c>
      <c r="K227" s="38" t="s">
        <v>68</v>
      </c>
      <c r="L227" s="38">
        <v>10.367000000000001</v>
      </c>
      <c r="M227" s="38">
        <v>4.6340000000000003</v>
      </c>
      <c r="N227" s="38"/>
      <c r="O227" s="38">
        <v>11.353</v>
      </c>
      <c r="P227" s="38"/>
      <c r="Q227" s="38">
        <v>23.227367963571098</v>
      </c>
      <c r="R227" s="38">
        <v>1.8258999999999997E-2</v>
      </c>
      <c r="S227" s="39" t="s">
        <v>462</v>
      </c>
      <c r="T227" s="38">
        <v>0.911178877</v>
      </c>
      <c r="U227" s="38">
        <v>1.5406999999999999E-2</v>
      </c>
      <c r="V227" s="39" t="s">
        <v>536</v>
      </c>
      <c r="W227" s="38">
        <v>1.2678112159999999</v>
      </c>
      <c r="X227" s="38">
        <v>1.4006999999999999E-2</v>
      </c>
      <c r="Y227" s="39" t="s">
        <v>535</v>
      </c>
      <c r="Z227" s="38">
        <v>0.60927648599999995</v>
      </c>
      <c r="AA227" s="38">
        <v>1.7003999999999998E-2</v>
      </c>
      <c r="AB227" s="39" t="s">
        <v>543</v>
      </c>
      <c r="AC227" s="38">
        <v>0.434911308</v>
      </c>
      <c r="AD227" s="38">
        <v>0.29391899999999999</v>
      </c>
      <c r="AE227" s="39" t="s">
        <v>536</v>
      </c>
      <c r="AF227" s="38">
        <v>16.293987602999998</v>
      </c>
      <c r="AG227" s="38">
        <v>0.70479999999999998</v>
      </c>
      <c r="AH227" s="39" t="s">
        <v>536</v>
      </c>
      <c r="AI227" s="38">
        <v>14.673935999999999</v>
      </c>
      <c r="AJ227" s="38">
        <v>1.0478000000000001</v>
      </c>
      <c r="AK227" s="39" t="s">
        <v>536</v>
      </c>
      <c r="AL227" s="38">
        <v>16.898918399999999</v>
      </c>
      <c r="AM227" s="38">
        <v>7.1099999999999997E-2</v>
      </c>
      <c r="AN227" s="39" t="s">
        <v>538</v>
      </c>
      <c r="AO227" s="38">
        <v>2.0054466</v>
      </c>
      <c r="AP227" s="38"/>
      <c r="AQ227" s="39" t="s">
        <v>536</v>
      </c>
      <c r="AR227" s="39"/>
      <c r="AS227" s="38">
        <v>1.2730000000000001</v>
      </c>
      <c r="AT227" s="38">
        <v>42.744500000000002</v>
      </c>
      <c r="AU227" s="38">
        <v>33.578299999999999</v>
      </c>
      <c r="AV227" s="38">
        <v>24.019600000000001</v>
      </c>
      <c r="AW227" s="38"/>
      <c r="AX227" s="38"/>
    </row>
    <row r="228" spans="1:50">
      <c r="A228" s="5" t="s">
        <v>368</v>
      </c>
      <c r="B228" s="6">
        <v>40413.5</v>
      </c>
      <c r="C228" s="7">
        <v>3</v>
      </c>
      <c r="D228" s="7"/>
      <c r="E228" s="7">
        <v>619</v>
      </c>
      <c r="F228" s="7">
        <v>0.38300000000000001</v>
      </c>
      <c r="G228" s="7"/>
      <c r="H228" s="7">
        <v>1013</v>
      </c>
      <c r="I228" s="7">
        <v>7.65</v>
      </c>
      <c r="J228" s="7">
        <v>110</v>
      </c>
      <c r="K228" s="7" t="s">
        <v>68</v>
      </c>
      <c r="L228" s="7">
        <v>9.7000000000000011</v>
      </c>
      <c r="M228" s="7">
        <v>4.367</v>
      </c>
      <c r="N228" s="7"/>
      <c r="O228" s="7">
        <v>21.384</v>
      </c>
      <c r="P228" s="7"/>
      <c r="Q228" s="7">
        <v>42.953642676488691</v>
      </c>
      <c r="R228" s="7">
        <v>5.7223999999999997E-2</v>
      </c>
      <c r="S228" s="8" t="s">
        <v>536</v>
      </c>
      <c r="T228" s="7">
        <v>2.855649272</v>
      </c>
      <c r="U228" s="7">
        <v>2.4410999999999999E-2</v>
      </c>
      <c r="V228" s="8" t="s">
        <v>536</v>
      </c>
      <c r="W228" s="7">
        <v>2.008732368</v>
      </c>
      <c r="X228" s="7">
        <v>3.0131999999999999E-2</v>
      </c>
      <c r="Y228" s="8" t="s">
        <v>537</v>
      </c>
      <c r="Z228" s="7">
        <v>1.310681736</v>
      </c>
      <c r="AA228" s="7">
        <v>2.9773999999999998E-2</v>
      </c>
      <c r="AB228" s="8" t="s">
        <v>536</v>
      </c>
      <c r="AC228" s="7">
        <v>0.76152959799999997</v>
      </c>
      <c r="AD228" s="7">
        <v>0.52352999999999994</v>
      </c>
      <c r="AE228" s="8" t="s">
        <v>536</v>
      </c>
      <c r="AF228" s="7">
        <v>29.022932610000002</v>
      </c>
      <c r="AG228" s="7">
        <v>1.2448000000000001</v>
      </c>
      <c r="AH228" s="8" t="s">
        <v>536</v>
      </c>
      <c r="AI228" s="7">
        <v>25.916736</v>
      </c>
      <c r="AJ228" s="7">
        <v>2.1374</v>
      </c>
      <c r="AK228" s="8" t="s">
        <v>536</v>
      </c>
      <c r="AL228" s="7">
        <v>34.471987200000001</v>
      </c>
      <c r="AM228" s="7">
        <v>0.11890000000000001</v>
      </c>
      <c r="AN228" s="8" t="s">
        <v>536</v>
      </c>
      <c r="AO228" s="7">
        <v>3.3536934</v>
      </c>
      <c r="AP228" s="7"/>
      <c r="AQ228" s="8" t="s">
        <v>536</v>
      </c>
      <c r="AR228" s="8"/>
      <c r="AS228" s="7">
        <v>1.238</v>
      </c>
      <c r="AT228" s="7">
        <v>78.913200000000003</v>
      </c>
      <c r="AU228" s="7">
        <v>63.742400000000004</v>
      </c>
      <c r="AV228" s="7">
        <v>21.269100000000002</v>
      </c>
      <c r="AW228" s="7"/>
      <c r="AX228" s="7"/>
    </row>
    <row r="229" spans="1:50">
      <c r="A229" s="36" t="s">
        <v>369</v>
      </c>
      <c r="B229" s="37">
        <v>40413.625</v>
      </c>
      <c r="C229" s="38">
        <v>3</v>
      </c>
      <c r="D229" s="38"/>
      <c r="E229" s="38">
        <v>1058</v>
      </c>
      <c r="F229" s="38">
        <v>0.47700000000000004</v>
      </c>
      <c r="G229" s="38"/>
      <c r="H229" s="38">
        <v>1340.6670000000001</v>
      </c>
      <c r="I229" s="38">
        <v>8.4600000000000009</v>
      </c>
      <c r="J229" s="38">
        <v>106</v>
      </c>
      <c r="K229" s="38" t="s">
        <v>68</v>
      </c>
      <c r="L229" s="38">
        <v>4.2670000000000003</v>
      </c>
      <c r="M229" s="38">
        <v>4.4190000000000005</v>
      </c>
      <c r="N229" s="38"/>
      <c r="O229" s="38">
        <v>19.537200000000002</v>
      </c>
      <c r="P229" s="38"/>
      <c r="Q229" s="38">
        <v>38.106582339377297</v>
      </c>
      <c r="R229" s="38">
        <v>0.102184</v>
      </c>
      <c r="S229" s="39" t="s">
        <v>536</v>
      </c>
      <c r="T229" s="38">
        <v>5.0992881519999997</v>
      </c>
      <c r="U229" s="38">
        <v>2.0409E-2</v>
      </c>
      <c r="V229" s="39" t="s">
        <v>536</v>
      </c>
      <c r="W229" s="38">
        <v>1.6794157919999999</v>
      </c>
      <c r="X229" s="38">
        <v>2.2068999999999998E-2</v>
      </c>
      <c r="Y229" s="39" t="s">
        <v>537</v>
      </c>
      <c r="Z229" s="38">
        <v>0.95995736200000004</v>
      </c>
      <c r="AA229" s="38">
        <v>2.6827E-2</v>
      </c>
      <c r="AB229" s="39" t="s">
        <v>543</v>
      </c>
      <c r="AC229" s="38">
        <v>0.68615417900000009</v>
      </c>
      <c r="AD229" s="38">
        <v>0.516065</v>
      </c>
      <c r="AE229" s="39" t="s">
        <v>536</v>
      </c>
      <c r="AF229" s="38">
        <v>28.609095405000001</v>
      </c>
      <c r="AG229" s="38">
        <v>0.95410000000000006</v>
      </c>
      <c r="AH229" s="39" t="s">
        <v>536</v>
      </c>
      <c r="AI229" s="38">
        <v>19.864362</v>
      </c>
      <c r="AJ229" s="38">
        <v>2.0190000000000001</v>
      </c>
      <c r="AK229" s="39" t="s">
        <v>536</v>
      </c>
      <c r="AL229" s="38">
        <v>32.562432000000001</v>
      </c>
      <c r="AM229" s="38">
        <v>9.2499999999999999E-2</v>
      </c>
      <c r="AN229" s="39" t="s">
        <v>536</v>
      </c>
      <c r="AO229" s="38">
        <v>2.6090549999999997</v>
      </c>
      <c r="AP229" s="38"/>
      <c r="AQ229" s="39" t="s">
        <v>536</v>
      </c>
      <c r="AR229" s="39"/>
      <c r="AS229" s="38">
        <v>1.3653</v>
      </c>
      <c r="AT229" s="38">
        <v>75.140500000000003</v>
      </c>
      <c r="AU229" s="38">
        <v>55.035800000000002</v>
      </c>
      <c r="AV229" s="38">
        <v>30.888300000000001</v>
      </c>
      <c r="AW229" s="38"/>
      <c r="AX229" s="38"/>
    </row>
    <row r="230" spans="1:50">
      <c r="A230" s="5" t="s">
        <v>373</v>
      </c>
      <c r="B230" s="6">
        <v>40414.125</v>
      </c>
      <c r="C230" s="7">
        <v>1.68</v>
      </c>
      <c r="D230" s="7"/>
      <c r="E230" s="7">
        <v>566</v>
      </c>
      <c r="F230" s="7">
        <v>0.56000000000000005</v>
      </c>
      <c r="G230" s="7"/>
      <c r="H230" s="7">
        <v>1280</v>
      </c>
      <c r="I230" s="7">
        <v>8.15</v>
      </c>
      <c r="J230" s="7">
        <v>96</v>
      </c>
      <c r="K230" s="7" t="s">
        <v>68</v>
      </c>
      <c r="L230" s="7">
        <v>4.7330000000000005</v>
      </c>
      <c r="M230" s="7">
        <v>4.3410000000000002</v>
      </c>
      <c r="N230" s="7"/>
      <c r="O230" s="7">
        <v>24.3</v>
      </c>
      <c r="P230" s="7"/>
      <c r="Q230" s="7">
        <v>45.603691595129604</v>
      </c>
      <c r="R230" s="7">
        <v>9.0194999999999997E-2</v>
      </c>
      <c r="S230" s="8" t="s">
        <v>536</v>
      </c>
      <c r="T230" s="7">
        <v>4.5010010850000004</v>
      </c>
      <c r="U230" s="7">
        <v>4.7419999999999997E-2</v>
      </c>
      <c r="V230" s="8" t="s">
        <v>536</v>
      </c>
      <c r="W230" s="7">
        <v>3.9020969600000002</v>
      </c>
      <c r="X230" s="7">
        <v>0.29418099999999997</v>
      </c>
      <c r="Y230" s="8" t="s">
        <v>536</v>
      </c>
      <c r="Z230" s="7">
        <v>12.796285138000002</v>
      </c>
      <c r="AA230" s="7">
        <v>4.3525999999999995E-2</v>
      </c>
      <c r="AB230" s="8" t="s">
        <v>536</v>
      </c>
      <c r="AC230" s="7">
        <v>1.113264502</v>
      </c>
      <c r="AD230" s="7">
        <v>0.50692099999999995</v>
      </c>
      <c r="AE230" s="8" t="s">
        <v>536</v>
      </c>
      <c r="AF230" s="7">
        <v>28.102179477</v>
      </c>
      <c r="AG230" s="7">
        <v>2.1657999999999999</v>
      </c>
      <c r="AH230" s="8" t="s">
        <v>536</v>
      </c>
      <c r="AI230" s="7">
        <v>45.091955999999996</v>
      </c>
      <c r="AJ230" s="7">
        <v>1.4742000000000002</v>
      </c>
      <c r="AK230" s="8" t="s">
        <v>536</v>
      </c>
      <c r="AL230" s="7">
        <v>23.7758976</v>
      </c>
      <c r="AM230" s="7">
        <v>0.36399999999999999</v>
      </c>
      <c r="AN230" s="8" t="s">
        <v>536</v>
      </c>
      <c r="AO230" s="7">
        <v>10.266983999999999</v>
      </c>
      <c r="AP230" s="7"/>
      <c r="AQ230" s="8" t="s">
        <v>536</v>
      </c>
      <c r="AR230" s="8"/>
      <c r="AS230" s="7">
        <v>1.2134</v>
      </c>
      <c r="AT230" s="7">
        <v>96.018500000000003</v>
      </c>
      <c r="AU230" s="7">
        <v>79.134799999999998</v>
      </c>
      <c r="AV230" s="7">
        <v>19.278700000000001</v>
      </c>
      <c r="AW230" s="7"/>
      <c r="AX230" s="7"/>
    </row>
    <row r="231" spans="1:50">
      <c r="A231" s="36" t="s">
        <v>374</v>
      </c>
      <c r="B231" s="37">
        <v>40414.25</v>
      </c>
      <c r="C231" s="38">
        <v>2.3000000000000003</v>
      </c>
      <c r="D231" s="38"/>
      <c r="E231" s="38">
        <v>297</v>
      </c>
      <c r="F231" s="38">
        <v>0.38700000000000001</v>
      </c>
      <c r="G231" s="38"/>
      <c r="H231" s="38">
        <v>859.66700000000003</v>
      </c>
      <c r="I231" s="38">
        <v>8.07</v>
      </c>
      <c r="J231" s="38">
        <v>93</v>
      </c>
      <c r="K231" s="38" t="s">
        <v>68</v>
      </c>
      <c r="L231" s="38">
        <v>2.9330000000000003</v>
      </c>
      <c r="M231" s="38">
        <v>4.4249999999999998</v>
      </c>
      <c r="N231" s="38"/>
      <c r="O231" s="38">
        <v>18.565200000000001</v>
      </c>
      <c r="P231" s="38"/>
      <c r="Q231" s="38">
        <v>37.583740428844401</v>
      </c>
      <c r="R231" s="38">
        <v>6.2219999999999998E-2</v>
      </c>
      <c r="S231" s="39" t="s">
        <v>536</v>
      </c>
      <c r="T231" s="38">
        <v>3.1049646599999998</v>
      </c>
      <c r="U231" s="38">
        <v>5.1421999999999995E-2</v>
      </c>
      <c r="V231" s="39" t="s">
        <v>536</v>
      </c>
      <c r="W231" s="38">
        <v>4.2314135360000007</v>
      </c>
      <c r="X231" s="38">
        <v>0.29216500000000001</v>
      </c>
      <c r="Y231" s="39" t="s">
        <v>536</v>
      </c>
      <c r="Z231" s="38">
        <v>12.70859317</v>
      </c>
      <c r="AA231" s="38">
        <v>3.7631999999999999E-2</v>
      </c>
      <c r="AB231" s="39" t="s">
        <v>536</v>
      </c>
      <c r="AC231" s="38">
        <v>0.96251366399999994</v>
      </c>
      <c r="AD231" s="38">
        <v>0.26573799999999997</v>
      </c>
      <c r="AE231" s="39" t="s">
        <v>536</v>
      </c>
      <c r="AF231" s="38">
        <v>14.731717506000001</v>
      </c>
      <c r="AG231" s="38">
        <v>1.6522000000000001</v>
      </c>
      <c r="AH231" s="39" t="s">
        <v>536</v>
      </c>
      <c r="AI231" s="38">
        <v>34.398803999999998</v>
      </c>
      <c r="AJ231" s="38">
        <v>1.1881000000000002</v>
      </c>
      <c r="AK231" s="39" t="s">
        <v>536</v>
      </c>
      <c r="AL231" s="38">
        <v>19.161676799999999</v>
      </c>
      <c r="AM231" s="38">
        <v>0.34300000000000003</v>
      </c>
      <c r="AN231" s="39" t="s">
        <v>536</v>
      </c>
      <c r="AO231" s="38">
        <v>9.6746579999999991</v>
      </c>
      <c r="AP231" s="38"/>
      <c r="AQ231" s="39" t="s">
        <v>536</v>
      </c>
      <c r="AR231" s="39"/>
      <c r="AS231" s="38">
        <v>1.1595</v>
      </c>
      <c r="AT231" s="38">
        <v>73.322900000000004</v>
      </c>
      <c r="AU231" s="38">
        <v>63.235100000000003</v>
      </c>
      <c r="AV231" s="38">
        <v>14.7744</v>
      </c>
      <c r="AW231" s="38"/>
      <c r="AX231" s="38"/>
    </row>
    <row r="232" spans="1:50">
      <c r="A232" s="5" t="s">
        <v>375</v>
      </c>
      <c r="B232" s="6">
        <v>40414.375</v>
      </c>
      <c r="C232" s="7">
        <v>1.4000000000000001</v>
      </c>
      <c r="D232" s="7"/>
      <c r="E232" s="7">
        <v>54</v>
      </c>
      <c r="F232" s="7">
        <v>0.09</v>
      </c>
      <c r="G232" s="7"/>
      <c r="H232" s="7">
        <v>215.5</v>
      </c>
      <c r="I232" s="7">
        <v>8.3000000000000007</v>
      </c>
      <c r="J232" s="7">
        <v>101</v>
      </c>
      <c r="K232" s="7" t="s">
        <v>68</v>
      </c>
      <c r="L232" s="7">
        <v>3.8000000000000003</v>
      </c>
      <c r="M232" s="7">
        <v>4.5060000000000002</v>
      </c>
      <c r="N232" s="7"/>
      <c r="O232" s="7"/>
      <c r="P232" s="7"/>
      <c r="Q232" s="7">
        <v>31.188895840939399</v>
      </c>
      <c r="R232" s="7">
        <v>7.2210999999999997E-2</v>
      </c>
      <c r="S232" s="8" t="s">
        <v>536</v>
      </c>
      <c r="T232" s="7">
        <v>3.6035455330000001</v>
      </c>
      <c r="U232" s="7">
        <v>5.1421999999999995E-2</v>
      </c>
      <c r="V232" s="8" t="s">
        <v>536</v>
      </c>
      <c r="W232" s="7">
        <v>4.2314135360000007</v>
      </c>
      <c r="X232" s="7">
        <v>0.316353</v>
      </c>
      <c r="Y232" s="8" t="s">
        <v>536</v>
      </c>
      <c r="Z232" s="7">
        <v>13.760722793999999</v>
      </c>
      <c r="AA232" s="7">
        <v>2.6827E-2</v>
      </c>
      <c r="AB232" s="8" t="s">
        <v>543</v>
      </c>
      <c r="AC232" s="7">
        <v>0.68615417900000009</v>
      </c>
      <c r="AD232" s="7">
        <v>0.365894</v>
      </c>
      <c r="AE232" s="8" t="s">
        <v>536</v>
      </c>
      <c r="AF232" s="7">
        <v>20.284065678000001</v>
      </c>
      <c r="AG232" s="7">
        <v>1.7828000000000002</v>
      </c>
      <c r="AH232" s="8" t="s">
        <v>536</v>
      </c>
      <c r="AI232" s="7">
        <v>37.117896000000002</v>
      </c>
      <c r="AJ232" s="7">
        <v>1.3349</v>
      </c>
      <c r="AK232" s="8" t="s">
        <v>536</v>
      </c>
      <c r="AL232" s="7">
        <v>21.5292672</v>
      </c>
      <c r="AM232" s="7">
        <v>0.40700000000000003</v>
      </c>
      <c r="AN232" s="8" t="s">
        <v>536</v>
      </c>
      <c r="AO232" s="7">
        <v>11.479842</v>
      </c>
      <c r="AP232" s="7"/>
      <c r="AQ232" s="8" t="s">
        <v>536</v>
      </c>
      <c r="AR232" s="8"/>
      <c r="AS232" s="7">
        <v>1.0517000000000001</v>
      </c>
      <c r="AT232" s="7">
        <v>73.754800000000003</v>
      </c>
      <c r="AU232" s="7">
        <v>70.12700000000001</v>
      </c>
      <c r="AV232" s="7">
        <v>5.0427</v>
      </c>
      <c r="AW232" s="7"/>
      <c r="AX232" s="7"/>
    </row>
    <row r="233" spans="1:50">
      <c r="A233" s="36" t="s">
        <v>376</v>
      </c>
      <c r="B233" s="37">
        <v>40414.958333333336</v>
      </c>
      <c r="C233" s="38">
        <v>0.78</v>
      </c>
      <c r="D233" s="38"/>
      <c r="E233" s="38">
        <v>30</v>
      </c>
      <c r="F233" s="38">
        <v>0.12</v>
      </c>
      <c r="G233" s="38"/>
      <c r="H233" s="38">
        <v>495</v>
      </c>
      <c r="I233" s="38">
        <v>9.7100000000000009</v>
      </c>
      <c r="J233" s="38">
        <v>112</v>
      </c>
      <c r="K233" s="38" t="s">
        <v>68</v>
      </c>
      <c r="L233" s="38">
        <v>7.2330000000000005</v>
      </c>
      <c r="M233" s="38">
        <v>5.0270000000000001</v>
      </c>
      <c r="N233" s="38"/>
      <c r="O233" s="38"/>
      <c r="P233" s="38"/>
      <c r="Q233" s="38">
        <v>9.3972331056463805</v>
      </c>
      <c r="R233" s="38">
        <v>0.152139</v>
      </c>
      <c r="S233" s="39" t="s">
        <v>536</v>
      </c>
      <c r="T233" s="38">
        <v>7.592192517</v>
      </c>
      <c r="U233" s="38">
        <v>6.3426999999999997E-2</v>
      </c>
      <c r="V233" s="39" t="s">
        <v>536</v>
      </c>
      <c r="W233" s="38">
        <v>5.2192809760000003</v>
      </c>
      <c r="X233" s="38">
        <v>0.36573600000000001</v>
      </c>
      <c r="Y233" s="39" t="s">
        <v>536</v>
      </c>
      <c r="Z233" s="38">
        <v>15.908784528</v>
      </c>
      <c r="AA233" s="38">
        <v>8.9694999999999997E-2</v>
      </c>
      <c r="AB233" s="39" t="s">
        <v>536</v>
      </c>
      <c r="AC233" s="38">
        <v>2.2941290150000002</v>
      </c>
      <c r="AD233" s="38">
        <v>0.70748099999999992</v>
      </c>
      <c r="AE233" s="39" t="s">
        <v>536</v>
      </c>
      <c r="AF233" s="38">
        <v>39.220624196999999</v>
      </c>
      <c r="AG233" s="38">
        <v>1.2532000000000001</v>
      </c>
      <c r="AH233" s="39" t="s">
        <v>536</v>
      </c>
      <c r="AI233" s="38">
        <v>26.091623999999999</v>
      </c>
      <c r="AJ233" s="38">
        <v>1.8138000000000001</v>
      </c>
      <c r="AK233" s="39" t="s">
        <v>536</v>
      </c>
      <c r="AL233" s="38">
        <v>29.252966399999998</v>
      </c>
      <c r="AM233" s="38">
        <v>0.34450000000000003</v>
      </c>
      <c r="AN233" s="39" t="s">
        <v>536</v>
      </c>
      <c r="AO233" s="38">
        <v>9.7169670000000004</v>
      </c>
      <c r="AP233" s="38"/>
      <c r="AQ233" s="39" t="s">
        <v>536</v>
      </c>
      <c r="AR233" s="39"/>
      <c r="AS233" s="38">
        <v>1.224</v>
      </c>
      <c r="AT233" s="38">
        <v>79.632199999999997</v>
      </c>
      <c r="AU233" s="38">
        <v>65.061599999999999</v>
      </c>
      <c r="AV233" s="38">
        <v>20.14</v>
      </c>
      <c r="AW233" s="38"/>
      <c r="AX233" s="38"/>
    </row>
    <row r="234" spans="1:50">
      <c r="A234" s="5" t="s">
        <v>378</v>
      </c>
      <c r="B234" s="6">
        <v>40415.125</v>
      </c>
      <c r="C234" s="7">
        <v>1.22</v>
      </c>
      <c r="D234" s="7"/>
      <c r="E234" s="7">
        <v>369</v>
      </c>
      <c r="F234" s="7">
        <v>0.37</v>
      </c>
      <c r="G234" s="7"/>
      <c r="H234" s="7">
        <v>651.33300000000008</v>
      </c>
      <c r="I234" s="7">
        <v>9.81</v>
      </c>
      <c r="J234" s="7">
        <v>112</v>
      </c>
      <c r="K234" s="7" t="s">
        <v>68</v>
      </c>
      <c r="L234" s="7">
        <v>13</v>
      </c>
      <c r="M234" s="7">
        <v>5.1749999999999998</v>
      </c>
      <c r="N234" s="7"/>
      <c r="O234" s="7">
        <v>5.657</v>
      </c>
      <c r="P234" s="7"/>
      <c r="Q234" s="7">
        <v>6.68343917568615</v>
      </c>
      <c r="R234" s="7">
        <v>0.131158</v>
      </c>
      <c r="S234" s="8" t="s">
        <v>536</v>
      </c>
      <c r="T234" s="7">
        <v>6.5451776739999996</v>
      </c>
      <c r="U234" s="7">
        <v>3.5414999999999995E-2</v>
      </c>
      <c r="V234" s="8" t="s">
        <v>536</v>
      </c>
      <c r="W234" s="7">
        <v>2.9142295200000001</v>
      </c>
      <c r="X234" s="7">
        <v>0.106726</v>
      </c>
      <c r="Y234" s="8" t="s">
        <v>536</v>
      </c>
      <c r="Z234" s="7">
        <v>4.6423675479999993</v>
      </c>
      <c r="AA234" s="7">
        <v>2.6827E-2</v>
      </c>
      <c r="AB234" s="8" t="s">
        <v>543</v>
      </c>
      <c r="AC234" s="7">
        <v>0.68615417900000009</v>
      </c>
      <c r="AD234" s="7">
        <v>0.11849</v>
      </c>
      <c r="AE234" s="8" t="s">
        <v>536</v>
      </c>
      <c r="AF234" s="7">
        <v>6.5687301300000005</v>
      </c>
      <c r="AG234" s="7">
        <v>0.5645</v>
      </c>
      <c r="AH234" s="8" t="s">
        <v>536</v>
      </c>
      <c r="AI234" s="7">
        <v>11.752889999999999</v>
      </c>
      <c r="AJ234" s="7">
        <v>0.4844</v>
      </c>
      <c r="AK234" s="8" t="s">
        <v>536</v>
      </c>
      <c r="AL234" s="7">
        <v>7.8124032000000003</v>
      </c>
      <c r="AM234" s="7">
        <v>0.14250000000000002</v>
      </c>
      <c r="AN234" s="8" t="s">
        <v>536</v>
      </c>
      <c r="AO234" s="7">
        <v>4.019355</v>
      </c>
      <c r="AP234" s="7"/>
      <c r="AQ234" s="8" t="s">
        <v>536</v>
      </c>
      <c r="AR234" s="8"/>
      <c r="AS234" s="7">
        <v>1.1889000000000001</v>
      </c>
      <c r="AT234" s="7">
        <v>28.040100000000002</v>
      </c>
      <c r="AU234" s="7">
        <v>23.584600000000002</v>
      </c>
      <c r="AV234" s="7">
        <v>17.260899999999999</v>
      </c>
      <c r="AW234" s="7"/>
      <c r="AX234" s="7"/>
    </row>
    <row r="235" spans="1:50">
      <c r="A235" s="36" t="s">
        <v>379</v>
      </c>
      <c r="B235" s="37">
        <v>40415.25</v>
      </c>
      <c r="C235" s="38">
        <v>1.3</v>
      </c>
      <c r="D235" s="38"/>
      <c r="E235" s="38">
        <v>283</v>
      </c>
      <c r="F235" s="38">
        <v>0.39</v>
      </c>
      <c r="G235" s="38"/>
      <c r="H235" s="38">
        <v>670.5</v>
      </c>
      <c r="I235" s="38">
        <v>9.26</v>
      </c>
      <c r="J235" s="38">
        <v>114</v>
      </c>
      <c r="K235" s="38" t="s">
        <v>69</v>
      </c>
      <c r="L235" s="38">
        <v>12.133000000000001</v>
      </c>
      <c r="M235" s="38">
        <v>4.8100000000000005</v>
      </c>
      <c r="N235" s="38"/>
      <c r="O235" s="38">
        <v>10.206000000000001</v>
      </c>
      <c r="P235" s="38"/>
      <c r="Q235" s="38">
        <v>15.488166189124799</v>
      </c>
      <c r="R235" s="38">
        <v>5.8222999999999997E-2</v>
      </c>
      <c r="S235" s="39" t="s">
        <v>536</v>
      </c>
      <c r="T235" s="38">
        <v>2.9055023689999997</v>
      </c>
      <c r="U235" s="38">
        <v>5.1421999999999995E-2</v>
      </c>
      <c r="V235" s="39" t="s">
        <v>536</v>
      </c>
      <c r="W235" s="38">
        <v>4.2314135360000007</v>
      </c>
      <c r="X235" s="38">
        <v>0.35565799999999997</v>
      </c>
      <c r="Y235" s="39" t="s">
        <v>536</v>
      </c>
      <c r="Z235" s="38">
        <v>15.470411684</v>
      </c>
      <c r="AA235" s="38">
        <v>2.5845E-2</v>
      </c>
      <c r="AB235" s="39" t="s">
        <v>543</v>
      </c>
      <c r="AC235" s="38">
        <v>0.66103756499999999</v>
      </c>
      <c r="AD235" s="38">
        <v>0.12732399999999999</v>
      </c>
      <c r="AE235" s="39" t="s">
        <v>536</v>
      </c>
      <c r="AF235" s="38">
        <v>7.058460588</v>
      </c>
      <c r="AG235" s="38">
        <v>0.75700000000000001</v>
      </c>
      <c r="AH235" s="39" t="s">
        <v>536</v>
      </c>
      <c r="AI235" s="38">
        <v>15.760739999999998</v>
      </c>
      <c r="AJ235" s="38">
        <v>0.73150000000000004</v>
      </c>
      <c r="AK235" s="39" t="s">
        <v>536</v>
      </c>
      <c r="AL235" s="38">
        <v>11.797632</v>
      </c>
      <c r="AM235" s="38">
        <v>0.61970000000000003</v>
      </c>
      <c r="AN235" s="39" t="s">
        <v>536</v>
      </c>
      <c r="AO235" s="38">
        <v>17.4792582</v>
      </c>
      <c r="AP235" s="38"/>
      <c r="AQ235" s="39" t="s">
        <v>536</v>
      </c>
      <c r="AR235" s="39"/>
      <c r="AS235" s="38">
        <v>1.0173000000000001</v>
      </c>
      <c r="AT235" s="38">
        <v>45.815000000000005</v>
      </c>
      <c r="AU235" s="38">
        <v>45.037600000000005</v>
      </c>
      <c r="AV235" s="38">
        <v>1.7113</v>
      </c>
      <c r="AW235" s="38"/>
      <c r="AX235" s="38"/>
    </row>
    <row r="236" spans="1:50">
      <c r="A236" s="5" t="s">
        <v>380</v>
      </c>
      <c r="B236" s="6">
        <v>40415.458333333336</v>
      </c>
      <c r="C236" s="7">
        <v>1</v>
      </c>
      <c r="D236" s="7"/>
      <c r="E236" s="7">
        <v>289</v>
      </c>
      <c r="F236" s="7">
        <v>0.47000000000000003</v>
      </c>
      <c r="G236" s="7"/>
      <c r="H236" s="7">
        <v>755</v>
      </c>
      <c r="I236" s="7">
        <v>11.41</v>
      </c>
      <c r="J236" s="7">
        <v>128</v>
      </c>
      <c r="K236" s="7" t="s">
        <v>69</v>
      </c>
      <c r="L236" s="7">
        <v>8.1330000000000009</v>
      </c>
      <c r="M236" s="7">
        <v>4.673</v>
      </c>
      <c r="N236" s="7"/>
      <c r="O236" s="7">
        <v>12.052800000000001</v>
      </c>
      <c r="P236" s="7"/>
      <c r="Q236" s="7">
        <v>21.232444620002198</v>
      </c>
      <c r="R236" s="7">
        <v>3.6242999999999997E-2</v>
      </c>
      <c r="S236" s="8" t="s">
        <v>536</v>
      </c>
      <c r="T236" s="7">
        <v>1.808634429</v>
      </c>
      <c r="U236" s="7">
        <v>4.4419E-2</v>
      </c>
      <c r="V236" s="8" t="s">
        <v>536</v>
      </c>
      <c r="W236" s="7">
        <v>3.655150672</v>
      </c>
      <c r="X236" s="7">
        <v>0.21355499999999999</v>
      </c>
      <c r="Y236" s="8" t="s">
        <v>536</v>
      </c>
      <c r="Z236" s="7">
        <v>9.2892153900000007</v>
      </c>
      <c r="AA236" s="7">
        <v>3.6649999999999995E-2</v>
      </c>
      <c r="AB236" s="8" t="s">
        <v>536</v>
      </c>
      <c r="AC236" s="7">
        <v>0.93739705000000006</v>
      </c>
      <c r="AD236" s="7">
        <v>0.16079199999999999</v>
      </c>
      <c r="AE236" s="8" t="s">
        <v>536</v>
      </c>
      <c r="AF236" s="7">
        <v>8.913826104</v>
      </c>
      <c r="AG236" s="7">
        <v>1.0099</v>
      </c>
      <c r="AH236" s="8" t="s">
        <v>536</v>
      </c>
      <c r="AI236" s="7">
        <v>21.026118</v>
      </c>
      <c r="AJ236" s="7">
        <v>0.84450000000000003</v>
      </c>
      <c r="AK236" s="8" t="s">
        <v>536</v>
      </c>
      <c r="AL236" s="7">
        <v>13.620096</v>
      </c>
      <c r="AM236" s="7">
        <v>0.38530000000000003</v>
      </c>
      <c r="AN236" s="8" t="s">
        <v>536</v>
      </c>
      <c r="AO236" s="7">
        <v>10.8677718</v>
      </c>
      <c r="AP236" s="7"/>
      <c r="AQ236" s="8" t="s">
        <v>536</v>
      </c>
      <c r="AR236" s="8"/>
      <c r="AS236" s="7">
        <v>1.0071000000000001</v>
      </c>
      <c r="AT236" s="7">
        <v>45.8367</v>
      </c>
      <c r="AU236" s="7">
        <v>45.514000000000003</v>
      </c>
      <c r="AV236" s="7">
        <v>0.70650000000000002</v>
      </c>
      <c r="AW236" s="7"/>
      <c r="AX236" s="7"/>
    </row>
    <row r="237" spans="1:50">
      <c r="A237" s="36" t="s">
        <v>381</v>
      </c>
      <c r="B237" s="37">
        <v>40415.5</v>
      </c>
      <c r="C237" s="38">
        <v>2.67</v>
      </c>
      <c r="D237" s="38"/>
      <c r="E237" s="38">
        <v>589</v>
      </c>
      <c r="F237" s="38">
        <v>0.57000000000000006</v>
      </c>
      <c r="G237" s="38"/>
      <c r="H237" s="38">
        <v>963.33300000000008</v>
      </c>
      <c r="I237" s="38">
        <v>11.81</v>
      </c>
      <c r="J237" s="38">
        <v>129</v>
      </c>
      <c r="K237" s="38" t="s">
        <v>69</v>
      </c>
      <c r="L237" s="38">
        <v>5.0670000000000002</v>
      </c>
      <c r="M237" s="38">
        <v>4.6219999999999999</v>
      </c>
      <c r="N237" s="38"/>
      <c r="O237" s="38">
        <v>12.052800000000001</v>
      </c>
      <c r="P237" s="38"/>
      <c r="Q237" s="38">
        <v>23.878112829131798</v>
      </c>
      <c r="R237" s="38">
        <v>2.1256000000000001E-2</v>
      </c>
      <c r="S237" s="39" t="s">
        <v>462</v>
      </c>
      <c r="T237" s="38">
        <v>1.0607381680000001</v>
      </c>
      <c r="U237" s="38">
        <v>3.0412999999999999E-2</v>
      </c>
      <c r="V237" s="39" t="s">
        <v>536</v>
      </c>
      <c r="W237" s="38">
        <v>2.5026249439999999</v>
      </c>
      <c r="X237" s="38">
        <v>0.16517999999999999</v>
      </c>
      <c r="Y237" s="39" t="s">
        <v>536</v>
      </c>
      <c r="Z237" s="38">
        <v>7.18499964</v>
      </c>
      <c r="AA237" s="38">
        <v>1.5038999999999999E-2</v>
      </c>
      <c r="AB237" s="39" t="s">
        <v>543</v>
      </c>
      <c r="AC237" s="38">
        <v>0.38465250299999998</v>
      </c>
      <c r="AD237" s="38">
        <v>0.15562899999999999</v>
      </c>
      <c r="AE237" s="39" t="s">
        <v>536</v>
      </c>
      <c r="AF237" s="38">
        <v>8.627604873000001</v>
      </c>
      <c r="AG237" s="38">
        <v>0.96900000000000008</v>
      </c>
      <c r="AH237" s="39" t="s">
        <v>536</v>
      </c>
      <c r="AI237" s="38">
        <v>20.174579999999999</v>
      </c>
      <c r="AJ237" s="38">
        <v>0.81290000000000007</v>
      </c>
      <c r="AK237" s="39" t="s">
        <v>536</v>
      </c>
      <c r="AL237" s="38">
        <v>13.1104512</v>
      </c>
      <c r="AM237" s="38">
        <v>0.28820000000000001</v>
      </c>
      <c r="AN237" s="39" t="s">
        <v>536</v>
      </c>
      <c r="AO237" s="38">
        <v>8.1289692000000002</v>
      </c>
      <c r="AP237" s="38"/>
      <c r="AQ237" s="39" t="s">
        <v>536</v>
      </c>
      <c r="AR237" s="39"/>
      <c r="AS237" s="38">
        <v>1.0537000000000001</v>
      </c>
      <c r="AT237" s="38">
        <v>43.6387</v>
      </c>
      <c r="AU237" s="38">
        <v>41.414000000000001</v>
      </c>
      <c r="AV237" s="38">
        <v>5.2313999999999998</v>
      </c>
      <c r="AW237" s="38"/>
      <c r="AX237" s="38"/>
    </row>
    <row r="238" spans="1:50">
      <c r="A238" s="5" t="s">
        <v>382</v>
      </c>
      <c r="B238" s="6">
        <v>40415.625</v>
      </c>
      <c r="C238" s="7">
        <v>1.1200000000000001</v>
      </c>
      <c r="D238" s="7"/>
      <c r="E238" s="7">
        <v>39</v>
      </c>
      <c r="F238" s="7">
        <v>0.48500000000000004</v>
      </c>
      <c r="G238" s="7"/>
      <c r="H238" s="7">
        <v>1005.5</v>
      </c>
      <c r="I238" s="7">
        <v>12.44</v>
      </c>
      <c r="J238" s="7">
        <v>244</v>
      </c>
      <c r="K238" s="7" t="s">
        <v>66</v>
      </c>
      <c r="L238" s="7">
        <v>2.133</v>
      </c>
      <c r="M238" s="7">
        <v>4.859</v>
      </c>
      <c r="N238" s="7"/>
      <c r="O238" s="7"/>
      <c r="P238" s="7"/>
      <c r="Q238" s="7">
        <v>13.835663789717799</v>
      </c>
      <c r="R238" s="7">
        <v>1.3262999999999999E-2</v>
      </c>
      <c r="S238" s="8" t="s">
        <v>462</v>
      </c>
      <c r="T238" s="7">
        <v>0.66186348900000003</v>
      </c>
      <c r="U238" s="7">
        <v>1.7408E-2</v>
      </c>
      <c r="V238" s="8" t="s">
        <v>536</v>
      </c>
      <c r="W238" s="7">
        <v>1.4324695039999999</v>
      </c>
      <c r="X238" s="7">
        <v>0.106726</v>
      </c>
      <c r="Y238" s="8" t="s">
        <v>536</v>
      </c>
      <c r="Z238" s="7">
        <v>4.6423675479999993</v>
      </c>
      <c r="AA238" s="7">
        <v>2.1915E-2</v>
      </c>
      <c r="AB238" s="8" t="s">
        <v>543</v>
      </c>
      <c r="AC238" s="7">
        <v>0.56051995500000007</v>
      </c>
      <c r="AD238" s="7">
        <v>0.10978099999999999</v>
      </c>
      <c r="AE238" s="8" t="s">
        <v>537</v>
      </c>
      <c r="AF238" s="7">
        <v>6.0859292969999998</v>
      </c>
      <c r="AG238" s="7">
        <v>0.56380000000000008</v>
      </c>
      <c r="AH238" s="8" t="s">
        <v>536</v>
      </c>
      <c r="AI238" s="7">
        <v>11.738315999999999</v>
      </c>
      <c r="AJ238" s="7">
        <v>0.4919</v>
      </c>
      <c r="AK238" s="8" t="s">
        <v>536</v>
      </c>
      <c r="AL238" s="7">
        <v>7.9333632000000005</v>
      </c>
      <c r="AM238" s="7">
        <v>0.2051</v>
      </c>
      <c r="AN238" s="8" t="s">
        <v>536</v>
      </c>
      <c r="AO238" s="7">
        <v>5.7850505999999999</v>
      </c>
      <c r="AP238" s="7"/>
      <c r="AQ238" s="8" t="s">
        <v>536</v>
      </c>
      <c r="AR238" s="8"/>
      <c r="AS238" s="7">
        <v>1.0692000000000002</v>
      </c>
      <c r="AT238" s="7">
        <v>27.218800000000002</v>
      </c>
      <c r="AU238" s="7">
        <v>25.456700000000001</v>
      </c>
      <c r="AV238" s="7">
        <v>6.6903000000000006</v>
      </c>
      <c r="AW238" s="7"/>
      <c r="AX238" s="7"/>
    </row>
    <row r="239" spans="1:50">
      <c r="A239" s="36" t="s">
        <v>383</v>
      </c>
      <c r="B239" s="37">
        <v>40415.75</v>
      </c>
      <c r="C239" s="38">
        <v>2.42</v>
      </c>
      <c r="D239" s="38"/>
      <c r="E239" s="38">
        <v>955</v>
      </c>
      <c r="F239" s="38">
        <v>0.66700000000000004</v>
      </c>
      <c r="G239" s="38"/>
      <c r="H239" s="38">
        <v>1147.3330000000001</v>
      </c>
      <c r="I239" s="38">
        <v>12.44</v>
      </c>
      <c r="J239" s="38">
        <v>271</v>
      </c>
      <c r="K239" s="38" t="s">
        <v>64</v>
      </c>
      <c r="L239" s="38">
        <v>4.6000000000000005</v>
      </c>
      <c r="M239" s="38">
        <v>5.242</v>
      </c>
      <c r="N239" s="38"/>
      <c r="O239" s="38">
        <v>2.9063000000000003</v>
      </c>
      <c r="P239" s="38"/>
      <c r="Q239" s="38">
        <v>5.7279603098582896</v>
      </c>
      <c r="R239" s="38">
        <v>-5.7199999999999994E-3</v>
      </c>
      <c r="S239" s="39" t="s">
        <v>535</v>
      </c>
      <c r="T239" s="38">
        <v>-0.28544516000000003</v>
      </c>
      <c r="U239" s="38">
        <v>7.404E-3</v>
      </c>
      <c r="V239" s="39" t="s">
        <v>538</v>
      </c>
      <c r="W239" s="38">
        <v>0.60926035199999995</v>
      </c>
      <c r="X239" s="38">
        <v>9.9749999999999995E-3</v>
      </c>
      <c r="Y239" s="39" t="s">
        <v>535</v>
      </c>
      <c r="Z239" s="38">
        <v>0.43389254999999999</v>
      </c>
      <c r="AA239" s="38">
        <v>2.4861999999999999E-2</v>
      </c>
      <c r="AB239" s="39" t="s">
        <v>543</v>
      </c>
      <c r="AC239" s="38">
        <v>0.63589537399999996</v>
      </c>
      <c r="AD239" s="38">
        <v>2.8660999999999999E-2</v>
      </c>
      <c r="AE239" s="39" t="s">
        <v>461</v>
      </c>
      <c r="AF239" s="38">
        <v>1.588879857</v>
      </c>
      <c r="AG239" s="38">
        <v>0.14880000000000002</v>
      </c>
      <c r="AH239" s="39" t="s">
        <v>536</v>
      </c>
      <c r="AI239" s="38">
        <v>3.0980159999999999</v>
      </c>
      <c r="AJ239" s="38">
        <v>0.1019</v>
      </c>
      <c r="AK239" s="39" t="s">
        <v>536</v>
      </c>
      <c r="AL239" s="38">
        <v>1.6434432000000001</v>
      </c>
      <c r="AM239" s="38">
        <v>2.7100000000000003E-2</v>
      </c>
      <c r="AN239" s="39" t="s">
        <v>538</v>
      </c>
      <c r="AO239" s="38">
        <v>0.76438260000000002</v>
      </c>
      <c r="AP239" s="38"/>
      <c r="AQ239" s="39" t="s">
        <v>536</v>
      </c>
      <c r="AR239" s="39"/>
      <c r="AS239" s="38">
        <v>1.5820000000000001</v>
      </c>
      <c r="AT239" s="38">
        <v>8.7103999999999999</v>
      </c>
      <c r="AU239" s="38">
        <v>5.5058000000000007</v>
      </c>
      <c r="AV239" s="38">
        <v>45.083500000000001</v>
      </c>
      <c r="AW239" s="38"/>
      <c r="AX239" s="38"/>
    </row>
    <row r="240" spans="1:50">
      <c r="A240" s="5" t="s">
        <v>384</v>
      </c>
      <c r="B240" s="6">
        <v>40415.916666666664</v>
      </c>
      <c r="C240" s="7">
        <v>1.08</v>
      </c>
      <c r="D240" s="7"/>
      <c r="E240" s="7">
        <v>1200</v>
      </c>
      <c r="F240" s="7">
        <v>0.82500000000000007</v>
      </c>
      <c r="G240" s="7"/>
      <c r="H240" s="7">
        <v>1353</v>
      </c>
      <c r="I240" s="7">
        <v>12.1</v>
      </c>
      <c r="J240" s="7">
        <v>279</v>
      </c>
      <c r="K240" s="7" t="s">
        <v>64</v>
      </c>
      <c r="L240" s="7">
        <v>8.5670000000000002</v>
      </c>
      <c r="M240" s="7">
        <v>5.2220000000000004</v>
      </c>
      <c r="N240" s="7"/>
      <c r="O240" s="7">
        <v>3.2328000000000001</v>
      </c>
      <c r="P240" s="7"/>
      <c r="Q240" s="7">
        <v>5.9979107625550903</v>
      </c>
      <c r="R240" s="7">
        <v>-9.7159999999999989E-3</v>
      </c>
      <c r="S240" s="8" t="s">
        <v>535</v>
      </c>
      <c r="T240" s="7">
        <v>-0.48485754799999997</v>
      </c>
      <c r="U240" s="7">
        <v>7.404E-3</v>
      </c>
      <c r="V240" s="8" t="s">
        <v>538</v>
      </c>
      <c r="W240" s="7">
        <v>0.60926035199999995</v>
      </c>
      <c r="X240" s="7">
        <v>7.9600000000000001E-3</v>
      </c>
      <c r="Y240" s="8" t="s">
        <v>535</v>
      </c>
      <c r="Z240" s="7">
        <v>0.34624408000000001</v>
      </c>
      <c r="AA240" s="7">
        <v>1.3073999999999999E-2</v>
      </c>
      <c r="AB240" s="8" t="s">
        <v>543</v>
      </c>
      <c r="AC240" s="7">
        <v>0.33439369800000002</v>
      </c>
      <c r="AD240" s="7">
        <v>7.0278999999999994E-2</v>
      </c>
      <c r="AE240" s="8" t="s">
        <v>461</v>
      </c>
      <c r="AF240" s="7">
        <v>3.8960569230000002</v>
      </c>
      <c r="AG240" s="7">
        <v>0.2046</v>
      </c>
      <c r="AH240" s="8" t="s">
        <v>536</v>
      </c>
      <c r="AI240" s="7">
        <v>4.2597719999999999</v>
      </c>
      <c r="AJ240" s="7">
        <v>0.1913</v>
      </c>
      <c r="AK240" s="8" t="s">
        <v>536</v>
      </c>
      <c r="AL240" s="7">
        <v>3.0852864000000002</v>
      </c>
      <c r="AM240" s="7">
        <v>2.6100000000000002E-2</v>
      </c>
      <c r="AN240" s="8" t="s">
        <v>538</v>
      </c>
      <c r="AO240" s="7">
        <v>0.73617660000000007</v>
      </c>
      <c r="AP240" s="7"/>
      <c r="AQ240" s="8" t="s">
        <v>536</v>
      </c>
      <c r="AR240" s="8"/>
      <c r="AS240" s="7">
        <v>1.3239000000000001</v>
      </c>
      <c r="AT240" s="7">
        <v>10.699</v>
      </c>
      <c r="AU240" s="7">
        <v>8.0812000000000008</v>
      </c>
      <c r="AV240" s="7">
        <v>27.8779</v>
      </c>
      <c r="AW240" s="7"/>
      <c r="AX240" s="7"/>
    </row>
    <row r="241" spans="1:50">
      <c r="A241" s="36" t="s">
        <v>385</v>
      </c>
      <c r="B241" s="37">
        <v>40416</v>
      </c>
      <c r="C241" s="38">
        <v>1.77</v>
      </c>
      <c r="D241" s="38"/>
      <c r="E241" s="38">
        <v>1712</v>
      </c>
      <c r="F241" s="38">
        <v>0.877</v>
      </c>
      <c r="G241" s="38"/>
      <c r="H241" s="38">
        <v>1497.3330000000001</v>
      </c>
      <c r="I241" s="38">
        <v>11.73</v>
      </c>
      <c r="J241" s="38">
        <v>289</v>
      </c>
      <c r="K241" s="38" t="s">
        <v>64</v>
      </c>
      <c r="L241" s="38">
        <v>11.3</v>
      </c>
      <c r="M241" s="38">
        <v>5.2220000000000004</v>
      </c>
      <c r="N241" s="38"/>
      <c r="O241" s="38">
        <v>4.1783999999999999</v>
      </c>
      <c r="P241" s="38"/>
      <c r="Q241" s="38">
        <v>5.9979107625550903</v>
      </c>
      <c r="R241" s="38">
        <v>2.2729999999999998E-3</v>
      </c>
      <c r="S241" s="39" t="s">
        <v>535</v>
      </c>
      <c r="T241" s="38">
        <v>0.11342951900000001</v>
      </c>
      <c r="U241" s="38">
        <v>1.1405999999999999E-2</v>
      </c>
      <c r="V241" s="39" t="s">
        <v>536</v>
      </c>
      <c r="W241" s="38">
        <v>0.93857692800000003</v>
      </c>
      <c r="X241" s="38">
        <v>1.8037999999999998E-2</v>
      </c>
      <c r="Y241" s="39" t="s">
        <v>537</v>
      </c>
      <c r="Z241" s="38">
        <v>0.78461692400000005</v>
      </c>
      <c r="AA241" s="38">
        <v>1.3073999999999999E-2</v>
      </c>
      <c r="AB241" s="39" t="s">
        <v>543</v>
      </c>
      <c r="AC241" s="38">
        <v>0.33439369800000002</v>
      </c>
      <c r="AD241" s="38">
        <v>0.17236299999999999</v>
      </c>
      <c r="AE241" s="39" t="s">
        <v>536</v>
      </c>
      <c r="AF241" s="38">
        <v>9.5552876310000006</v>
      </c>
      <c r="AG241" s="38">
        <v>0.32540000000000002</v>
      </c>
      <c r="AH241" s="39" t="s">
        <v>536</v>
      </c>
      <c r="AI241" s="38">
        <v>6.7748279999999994</v>
      </c>
      <c r="AJ241" s="38">
        <v>0.39960000000000001</v>
      </c>
      <c r="AK241" s="39" t="s">
        <v>536</v>
      </c>
      <c r="AL241" s="38">
        <v>6.4447488000000002</v>
      </c>
      <c r="AM241" s="38">
        <v>3.2100000000000004E-2</v>
      </c>
      <c r="AN241" s="39" t="s">
        <v>538</v>
      </c>
      <c r="AO241" s="38">
        <v>0.90541260000000001</v>
      </c>
      <c r="AP241" s="38"/>
      <c r="AQ241" s="39" t="s">
        <v>536</v>
      </c>
      <c r="AR241" s="39"/>
      <c r="AS241" s="38">
        <v>1.2548000000000001</v>
      </c>
      <c r="AT241" s="38">
        <v>17.7242</v>
      </c>
      <c r="AU241" s="38">
        <v>14.125</v>
      </c>
      <c r="AV241" s="38">
        <v>22.601700000000001</v>
      </c>
      <c r="AW241" s="38"/>
      <c r="AX241" s="38"/>
    </row>
    <row r="242" spans="1:50">
      <c r="A242" s="5" t="s">
        <v>386</v>
      </c>
      <c r="B242" s="6">
        <v>40416.125</v>
      </c>
      <c r="C242" s="7">
        <v>2.75</v>
      </c>
      <c r="D242" s="7"/>
      <c r="E242" s="7">
        <v>1909</v>
      </c>
      <c r="F242" s="7">
        <v>0.71700000000000008</v>
      </c>
      <c r="G242" s="7"/>
      <c r="H242" s="7">
        <v>1606.6670000000001</v>
      </c>
      <c r="I242" s="7">
        <v>10.84</v>
      </c>
      <c r="J242" s="7">
        <v>288</v>
      </c>
      <c r="K242" s="7" t="s">
        <v>64</v>
      </c>
      <c r="L242" s="7">
        <v>13.833</v>
      </c>
      <c r="M242" s="7">
        <v>4.9980000000000002</v>
      </c>
      <c r="N242" s="7"/>
      <c r="O242" s="7">
        <v>10.711500000000001</v>
      </c>
      <c r="P242" s="7"/>
      <c r="Q242" s="7">
        <v>10.046157902784</v>
      </c>
      <c r="R242" s="7">
        <v>0.232068</v>
      </c>
      <c r="S242" s="8" t="s">
        <v>536</v>
      </c>
      <c r="T242" s="7">
        <v>11.580889404000001</v>
      </c>
      <c r="U242" s="7">
        <v>1.8408999999999998E-2</v>
      </c>
      <c r="V242" s="8" t="s">
        <v>536</v>
      </c>
      <c r="W242" s="7">
        <v>1.5148397920000001</v>
      </c>
      <c r="X242" s="7">
        <v>2.6100999999999999E-2</v>
      </c>
      <c r="Y242" s="8" t="s">
        <v>537</v>
      </c>
      <c r="Z242" s="7">
        <v>1.1353412980000002</v>
      </c>
      <c r="AA242" s="7">
        <v>2.2897999999999998E-2</v>
      </c>
      <c r="AB242" s="8" t="s">
        <v>543</v>
      </c>
      <c r="AC242" s="7">
        <v>0.58566214599999999</v>
      </c>
      <c r="AD242" s="7">
        <v>0.65516299999999994</v>
      </c>
      <c r="AE242" s="8" t="s">
        <v>536</v>
      </c>
      <c r="AF242" s="7">
        <v>36.320271231</v>
      </c>
      <c r="AG242" s="7">
        <v>1.4209000000000001</v>
      </c>
      <c r="AH242" s="8" t="s">
        <v>536</v>
      </c>
      <c r="AI242" s="7">
        <v>29.583137999999998</v>
      </c>
      <c r="AJ242" s="7">
        <v>1.3872</v>
      </c>
      <c r="AK242" s="8" t="s">
        <v>536</v>
      </c>
      <c r="AL242" s="7">
        <v>22.3727616</v>
      </c>
      <c r="AM242" s="7">
        <v>6.0700000000000004E-2</v>
      </c>
      <c r="AN242" s="8" t="s">
        <v>538</v>
      </c>
      <c r="AO242" s="7">
        <v>1.7121042</v>
      </c>
      <c r="AP242" s="7"/>
      <c r="AQ242" s="8" t="s">
        <v>536</v>
      </c>
      <c r="AR242" s="8"/>
      <c r="AS242" s="7">
        <v>1.1400000000000001</v>
      </c>
      <c r="AT242" s="7">
        <v>61.183200000000006</v>
      </c>
      <c r="AU242" s="7">
        <v>53.667999999999999</v>
      </c>
      <c r="AV242" s="7">
        <v>13.0868</v>
      </c>
      <c r="AW242" s="7"/>
      <c r="AX242" s="7"/>
    </row>
    <row r="243" spans="1:50">
      <c r="A243" s="36" t="s">
        <v>387</v>
      </c>
      <c r="B243" s="37">
        <v>40416.25</v>
      </c>
      <c r="C243" s="38">
        <v>2.2200000000000002</v>
      </c>
      <c r="D243" s="38"/>
      <c r="E243" s="38">
        <v>1700</v>
      </c>
      <c r="F243" s="38">
        <v>0.88</v>
      </c>
      <c r="G243" s="38" t="s">
        <v>25</v>
      </c>
      <c r="H243" s="38">
        <v>2321.6669999999999</v>
      </c>
      <c r="I243" s="38">
        <v>10.77</v>
      </c>
      <c r="J243" s="38">
        <v>272</v>
      </c>
      <c r="K243" s="38" t="s">
        <v>64</v>
      </c>
      <c r="L243" s="38">
        <v>11.233000000000001</v>
      </c>
      <c r="M243" s="38">
        <v>4.625</v>
      </c>
      <c r="N243" s="38"/>
      <c r="O243" s="38">
        <v>14.089</v>
      </c>
      <c r="P243" s="38"/>
      <c r="Q243" s="38">
        <v>23.713737056616598</v>
      </c>
      <c r="R243" s="38">
        <v>8.7196999999999997E-2</v>
      </c>
      <c r="S243" s="39" t="s">
        <v>536</v>
      </c>
      <c r="T243" s="38">
        <v>4.3513918910000005</v>
      </c>
      <c r="U243" s="38">
        <v>1.3406999999999999E-2</v>
      </c>
      <c r="V243" s="39" t="s">
        <v>536</v>
      </c>
      <c r="W243" s="38">
        <v>1.1032352160000001</v>
      </c>
      <c r="X243" s="38">
        <v>1.1991E-2</v>
      </c>
      <c r="Y243" s="39" t="s">
        <v>535</v>
      </c>
      <c r="Z243" s="38">
        <v>0.52158451800000005</v>
      </c>
      <c r="AA243" s="38">
        <v>1.7985999999999999E-2</v>
      </c>
      <c r="AB243" s="39" t="s">
        <v>543</v>
      </c>
      <c r="AC243" s="38">
        <v>0.46002792200000003</v>
      </c>
      <c r="AD243" s="38">
        <v>0.60079300000000002</v>
      </c>
      <c r="AE243" s="39" t="s">
        <v>536</v>
      </c>
      <c r="AF243" s="38">
        <v>33.306161540999994</v>
      </c>
      <c r="AG243" s="38">
        <v>1.5469000000000002</v>
      </c>
      <c r="AH243" s="39" t="s">
        <v>536</v>
      </c>
      <c r="AI243" s="38">
        <v>32.206457999999998</v>
      </c>
      <c r="AJ243" s="38">
        <v>1.4226000000000001</v>
      </c>
      <c r="AK243" s="39" t="s">
        <v>536</v>
      </c>
      <c r="AL243" s="38">
        <v>22.943692800000001</v>
      </c>
      <c r="AM243" s="38">
        <v>3.6500000000000005E-2</v>
      </c>
      <c r="AN243" s="39" t="s">
        <v>538</v>
      </c>
      <c r="AO243" s="38">
        <v>1.0295189999999999</v>
      </c>
      <c r="AP243" s="38"/>
      <c r="AQ243" s="39" t="s">
        <v>536</v>
      </c>
      <c r="AR243" s="39"/>
      <c r="AS243" s="38">
        <v>1.1294999999999999</v>
      </c>
      <c r="AT243" s="38">
        <v>63.456100000000006</v>
      </c>
      <c r="AU243" s="38">
        <v>56.179700000000004</v>
      </c>
      <c r="AV243" s="38">
        <v>12.164400000000001</v>
      </c>
      <c r="AW243" s="38"/>
      <c r="AX243" s="38"/>
    </row>
    <row r="244" spans="1:50">
      <c r="A244" s="5" t="s">
        <v>596</v>
      </c>
      <c r="B244" s="6">
        <v>40416.375</v>
      </c>
      <c r="C244" s="7">
        <v>2.7</v>
      </c>
      <c r="D244" s="7"/>
      <c r="E244" s="7">
        <v>639</v>
      </c>
      <c r="F244" s="7">
        <v>0.38700000000000001</v>
      </c>
      <c r="G244" s="7"/>
      <c r="H244" s="7">
        <v>1428</v>
      </c>
      <c r="I244" s="7">
        <v>9.51</v>
      </c>
      <c r="J244" s="7">
        <v>270</v>
      </c>
      <c r="K244" s="7" t="s">
        <v>64</v>
      </c>
      <c r="L244" s="7">
        <v>10.333</v>
      </c>
      <c r="M244" s="7">
        <v>4.3870000000000005</v>
      </c>
      <c r="N244" s="7"/>
      <c r="O244" s="7">
        <v>25.572500000000002</v>
      </c>
      <c r="P244" s="7"/>
      <c r="Q244" s="7">
        <v>41.0204102986607</v>
      </c>
      <c r="R244" s="7">
        <v>0.173121</v>
      </c>
      <c r="S244" s="8" t="s">
        <v>536</v>
      </c>
      <c r="T244" s="7">
        <v>8.6392572630000011</v>
      </c>
      <c r="U244" s="7">
        <v>2.9412999999999998E-2</v>
      </c>
      <c r="V244" s="8" t="s">
        <v>536</v>
      </c>
      <c r="W244" s="7">
        <v>2.4203369439999998</v>
      </c>
      <c r="X244" s="7">
        <v>2.2068999999999998E-2</v>
      </c>
      <c r="Y244" s="8" t="s">
        <v>537</v>
      </c>
      <c r="Z244" s="7">
        <v>0.95995736200000004</v>
      </c>
      <c r="AA244" s="7">
        <v>3.0755999999999999E-2</v>
      </c>
      <c r="AB244" s="8" t="s">
        <v>536</v>
      </c>
      <c r="AC244" s="7">
        <v>0.78664621200000007</v>
      </c>
      <c r="AD244" s="7">
        <v>1.1296279999999999</v>
      </c>
      <c r="AE244" s="8" t="s">
        <v>536</v>
      </c>
      <c r="AF244" s="7">
        <v>62.623187436000002</v>
      </c>
      <c r="AG244" s="7">
        <v>3.1648000000000001</v>
      </c>
      <c r="AH244" s="8" t="s">
        <v>536</v>
      </c>
      <c r="AI244" s="7">
        <v>65.891136000000003</v>
      </c>
      <c r="AJ244" s="7">
        <v>2.1316999999999999</v>
      </c>
      <c r="AK244" s="8" t="s">
        <v>536</v>
      </c>
      <c r="AL244" s="7">
        <v>34.380057600000001</v>
      </c>
      <c r="AM244" s="7">
        <v>6.2400000000000004E-2</v>
      </c>
      <c r="AN244" s="8" t="s">
        <v>538</v>
      </c>
      <c r="AO244" s="7">
        <v>1.7600544</v>
      </c>
      <c r="AP244" s="7"/>
      <c r="AQ244" s="8" t="s">
        <v>536</v>
      </c>
      <c r="AR244" s="8"/>
      <c r="AS244" s="7">
        <v>1.1413</v>
      </c>
      <c r="AT244" s="7">
        <v>116.44980000000001</v>
      </c>
      <c r="AU244" s="7">
        <v>102.0312</v>
      </c>
      <c r="AV244" s="7">
        <v>13.1989</v>
      </c>
      <c r="AW244" s="7"/>
      <c r="AX244" s="7"/>
    </row>
    <row r="245" spans="1:50">
      <c r="A245" s="36" t="s">
        <v>388</v>
      </c>
      <c r="B245" s="37">
        <v>40416.5</v>
      </c>
      <c r="C245" s="38">
        <v>1.4000000000000001</v>
      </c>
      <c r="D245" s="38"/>
      <c r="E245" s="38">
        <v>143</v>
      </c>
      <c r="F245" s="38">
        <v>0.18</v>
      </c>
      <c r="G245" s="38"/>
      <c r="H245" s="38">
        <v>731.5</v>
      </c>
      <c r="I245" s="38">
        <v>9.15</v>
      </c>
      <c r="J245" s="38">
        <v>264</v>
      </c>
      <c r="K245" s="38" t="s">
        <v>64</v>
      </c>
      <c r="L245" s="38">
        <v>9.2330000000000005</v>
      </c>
      <c r="M245" s="38">
        <v>4.3109999999999999</v>
      </c>
      <c r="N245" s="38"/>
      <c r="O245" s="38">
        <v>27.888500000000001</v>
      </c>
      <c r="P245" s="38"/>
      <c r="Q245" s="38">
        <v>48.865235934283398</v>
      </c>
      <c r="R245" s="38">
        <v>0.212086</v>
      </c>
      <c r="S245" s="39" t="s">
        <v>536</v>
      </c>
      <c r="T245" s="38">
        <v>10.583727658000001</v>
      </c>
      <c r="U245" s="38">
        <v>4.5419000000000001E-2</v>
      </c>
      <c r="V245" s="39" t="s">
        <v>536</v>
      </c>
      <c r="W245" s="38">
        <v>3.7374386720000001</v>
      </c>
      <c r="X245" s="38">
        <v>1.5014999999999999E-2</v>
      </c>
      <c r="Y245" s="39" t="s">
        <v>43</v>
      </c>
      <c r="Z245" s="38">
        <v>0.65312247000000001</v>
      </c>
      <c r="AA245" s="38">
        <v>6.2189999999999995E-2</v>
      </c>
      <c r="AB245" s="39" t="s">
        <v>536</v>
      </c>
      <c r="AC245" s="38">
        <v>1.5906336300000001</v>
      </c>
      <c r="AD245" s="38">
        <v>0.9114000000000001</v>
      </c>
      <c r="AE245" s="39" t="s">
        <v>536</v>
      </c>
      <c r="AF245" s="38">
        <v>50.525281800000002</v>
      </c>
      <c r="AG245" s="38">
        <v>3.6266000000000003</v>
      </c>
      <c r="AH245" s="39" t="s">
        <v>536</v>
      </c>
      <c r="AI245" s="38">
        <v>75.505811999999992</v>
      </c>
      <c r="AJ245" s="38">
        <v>1.4605000000000001</v>
      </c>
      <c r="AK245" s="39" t="s">
        <v>536</v>
      </c>
      <c r="AL245" s="38">
        <v>23.554943999999999</v>
      </c>
      <c r="AM245" s="38">
        <v>7.060000000000001E-2</v>
      </c>
      <c r="AN245" s="39" t="s">
        <v>538</v>
      </c>
      <c r="AO245" s="38">
        <v>1.9913436</v>
      </c>
      <c r="AP245" s="38"/>
      <c r="AQ245" s="39" t="s">
        <v>536</v>
      </c>
      <c r="AR245" s="39"/>
      <c r="AS245" s="38">
        <v>1.1475</v>
      </c>
      <c r="AT245" s="38">
        <v>115.95540000000001</v>
      </c>
      <c r="AU245" s="38">
        <v>101.05210000000001</v>
      </c>
      <c r="AV245" s="38">
        <v>13.735300000000001</v>
      </c>
      <c r="AW245" s="38"/>
      <c r="AX245" s="38"/>
    </row>
    <row r="246" spans="1:50">
      <c r="A246" s="5" t="s">
        <v>389</v>
      </c>
      <c r="B246" s="6">
        <v>40416.666666666664</v>
      </c>
      <c r="C246" s="7">
        <v>2</v>
      </c>
      <c r="D246" s="7"/>
      <c r="E246" s="7">
        <v>434</v>
      </c>
      <c r="F246" s="7">
        <v>0.38</v>
      </c>
      <c r="G246" s="7"/>
      <c r="H246" s="7">
        <v>1278.5</v>
      </c>
      <c r="I246" s="7">
        <v>7.38</v>
      </c>
      <c r="J246" s="7">
        <v>272</v>
      </c>
      <c r="K246" s="7" t="s">
        <v>64</v>
      </c>
      <c r="L246" s="7">
        <v>14.767000000000001</v>
      </c>
      <c r="M246" s="7">
        <v>4.6980000000000004</v>
      </c>
      <c r="N246" s="7"/>
      <c r="O246" s="7">
        <v>10.808</v>
      </c>
      <c r="P246" s="7"/>
      <c r="Q246" s="7">
        <v>20.044720273651599</v>
      </c>
      <c r="R246" s="7">
        <v>9.2192999999999997E-2</v>
      </c>
      <c r="S246" s="8" t="s">
        <v>536</v>
      </c>
      <c r="T246" s="7">
        <v>4.6007072790000008</v>
      </c>
      <c r="U246" s="7">
        <v>2.3410999999999998E-2</v>
      </c>
      <c r="V246" s="8" t="s">
        <v>536</v>
      </c>
      <c r="W246" s="7">
        <v>1.9264443679999999</v>
      </c>
      <c r="X246" s="7">
        <v>-1.03E-4</v>
      </c>
      <c r="Y246" s="8" t="s">
        <v>535</v>
      </c>
      <c r="Z246" s="7">
        <v>-4.4802940000000001E-3</v>
      </c>
      <c r="AA246" s="7">
        <v>1.5038999999999999E-2</v>
      </c>
      <c r="AB246" s="8" t="s">
        <v>543</v>
      </c>
      <c r="AC246" s="7">
        <v>0.38465250299999998</v>
      </c>
      <c r="AD246" s="7">
        <v>0.26573799999999997</v>
      </c>
      <c r="AE246" s="8" t="s">
        <v>536</v>
      </c>
      <c r="AF246" s="7">
        <v>14.731717506000001</v>
      </c>
      <c r="AG246" s="7">
        <v>1.2068000000000001</v>
      </c>
      <c r="AH246" s="8" t="s">
        <v>536</v>
      </c>
      <c r="AI246" s="7">
        <v>25.125575999999999</v>
      </c>
      <c r="AJ246" s="7">
        <v>0.58189999999999997</v>
      </c>
      <c r="AK246" s="8" t="s">
        <v>536</v>
      </c>
      <c r="AL246" s="7">
        <v>9.3848832000000009</v>
      </c>
      <c r="AM246" s="7">
        <v>2.86E-2</v>
      </c>
      <c r="AN246" s="8" t="s">
        <v>538</v>
      </c>
      <c r="AO246" s="7">
        <v>0.80669160000000006</v>
      </c>
      <c r="AP246" s="7"/>
      <c r="AQ246" s="8" t="s">
        <v>536</v>
      </c>
      <c r="AR246" s="8"/>
      <c r="AS246" s="7">
        <v>1.1803000000000001</v>
      </c>
      <c r="AT246" s="7">
        <v>41.683800000000005</v>
      </c>
      <c r="AU246" s="7">
        <v>35.3172</v>
      </c>
      <c r="AV246" s="7">
        <v>16.5365</v>
      </c>
      <c r="AW246" s="7"/>
      <c r="AX246" s="7"/>
    </row>
    <row r="247" spans="1:50">
      <c r="A247" s="36" t="s">
        <v>390</v>
      </c>
      <c r="B247" s="37">
        <v>40416.791666666664</v>
      </c>
      <c r="C247" s="38">
        <v>0.85</v>
      </c>
      <c r="D247" s="38"/>
      <c r="E247" s="38">
        <v>47</v>
      </c>
      <c r="F247" s="38">
        <v>0.71500000000000008</v>
      </c>
      <c r="G247" s="38"/>
      <c r="H247" s="38">
        <v>1288.5</v>
      </c>
      <c r="I247" s="38">
        <v>7.5200000000000005</v>
      </c>
      <c r="J247" s="38">
        <v>303</v>
      </c>
      <c r="K247" s="38" t="s">
        <v>65</v>
      </c>
      <c r="L247" s="38">
        <v>12.133000000000001</v>
      </c>
      <c r="M247" s="38">
        <v>5.4110000000000005</v>
      </c>
      <c r="N247" s="38"/>
      <c r="O247" s="38"/>
      <c r="P247" s="38"/>
      <c r="Q247" s="38">
        <v>3.8815036599064801</v>
      </c>
      <c r="R247" s="38">
        <v>7.9204999999999998E-2</v>
      </c>
      <c r="S247" s="39" t="s">
        <v>536</v>
      </c>
      <c r="T247" s="38">
        <v>3.9525671150000004</v>
      </c>
      <c r="U247" s="38">
        <v>1.6407999999999999E-2</v>
      </c>
      <c r="V247" s="39" t="s">
        <v>536</v>
      </c>
      <c r="W247" s="38">
        <v>1.350181504</v>
      </c>
      <c r="X247" s="38">
        <v>-1.111E-3</v>
      </c>
      <c r="Y247" s="39" t="s">
        <v>535</v>
      </c>
      <c r="Z247" s="38">
        <v>-4.8326278E-2</v>
      </c>
      <c r="AA247" s="38">
        <v>3.0755999999999999E-2</v>
      </c>
      <c r="AB247" s="39" t="s">
        <v>536</v>
      </c>
      <c r="AC247" s="38">
        <v>0.78664621200000007</v>
      </c>
      <c r="AD247" s="38">
        <v>0.13877</v>
      </c>
      <c r="AE247" s="39" t="s">
        <v>536</v>
      </c>
      <c r="AF247" s="38">
        <v>7.69299249</v>
      </c>
      <c r="AG247" s="38">
        <v>0.26450000000000001</v>
      </c>
      <c r="AH247" s="39" t="s">
        <v>536</v>
      </c>
      <c r="AI247" s="38">
        <v>5.5068899999999994</v>
      </c>
      <c r="AJ247" s="38">
        <v>0.27479999999999999</v>
      </c>
      <c r="AK247" s="39" t="s">
        <v>536</v>
      </c>
      <c r="AL247" s="38">
        <v>4.4319743999999996</v>
      </c>
      <c r="AM247" s="38">
        <v>7.3800000000000004E-2</v>
      </c>
      <c r="AN247" s="39" t="s">
        <v>538</v>
      </c>
      <c r="AO247" s="38">
        <v>2.0816028000000002</v>
      </c>
      <c r="AP247" s="38"/>
      <c r="AQ247" s="39" t="s">
        <v>536</v>
      </c>
      <c r="AR247" s="39"/>
      <c r="AS247" s="38">
        <v>1.4655</v>
      </c>
      <c r="AT247" s="38">
        <v>17.615600000000001</v>
      </c>
      <c r="AU247" s="38">
        <v>12.0205</v>
      </c>
      <c r="AV247" s="38">
        <v>37.758700000000005</v>
      </c>
      <c r="AW247" s="38"/>
      <c r="AX247" s="38"/>
    </row>
    <row r="248" spans="1:50">
      <c r="A248" s="5" t="s">
        <v>392</v>
      </c>
      <c r="B248" s="6">
        <v>40417.375</v>
      </c>
      <c r="C248" s="7">
        <v>1.5</v>
      </c>
      <c r="D248" s="7"/>
      <c r="E248" s="7">
        <v>122</v>
      </c>
      <c r="F248" s="7">
        <v>0.19</v>
      </c>
      <c r="G248" s="7"/>
      <c r="H248" s="7">
        <v>348.5</v>
      </c>
      <c r="I248" s="7">
        <v>3.81</v>
      </c>
      <c r="J248" s="7">
        <v>330</v>
      </c>
      <c r="K248" s="7" t="s">
        <v>65</v>
      </c>
      <c r="L248" s="7">
        <v>6.6000000000000005</v>
      </c>
      <c r="M248" s="7">
        <v>5.87</v>
      </c>
      <c r="N248" s="7"/>
      <c r="O248" s="7">
        <v>10.615</v>
      </c>
      <c r="P248" s="7"/>
      <c r="Q248" s="7">
        <v>1.34896288259165</v>
      </c>
      <c r="R248" s="7">
        <v>1.038349</v>
      </c>
      <c r="S248" s="8" t="s">
        <v>536</v>
      </c>
      <c r="T248" s="7">
        <v>51.816730147000001</v>
      </c>
      <c r="U248" s="7">
        <v>9.7441E-2</v>
      </c>
      <c r="V248" s="8" t="s">
        <v>536</v>
      </c>
      <c r="W248" s="7">
        <v>8.0182250079999999</v>
      </c>
      <c r="X248" s="7">
        <v>0.172235</v>
      </c>
      <c r="Y248" s="8" t="s">
        <v>536</v>
      </c>
      <c r="Z248" s="7">
        <v>7.4918780299999996</v>
      </c>
      <c r="AA248" s="7">
        <v>9.9518999999999996E-2</v>
      </c>
      <c r="AB248" s="8" t="s">
        <v>536</v>
      </c>
      <c r="AC248" s="7">
        <v>2.545397463</v>
      </c>
      <c r="AD248" s="7">
        <v>0.31451000000000001</v>
      </c>
      <c r="AE248" s="8" t="s">
        <v>536</v>
      </c>
      <c r="AF248" s="7">
        <v>17.435490869999999</v>
      </c>
      <c r="AG248" s="7">
        <v>1.2666000000000002</v>
      </c>
      <c r="AH248" s="8" t="s">
        <v>536</v>
      </c>
      <c r="AI248" s="7">
        <v>26.370611999999998</v>
      </c>
      <c r="AJ248" s="7">
        <v>0.71410000000000007</v>
      </c>
      <c r="AK248" s="8" t="s">
        <v>536</v>
      </c>
      <c r="AL248" s="7">
        <v>11.5170048</v>
      </c>
      <c r="AM248" s="7">
        <v>0.25470000000000004</v>
      </c>
      <c r="AN248" s="8" t="s">
        <v>536</v>
      </c>
      <c r="AO248" s="7">
        <v>7.1840682000000005</v>
      </c>
      <c r="AP248" s="7"/>
      <c r="AQ248" s="8" t="s">
        <v>536</v>
      </c>
      <c r="AR248" s="8"/>
      <c r="AS248" s="7">
        <v>1.9670000000000001</v>
      </c>
      <c r="AT248" s="7">
        <v>88.656700000000001</v>
      </c>
      <c r="AU248" s="7">
        <v>45.0717</v>
      </c>
      <c r="AV248" s="7">
        <v>65.184399999999997</v>
      </c>
      <c r="AW248" s="7"/>
      <c r="AX248" s="7"/>
    </row>
    <row r="249" spans="1:50">
      <c r="A249" s="36" t="s">
        <v>393</v>
      </c>
      <c r="B249" s="37">
        <v>40418.208333333336</v>
      </c>
      <c r="C249" s="38">
        <v>1</v>
      </c>
      <c r="D249" s="38"/>
      <c r="E249" s="38">
        <v>175</v>
      </c>
      <c r="F249" s="38">
        <v>0.26</v>
      </c>
      <c r="G249" s="38"/>
      <c r="H249" s="38">
        <v>1215</v>
      </c>
      <c r="I249" s="38">
        <v>7.73</v>
      </c>
      <c r="J249" s="38">
        <v>296</v>
      </c>
      <c r="K249" s="38" t="s">
        <v>65</v>
      </c>
      <c r="L249" s="38">
        <v>14.267000000000001</v>
      </c>
      <c r="M249" s="38">
        <v>4.87</v>
      </c>
      <c r="N249" s="38"/>
      <c r="O249" s="38">
        <v>50.759</v>
      </c>
      <c r="P249" s="38"/>
      <c r="Q249" s="38">
        <v>13.489628825916499</v>
      </c>
      <c r="R249" s="38">
        <v>3.4511979999999998</v>
      </c>
      <c r="S249" s="39" t="s">
        <v>536</v>
      </c>
      <c r="T249" s="38">
        <v>172.22513379399999</v>
      </c>
      <c r="U249" s="38">
        <v>0.21448799999999998</v>
      </c>
      <c r="V249" s="39" t="s">
        <v>536</v>
      </c>
      <c r="W249" s="38">
        <v>17.649788544</v>
      </c>
      <c r="X249" s="38">
        <v>5.7342999999999998E-2</v>
      </c>
      <c r="Y249" s="39" t="s">
        <v>537</v>
      </c>
      <c r="Z249" s="38">
        <v>2.4943058140000001</v>
      </c>
      <c r="AA249" s="38">
        <v>0.10639499999999999</v>
      </c>
      <c r="AB249" s="39" t="s">
        <v>536</v>
      </c>
      <c r="AC249" s="38">
        <v>2.7212649150000003</v>
      </c>
      <c r="AD249" s="38">
        <v>3.27576</v>
      </c>
      <c r="AE249" s="39" t="s">
        <v>536</v>
      </c>
      <c r="AF249" s="38">
        <v>181.59830711999999</v>
      </c>
      <c r="AG249" s="38">
        <v>4.5209000000000001</v>
      </c>
      <c r="AH249" s="39" t="s">
        <v>536</v>
      </c>
      <c r="AI249" s="38">
        <v>94.125137999999993</v>
      </c>
      <c r="AJ249" s="38">
        <v>15.021100000000001</v>
      </c>
      <c r="AK249" s="39" t="s">
        <v>536</v>
      </c>
      <c r="AL249" s="38">
        <v>242.26030080000001</v>
      </c>
      <c r="AM249" s="38">
        <v>0.27080000000000004</v>
      </c>
      <c r="AN249" s="39" t="s">
        <v>536</v>
      </c>
      <c r="AO249" s="38">
        <v>7.6381848000000003</v>
      </c>
      <c r="AP249" s="38"/>
      <c r="AQ249" s="39" t="s">
        <v>536</v>
      </c>
      <c r="AR249" s="39"/>
      <c r="AS249" s="38">
        <v>1.1342000000000001</v>
      </c>
      <c r="AT249" s="38">
        <v>390.17840000000001</v>
      </c>
      <c r="AU249" s="38">
        <v>344.02360000000004</v>
      </c>
      <c r="AV249" s="38">
        <v>12.572800000000001</v>
      </c>
      <c r="AW249" s="38"/>
      <c r="AX249" s="38"/>
    </row>
    <row r="250" spans="1:50">
      <c r="A250" s="5" t="s">
        <v>394</v>
      </c>
      <c r="B250" s="6">
        <v>40418.25</v>
      </c>
      <c r="C250" s="7">
        <v>2.2000000000000002</v>
      </c>
      <c r="D250" s="7"/>
      <c r="E250" s="7">
        <v>709</v>
      </c>
      <c r="F250" s="7">
        <v>0.77700000000000002</v>
      </c>
      <c r="G250" s="7"/>
      <c r="H250" s="7">
        <v>3279</v>
      </c>
      <c r="I250" s="7">
        <v>8.48</v>
      </c>
      <c r="J250" s="7">
        <v>275</v>
      </c>
      <c r="K250" s="7" t="s">
        <v>64</v>
      </c>
      <c r="L250" s="7">
        <v>15.667000000000002</v>
      </c>
      <c r="M250" s="7">
        <v>4.42</v>
      </c>
      <c r="N250" s="7"/>
      <c r="O250" s="7">
        <v>38.1175</v>
      </c>
      <c r="P250" s="7"/>
      <c r="Q250" s="7">
        <v>38.018939632056096</v>
      </c>
      <c r="R250" s="7">
        <v>1.266146</v>
      </c>
      <c r="S250" s="8" t="s">
        <v>536</v>
      </c>
      <c r="T250" s="7">
        <v>63.184483837999998</v>
      </c>
      <c r="U250" s="7">
        <v>0.15246299999999999</v>
      </c>
      <c r="V250" s="8" t="s">
        <v>536</v>
      </c>
      <c r="W250" s="7">
        <v>12.545875344000001</v>
      </c>
      <c r="X250" s="7">
        <v>1.6021999999999998E-2</v>
      </c>
      <c r="Y250" s="8" t="s">
        <v>537</v>
      </c>
      <c r="Z250" s="7">
        <v>0.69692495600000004</v>
      </c>
      <c r="AA250" s="7">
        <v>7.3978000000000002E-2</v>
      </c>
      <c r="AB250" s="8" t="s">
        <v>536</v>
      </c>
      <c r="AC250" s="7">
        <v>1.8921353060000001</v>
      </c>
      <c r="AD250" s="7">
        <v>1.9578719999999998</v>
      </c>
      <c r="AE250" s="8" t="s">
        <v>536</v>
      </c>
      <c r="AF250" s="7">
        <v>108.53855006400001</v>
      </c>
      <c r="AG250" s="7">
        <v>3.6671</v>
      </c>
      <c r="AH250" s="8" t="s">
        <v>536</v>
      </c>
      <c r="AI250" s="7">
        <v>76.349021999999991</v>
      </c>
      <c r="AJ250" s="7">
        <v>7.1999000000000004</v>
      </c>
      <c r="AK250" s="8" t="s">
        <v>536</v>
      </c>
      <c r="AL250" s="7">
        <v>116.1199872</v>
      </c>
      <c r="AM250" s="7">
        <v>0.1741</v>
      </c>
      <c r="AN250" s="8" t="s">
        <v>536</v>
      </c>
      <c r="AO250" s="7">
        <v>4.9106646000000005</v>
      </c>
      <c r="AP250" s="7"/>
      <c r="AQ250" s="8" t="s">
        <v>536</v>
      </c>
      <c r="AR250" s="8"/>
      <c r="AS250" s="7">
        <v>1.1393</v>
      </c>
      <c r="AT250" s="7">
        <v>224.87690000000001</v>
      </c>
      <c r="AU250" s="7">
        <v>197.37970000000001</v>
      </c>
      <c r="AV250" s="7">
        <v>13.023900000000001</v>
      </c>
      <c r="AW250" s="7"/>
      <c r="AX250" s="7"/>
    </row>
    <row r="251" spans="1:50">
      <c r="A251" s="36" t="s">
        <v>395</v>
      </c>
      <c r="B251" s="37">
        <v>40418.375</v>
      </c>
      <c r="C251" s="38">
        <v>1.45</v>
      </c>
      <c r="D251" s="38"/>
      <c r="E251" s="38">
        <v>221</v>
      </c>
      <c r="F251" s="38">
        <v>0.30499999999999999</v>
      </c>
      <c r="G251" s="38"/>
      <c r="H251" s="38">
        <v>1475.5</v>
      </c>
      <c r="I251" s="38">
        <v>8.56</v>
      </c>
      <c r="J251" s="38">
        <v>266</v>
      </c>
      <c r="K251" s="38" t="s">
        <v>64</v>
      </c>
      <c r="L251" s="38">
        <v>13.9</v>
      </c>
      <c r="M251" s="38">
        <v>4.3109999999999999</v>
      </c>
      <c r="N251" s="38"/>
      <c r="O251" s="38">
        <v>44.100500000000004</v>
      </c>
      <c r="P251" s="38"/>
      <c r="Q251" s="38">
        <v>48.865235934283398</v>
      </c>
      <c r="R251" s="38">
        <v>0.98839399999999999</v>
      </c>
      <c r="S251" s="39" t="s">
        <v>536</v>
      </c>
      <c r="T251" s="38">
        <v>49.323825782</v>
      </c>
      <c r="U251" s="38">
        <v>0.17046999999999998</v>
      </c>
      <c r="V251" s="39" t="s">
        <v>536</v>
      </c>
      <c r="W251" s="38">
        <v>14.02763536</v>
      </c>
      <c r="X251" s="38">
        <v>1.5014999999999999E-2</v>
      </c>
      <c r="Y251" s="39" t="s">
        <v>43</v>
      </c>
      <c r="Z251" s="38">
        <v>0.65312247000000001</v>
      </c>
      <c r="AA251" s="38">
        <v>8.1836999999999993E-2</v>
      </c>
      <c r="AB251" s="39" t="s">
        <v>536</v>
      </c>
      <c r="AC251" s="38">
        <v>2.093144949</v>
      </c>
      <c r="AD251" s="38">
        <v>2.3947000000000003</v>
      </c>
      <c r="AE251" s="39" t="s">
        <v>536</v>
      </c>
      <c r="AF251" s="38">
        <v>132.75498390000001</v>
      </c>
      <c r="AG251" s="38">
        <v>5.2933000000000003</v>
      </c>
      <c r="AH251" s="39" t="s">
        <v>536</v>
      </c>
      <c r="AI251" s="38">
        <v>110.206506</v>
      </c>
      <c r="AJ251" s="38">
        <v>6.2846000000000002</v>
      </c>
      <c r="AK251" s="39" t="s">
        <v>536</v>
      </c>
      <c r="AL251" s="38">
        <v>101.3580288</v>
      </c>
      <c r="AM251" s="38">
        <v>0.17270000000000002</v>
      </c>
      <c r="AN251" s="39" t="s">
        <v>536</v>
      </c>
      <c r="AO251" s="38">
        <v>4.8711761999999998</v>
      </c>
      <c r="AP251" s="38"/>
      <c r="AQ251" s="39" t="s">
        <v>536</v>
      </c>
      <c r="AR251" s="39"/>
      <c r="AS251" s="38">
        <v>1.1445000000000001</v>
      </c>
      <c r="AT251" s="38">
        <v>247.71790000000001</v>
      </c>
      <c r="AU251" s="38">
        <v>216.4357</v>
      </c>
      <c r="AV251" s="38">
        <v>13.4793</v>
      </c>
      <c r="AW251" s="38"/>
      <c r="AX251" s="38"/>
    </row>
    <row r="252" spans="1:50">
      <c r="A252" s="5" t="s">
        <v>396</v>
      </c>
      <c r="B252" s="6">
        <v>40421.083333333336</v>
      </c>
      <c r="C252" s="7">
        <v>0.95000000000000007</v>
      </c>
      <c r="D252" s="7"/>
      <c r="E252" s="7">
        <v>35</v>
      </c>
      <c r="F252" s="7">
        <v>0.16</v>
      </c>
      <c r="G252" s="7"/>
      <c r="H252" s="7">
        <v>589</v>
      </c>
      <c r="I252" s="7">
        <v>16</v>
      </c>
      <c r="J252" s="7">
        <v>297</v>
      </c>
      <c r="K252" s="7" t="s">
        <v>65</v>
      </c>
      <c r="L252" s="7">
        <v>15.9</v>
      </c>
      <c r="M252" s="7">
        <v>4.8220000000000001</v>
      </c>
      <c r="N252" s="7"/>
      <c r="O252" s="7"/>
      <c r="P252" s="7"/>
      <c r="Q252" s="7">
        <v>15.0660706618674</v>
      </c>
      <c r="R252" s="7">
        <v>2.5054089999999998</v>
      </c>
      <c r="S252" s="8" t="s">
        <v>536</v>
      </c>
      <c r="T252" s="7">
        <v>125.027425327</v>
      </c>
      <c r="U252" s="7">
        <v>0.42135099999999998</v>
      </c>
      <c r="V252" s="8" t="s">
        <v>536</v>
      </c>
      <c r="W252" s="7">
        <v>34.672131088</v>
      </c>
      <c r="X252" s="7">
        <v>0.24102299999999999</v>
      </c>
      <c r="Y252" s="8" t="s">
        <v>536</v>
      </c>
      <c r="Z252" s="7">
        <v>10.484018454000001</v>
      </c>
      <c r="AA252" s="7">
        <v>0.18673399999999998</v>
      </c>
      <c r="AB252" s="8" t="s">
        <v>536</v>
      </c>
      <c r="AC252" s="7">
        <v>4.7760955180000009</v>
      </c>
      <c r="AD252" s="7">
        <v>5.5817679999999994</v>
      </c>
      <c r="AE252" s="8" t="s">
        <v>536</v>
      </c>
      <c r="AF252" s="7">
        <v>309.436472616</v>
      </c>
      <c r="AG252" s="7">
        <v>13.3629</v>
      </c>
      <c r="AH252" s="8" t="s">
        <v>536</v>
      </c>
      <c r="AI252" s="7">
        <v>278.21557799999999</v>
      </c>
      <c r="AJ252" s="7">
        <v>9.2462</v>
      </c>
      <c r="AK252" s="8" t="s">
        <v>536</v>
      </c>
      <c r="AL252" s="7">
        <v>149.1227136</v>
      </c>
      <c r="AM252" s="7">
        <v>0.29310000000000003</v>
      </c>
      <c r="AN252" s="8" t="s">
        <v>536</v>
      </c>
      <c r="AO252" s="7">
        <v>8.2671785999999994</v>
      </c>
      <c r="AP252" s="7"/>
      <c r="AQ252" s="8" t="s">
        <v>536</v>
      </c>
      <c r="AR252" s="8"/>
      <c r="AS252" s="7">
        <v>1.1466000000000001</v>
      </c>
      <c r="AT252" s="7">
        <v>499.4622</v>
      </c>
      <c r="AU252" s="7">
        <v>435.60550000000001</v>
      </c>
      <c r="AV252" s="7">
        <v>13.658200000000001</v>
      </c>
      <c r="AW252" s="7"/>
      <c r="AX252" s="7"/>
    </row>
    <row r="253" spans="1:50">
      <c r="A253" s="36" t="s">
        <v>397</v>
      </c>
      <c r="B253" s="37">
        <v>40421.125</v>
      </c>
      <c r="C253" s="38">
        <v>2.82</v>
      </c>
      <c r="D253" s="38"/>
      <c r="E253" s="38">
        <v>642</v>
      </c>
      <c r="F253" s="38">
        <v>0.35000000000000003</v>
      </c>
      <c r="G253" s="38"/>
      <c r="H253" s="38">
        <v>1063.3330000000001</v>
      </c>
      <c r="I253" s="38">
        <v>15.620000000000001</v>
      </c>
      <c r="J253" s="38">
        <v>307</v>
      </c>
      <c r="K253" s="38" t="s">
        <v>65</v>
      </c>
      <c r="L253" s="38">
        <v>13.8</v>
      </c>
      <c r="M253" s="38">
        <v>4.1669999999999998</v>
      </c>
      <c r="N253" s="38"/>
      <c r="O253" s="38">
        <v>98.912500000000009</v>
      </c>
      <c r="P253" s="38"/>
      <c r="Q253" s="38">
        <v>68.076935869374083</v>
      </c>
      <c r="R253" s="38">
        <v>1.9973219999999998</v>
      </c>
      <c r="S253" s="39" t="s">
        <v>536</v>
      </c>
      <c r="T253" s="38">
        <v>99.672359766</v>
      </c>
      <c r="U253" s="38">
        <v>0.302207</v>
      </c>
      <c r="V253" s="39" t="s">
        <v>536</v>
      </c>
      <c r="W253" s="38">
        <v>24.868009615999998</v>
      </c>
      <c r="X253" s="38">
        <v>0.31626299999999996</v>
      </c>
      <c r="Y253" s="39" t="s">
        <v>536</v>
      </c>
      <c r="Z253" s="38">
        <v>13.756807974000001</v>
      </c>
      <c r="AA253" s="38">
        <v>0.203539</v>
      </c>
      <c r="AB253" s="39" t="s">
        <v>536</v>
      </c>
      <c r="AC253" s="38">
        <v>5.2059170030000006</v>
      </c>
      <c r="AD253" s="38">
        <v>6.9367389999999993</v>
      </c>
      <c r="AE253" s="39" t="s">
        <v>536</v>
      </c>
      <c r="AF253" s="38">
        <v>384.551999943</v>
      </c>
      <c r="AG253" s="38">
        <v>18.1995</v>
      </c>
      <c r="AH253" s="39" t="s">
        <v>536</v>
      </c>
      <c r="AI253" s="38">
        <v>378.91359</v>
      </c>
      <c r="AJ253" s="38">
        <v>10.087400000000001</v>
      </c>
      <c r="AK253" s="39" t="s">
        <v>536</v>
      </c>
      <c r="AL253" s="38">
        <v>162.68958720000001</v>
      </c>
      <c r="AM253" s="38">
        <v>0.35960000000000003</v>
      </c>
      <c r="AN253" s="39" t="s">
        <v>536</v>
      </c>
      <c r="AO253" s="38">
        <v>10.1428776</v>
      </c>
      <c r="AP253" s="38"/>
      <c r="AQ253" s="39" t="s">
        <v>536</v>
      </c>
      <c r="AR253" s="39"/>
      <c r="AS253" s="38">
        <v>1.0804</v>
      </c>
      <c r="AT253" s="38">
        <v>596.13200000000006</v>
      </c>
      <c r="AU253" s="38">
        <v>551.74610000000007</v>
      </c>
      <c r="AV253" s="38">
        <v>7.7336</v>
      </c>
      <c r="AW253" s="38"/>
      <c r="AX253" s="38"/>
    </row>
    <row r="254" spans="1:50">
      <c r="A254" s="5" t="s">
        <v>398</v>
      </c>
      <c r="B254" s="6">
        <v>40421.25</v>
      </c>
      <c r="C254" s="7">
        <v>2.57</v>
      </c>
      <c r="D254" s="7"/>
      <c r="E254" s="7">
        <v>636</v>
      </c>
      <c r="F254" s="7">
        <v>0.37</v>
      </c>
      <c r="G254" s="7"/>
      <c r="H254" s="7">
        <v>1281.3330000000001</v>
      </c>
      <c r="I254" s="7">
        <v>15.120000000000001</v>
      </c>
      <c r="J254" s="7">
        <v>302</v>
      </c>
      <c r="K254" s="7" t="s">
        <v>65</v>
      </c>
      <c r="L254" s="7">
        <v>14.267000000000001</v>
      </c>
      <c r="M254" s="7">
        <v>4.1080000000000005</v>
      </c>
      <c r="N254" s="7"/>
      <c r="O254" s="7">
        <v>86.174500000000009</v>
      </c>
      <c r="P254" s="7"/>
      <c r="Q254" s="7">
        <v>77.983011052325892</v>
      </c>
      <c r="R254" s="7">
        <v>1.6757979999999999</v>
      </c>
      <c r="S254" s="8" t="s">
        <v>536</v>
      </c>
      <c r="T254" s="7">
        <v>83.627347594</v>
      </c>
      <c r="U254" s="7">
        <v>0.21710399999999999</v>
      </c>
      <c r="V254" s="8" t="s">
        <v>536</v>
      </c>
      <c r="W254" s="7">
        <v>17.865053952</v>
      </c>
      <c r="X254" s="7">
        <v>0.394513</v>
      </c>
      <c r="Y254" s="8" t="s">
        <v>536</v>
      </c>
      <c r="Z254" s="7">
        <v>17.160526474000001</v>
      </c>
      <c r="AA254" s="7">
        <v>0.171906</v>
      </c>
      <c r="AB254" s="8" t="s">
        <v>536</v>
      </c>
      <c r="AC254" s="7">
        <v>4.3968397619999999</v>
      </c>
      <c r="AD254" s="7">
        <v>5.7126539999999997</v>
      </c>
      <c r="AE254" s="8" t="s">
        <v>536</v>
      </c>
      <c r="AF254" s="7">
        <v>316.692399798</v>
      </c>
      <c r="AG254" s="7">
        <v>14.078200000000001</v>
      </c>
      <c r="AH254" s="8" t="s">
        <v>536</v>
      </c>
      <c r="AI254" s="7">
        <v>293.10812399999998</v>
      </c>
      <c r="AJ254" s="7">
        <v>8.6855000000000011</v>
      </c>
      <c r="AK254" s="8" t="s">
        <v>536</v>
      </c>
      <c r="AL254" s="7">
        <v>140.07974400000001</v>
      </c>
      <c r="AM254" s="7">
        <v>0.46960000000000002</v>
      </c>
      <c r="AN254" s="8" t="s">
        <v>536</v>
      </c>
      <c r="AO254" s="7">
        <v>13.2455376</v>
      </c>
      <c r="AP254" s="7"/>
      <c r="AQ254" s="8" t="s">
        <v>536</v>
      </c>
      <c r="AR254" s="8"/>
      <c r="AS254" s="7">
        <v>1.1597</v>
      </c>
      <c r="AT254" s="7">
        <v>517.72519999999997</v>
      </c>
      <c r="AU254" s="7">
        <v>446.43340000000001</v>
      </c>
      <c r="AV254" s="7">
        <v>14.788400000000001</v>
      </c>
      <c r="AW254" s="7"/>
      <c r="AX254" s="7"/>
    </row>
    <row r="255" spans="1:50">
      <c r="A255" s="36" t="s">
        <v>466</v>
      </c>
      <c r="B255" s="37">
        <v>40421.375</v>
      </c>
      <c r="C255" s="38">
        <v>1.42</v>
      </c>
      <c r="D255" s="38"/>
      <c r="E255" s="38">
        <v>229</v>
      </c>
      <c r="F255" s="38">
        <v>0.15</v>
      </c>
      <c r="G255" s="38"/>
      <c r="H255" s="38">
        <v>541.5</v>
      </c>
      <c r="I255" s="38">
        <v>15.3</v>
      </c>
      <c r="J255" s="38">
        <v>303</v>
      </c>
      <c r="K255" s="38" t="s">
        <v>65</v>
      </c>
      <c r="L255" s="38">
        <v>10.067</v>
      </c>
      <c r="M255" s="38">
        <v>3.8370000000000002</v>
      </c>
      <c r="N255" s="38"/>
      <c r="O255" s="38">
        <v>118.49130000000001</v>
      </c>
      <c r="P255" s="38"/>
      <c r="Q255" s="38">
        <v>145.545908058197</v>
      </c>
      <c r="R255" s="38">
        <v>1.5596919999999999</v>
      </c>
      <c r="S255" s="39" t="s">
        <v>536</v>
      </c>
      <c r="T255" s="38">
        <v>77.833309876000001</v>
      </c>
      <c r="U255" s="38">
        <v>0.22811799999999999</v>
      </c>
      <c r="V255" s="39" t="s">
        <v>536</v>
      </c>
      <c r="W255" s="38">
        <v>18.771373984</v>
      </c>
      <c r="X255" s="38">
        <v>0.45069199999999998</v>
      </c>
      <c r="Y255" s="39" t="s">
        <v>536</v>
      </c>
      <c r="Z255" s="38">
        <v>19.604200616</v>
      </c>
      <c r="AA255" s="38">
        <v>0.177838</v>
      </c>
      <c r="AB255" s="39" t="s">
        <v>536</v>
      </c>
      <c r="AC255" s="38">
        <v>4.5485625260000004</v>
      </c>
      <c r="AD255" s="38">
        <v>6.0078489999999993</v>
      </c>
      <c r="AE255" s="39" t="s">
        <v>536</v>
      </c>
      <c r="AF255" s="38">
        <v>333.05712501300002</v>
      </c>
      <c r="AG255" s="38">
        <v>18.8127</v>
      </c>
      <c r="AH255" s="39" t="s">
        <v>536</v>
      </c>
      <c r="AI255" s="38">
        <v>391.68041399999998</v>
      </c>
      <c r="AJ255" s="38">
        <v>10.2257</v>
      </c>
      <c r="AK255" s="39" t="s">
        <v>536</v>
      </c>
      <c r="AL255" s="38">
        <v>164.92008960000001</v>
      </c>
      <c r="AM255" s="38">
        <v>0.55020000000000002</v>
      </c>
      <c r="AN255" s="39" t="s">
        <v>536</v>
      </c>
      <c r="AO255" s="38">
        <v>15.5189412</v>
      </c>
      <c r="AP255" s="38"/>
      <c r="AQ255" s="39" t="s">
        <v>536</v>
      </c>
      <c r="AR255" s="39"/>
      <c r="AS255" s="38">
        <v>1.0476000000000001</v>
      </c>
      <c r="AT255" s="38">
        <v>599.3605</v>
      </c>
      <c r="AU255" s="38">
        <v>572.11940000000004</v>
      </c>
      <c r="AV255" s="38">
        <v>4.6507000000000005</v>
      </c>
      <c r="AW255" s="38"/>
      <c r="AX255" s="38"/>
    </row>
    <row r="256" spans="1:50">
      <c r="A256" s="5" t="s">
        <v>467</v>
      </c>
      <c r="B256" s="6">
        <v>40424.958333333336</v>
      </c>
      <c r="C256" s="7">
        <v>0.75</v>
      </c>
      <c r="D256" s="7"/>
      <c r="E256" s="7">
        <v>114</v>
      </c>
      <c r="F256" s="7">
        <v>0.25</v>
      </c>
      <c r="G256" s="7"/>
      <c r="H256" s="7">
        <v>1338</v>
      </c>
      <c r="I256" s="7">
        <v>14.36</v>
      </c>
      <c r="J256" s="7">
        <v>231</v>
      </c>
      <c r="K256" s="7" t="s">
        <v>66</v>
      </c>
      <c r="L256" s="7">
        <v>10.333</v>
      </c>
      <c r="M256" s="7">
        <v>3.8140000000000001</v>
      </c>
      <c r="N256" s="7"/>
      <c r="O256" s="7">
        <v>167.50230000000002</v>
      </c>
      <c r="P256" s="7"/>
      <c r="Q256" s="7">
        <v>153.46169827992901</v>
      </c>
      <c r="R256" s="7">
        <v>4.079288</v>
      </c>
      <c r="S256" s="8" t="s">
        <v>536</v>
      </c>
      <c r="T256" s="7">
        <v>203.56870906399999</v>
      </c>
      <c r="U256" s="7">
        <v>0.59456100000000001</v>
      </c>
      <c r="V256" s="8" t="s">
        <v>536</v>
      </c>
      <c r="W256" s="7">
        <v>48.925235568000005</v>
      </c>
      <c r="X256" s="7">
        <v>1.106784</v>
      </c>
      <c r="Y256" s="8" t="s">
        <v>536</v>
      </c>
      <c r="Z256" s="7">
        <v>48.142890432000002</v>
      </c>
      <c r="AA256" s="7">
        <v>0.51788999999999996</v>
      </c>
      <c r="AB256" s="8" t="s">
        <v>536</v>
      </c>
      <c r="AC256" s="7">
        <v>13.246072529999999</v>
      </c>
      <c r="AD256" s="7">
        <v>9.7522479999999998</v>
      </c>
      <c r="AE256" s="8" t="s">
        <v>536</v>
      </c>
      <c r="AF256" s="7">
        <v>540.63537237599996</v>
      </c>
      <c r="AG256" s="7">
        <v>27.7593</v>
      </c>
      <c r="AH256" s="8" t="s">
        <v>536</v>
      </c>
      <c r="AI256" s="7">
        <v>577.94862599999999</v>
      </c>
      <c r="AJ256" s="7">
        <v>20.440799999999999</v>
      </c>
      <c r="AK256" s="8" t="s">
        <v>536</v>
      </c>
      <c r="AL256" s="7">
        <v>329.66922240000002</v>
      </c>
      <c r="AM256" s="7">
        <v>0.99930000000000008</v>
      </c>
      <c r="AN256" s="8" t="s">
        <v>536</v>
      </c>
      <c r="AO256" s="7">
        <v>28.186255800000001</v>
      </c>
      <c r="AP256" s="7"/>
      <c r="AQ256" s="8" t="s">
        <v>536</v>
      </c>
      <c r="AR256" s="8"/>
      <c r="AS256" s="7">
        <v>1.0770999999999999</v>
      </c>
      <c r="AT256" s="7">
        <v>1007.98</v>
      </c>
      <c r="AU256" s="7">
        <v>935.80410000000006</v>
      </c>
      <c r="AV256" s="7">
        <v>7.4263000000000003</v>
      </c>
      <c r="AW256" s="7"/>
      <c r="AX256" s="7"/>
    </row>
    <row r="257" spans="1:50">
      <c r="A257" s="36" t="s">
        <v>468</v>
      </c>
      <c r="B257" s="37">
        <v>40425</v>
      </c>
      <c r="C257" s="38">
        <v>1.35</v>
      </c>
      <c r="D257" s="38"/>
      <c r="E257" s="38">
        <v>553</v>
      </c>
      <c r="F257" s="38">
        <v>0.45</v>
      </c>
      <c r="G257" s="38"/>
      <c r="H257" s="38">
        <v>2210</v>
      </c>
      <c r="I257" s="38">
        <v>11.93</v>
      </c>
      <c r="J257" s="38">
        <v>273</v>
      </c>
      <c r="K257" s="38" t="s">
        <v>64</v>
      </c>
      <c r="L257" s="38">
        <v>12.700000000000001</v>
      </c>
      <c r="M257" s="38">
        <v>3.722</v>
      </c>
      <c r="N257" s="38"/>
      <c r="O257" s="38">
        <v>130.21550000000002</v>
      </c>
      <c r="P257" s="38"/>
      <c r="Q257" s="38">
        <v>189.67059212111499</v>
      </c>
      <c r="R257" s="38">
        <v>2.4280049999999997</v>
      </c>
      <c r="S257" s="39" t="s">
        <v>536</v>
      </c>
      <c r="T257" s="38">
        <v>121.16473351499999</v>
      </c>
      <c r="U257" s="38">
        <v>0.28718899999999997</v>
      </c>
      <c r="V257" s="39" t="s">
        <v>536</v>
      </c>
      <c r="W257" s="38">
        <v>23.632208431999999</v>
      </c>
      <c r="X257" s="38">
        <v>0.366423</v>
      </c>
      <c r="Y257" s="39" t="s">
        <v>536</v>
      </c>
      <c r="Z257" s="38">
        <v>15.938667654</v>
      </c>
      <c r="AA257" s="38">
        <v>0.13533100000000001</v>
      </c>
      <c r="AB257" s="39" t="s">
        <v>536</v>
      </c>
      <c r="AC257" s="38">
        <v>3.4613609869999999</v>
      </c>
      <c r="AD257" s="38">
        <v>5.114655</v>
      </c>
      <c r="AE257" s="39" t="s">
        <v>536</v>
      </c>
      <c r="AF257" s="38">
        <v>283.54112923500003</v>
      </c>
      <c r="AG257" s="38">
        <v>18.114100000000001</v>
      </c>
      <c r="AH257" s="39" t="s">
        <v>536</v>
      </c>
      <c r="AI257" s="38">
        <v>377.13556199999999</v>
      </c>
      <c r="AJ257" s="38">
        <v>11.969900000000001</v>
      </c>
      <c r="AK257" s="39" t="s">
        <v>536</v>
      </c>
      <c r="AL257" s="38">
        <v>193.05054720000001</v>
      </c>
      <c r="AM257" s="38">
        <v>0.44040000000000001</v>
      </c>
      <c r="AN257" s="39" t="s">
        <v>536</v>
      </c>
      <c r="AO257" s="38">
        <v>12.4219224</v>
      </c>
      <c r="AP257" s="38"/>
      <c r="AQ257" s="39" t="s">
        <v>536</v>
      </c>
      <c r="AR257" s="39"/>
      <c r="AS257" s="38">
        <v>1.0941000000000001</v>
      </c>
      <c r="AT257" s="38">
        <v>637.40870000000007</v>
      </c>
      <c r="AU257" s="38">
        <v>582.60800000000006</v>
      </c>
      <c r="AV257" s="38">
        <v>8.9836000000000009</v>
      </c>
      <c r="AW257" s="38"/>
      <c r="AX257" s="38"/>
    </row>
    <row r="258" spans="1:50">
      <c r="A258" s="5" t="s">
        <v>470</v>
      </c>
      <c r="B258" s="6">
        <v>40425.25</v>
      </c>
      <c r="C258" s="7">
        <v>0.8</v>
      </c>
      <c r="D258" s="7"/>
      <c r="E258" s="7">
        <v>123</v>
      </c>
      <c r="F258" s="7">
        <v>0.57000000000000006</v>
      </c>
      <c r="G258" s="7"/>
      <c r="H258" s="7">
        <v>2766</v>
      </c>
      <c r="I258" s="7">
        <v>9.2799999999999994</v>
      </c>
      <c r="J258" s="7">
        <v>263</v>
      </c>
      <c r="K258" s="7" t="s">
        <v>64</v>
      </c>
      <c r="L258" s="7">
        <v>15.567</v>
      </c>
      <c r="M258" s="7">
        <v>5.0190000000000001</v>
      </c>
      <c r="N258" s="7"/>
      <c r="O258" s="7">
        <v>23.064</v>
      </c>
      <c r="P258" s="7"/>
      <c r="Q258" s="7">
        <v>9.5719407129484395</v>
      </c>
      <c r="R258" s="7">
        <v>0.35893900000000001</v>
      </c>
      <c r="S258" s="8" t="s">
        <v>536</v>
      </c>
      <c r="T258" s="7">
        <v>17.912132917000001</v>
      </c>
      <c r="U258" s="7">
        <v>5.8913E-2</v>
      </c>
      <c r="V258" s="8" t="s">
        <v>536</v>
      </c>
      <c r="W258" s="7">
        <v>4.8478329439999994</v>
      </c>
      <c r="X258" s="7">
        <v>2.0319999999999998E-2</v>
      </c>
      <c r="Y258" s="8" t="s">
        <v>537</v>
      </c>
      <c r="Z258" s="7">
        <v>0.88387936</v>
      </c>
      <c r="AA258" s="7">
        <v>7.6019000000000003E-2</v>
      </c>
      <c r="AB258" s="8" t="s">
        <v>536</v>
      </c>
      <c r="AC258" s="7">
        <v>1.9443379629999999</v>
      </c>
      <c r="AD258" s="7">
        <v>2.1122259999999997</v>
      </c>
      <c r="AE258" s="8" t="s">
        <v>536</v>
      </c>
      <c r="AF258" s="7">
        <v>117.095472762</v>
      </c>
      <c r="AG258" s="7">
        <v>3.2751000000000001</v>
      </c>
      <c r="AH258" s="8" t="s">
        <v>536</v>
      </c>
      <c r="AI258" s="7">
        <v>68.187581999999992</v>
      </c>
      <c r="AJ258" s="7">
        <v>4.1798999999999999</v>
      </c>
      <c r="AK258" s="8" t="s">
        <v>536</v>
      </c>
      <c r="AL258" s="7">
        <v>67.413427200000001</v>
      </c>
      <c r="AM258" s="7">
        <v>9.240000000000001E-2</v>
      </c>
      <c r="AN258" s="8" t="s">
        <v>536</v>
      </c>
      <c r="AO258" s="7">
        <v>2.6062344</v>
      </c>
      <c r="AP258" s="7"/>
      <c r="AQ258" s="8" t="s">
        <v>536</v>
      </c>
      <c r="AR258" s="8"/>
      <c r="AS258" s="7">
        <v>1.1016000000000001</v>
      </c>
      <c r="AT258" s="7">
        <v>152.25560000000002</v>
      </c>
      <c r="AU258" s="7">
        <v>138.2072</v>
      </c>
      <c r="AV258" s="7">
        <v>9.6730999999999998</v>
      </c>
      <c r="AW258" s="7"/>
      <c r="AX258" s="7"/>
    </row>
    <row r="259" spans="1:50">
      <c r="A259" s="36" t="s">
        <v>471</v>
      </c>
      <c r="B259" s="37">
        <v>40425.708333333336</v>
      </c>
      <c r="C259" s="38">
        <v>0.97</v>
      </c>
      <c r="D259" s="38"/>
      <c r="E259" s="38">
        <v>76</v>
      </c>
      <c r="F259" s="38">
        <v>0.2</v>
      </c>
      <c r="G259" s="38"/>
      <c r="H259" s="38">
        <v>1195</v>
      </c>
      <c r="I259" s="38">
        <v>4.3</v>
      </c>
      <c r="J259" s="38">
        <v>254</v>
      </c>
      <c r="K259" s="38" t="s">
        <v>64</v>
      </c>
      <c r="L259" s="38">
        <v>11.833</v>
      </c>
      <c r="M259" s="38">
        <v>5.3140000000000001</v>
      </c>
      <c r="N259" s="38"/>
      <c r="O259" s="38"/>
      <c r="P259" s="38"/>
      <c r="Q259" s="38">
        <v>4.8528850016212095</v>
      </c>
      <c r="R259" s="38">
        <v>0.270619</v>
      </c>
      <c r="S259" s="39" t="s">
        <v>536</v>
      </c>
      <c r="T259" s="38">
        <v>13.504699957</v>
      </c>
      <c r="U259" s="38">
        <v>5.0902999999999997E-2</v>
      </c>
      <c r="V259" s="39" t="s">
        <v>536</v>
      </c>
      <c r="W259" s="38">
        <v>4.1887060639999998</v>
      </c>
      <c r="X259" s="38">
        <v>1.3297999999999999E-2</v>
      </c>
      <c r="Y259" s="39" t="s">
        <v>535</v>
      </c>
      <c r="Z259" s="38">
        <v>0.57843640400000007</v>
      </c>
      <c r="AA259" s="38">
        <v>3.6477999999999997E-2</v>
      </c>
      <c r="AB259" s="39" t="s">
        <v>536</v>
      </c>
      <c r="AC259" s="38">
        <v>0.93299780600000004</v>
      </c>
      <c r="AD259" s="38">
        <v>0.97839199999999993</v>
      </c>
      <c r="AE259" s="39" t="s">
        <v>536</v>
      </c>
      <c r="AF259" s="38">
        <v>54.239117304000004</v>
      </c>
      <c r="AG259" s="38">
        <v>2.1264000000000003</v>
      </c>
      <c r="AH259" s="39" t="s">
        <v>536</v>
      </c>
      <c r="AI259" s="38">
        <v>44.271647999999999</v>
      </c>
      <c r="AJ259" s="38">
        <v>1.2537</v>
      </c>
      <c r="AK259" s="39" t="s">
        <v>536</v>
      </c>
      <c r="AL259" s="38">
        <v>20.2196736</v>
      </c>
      <c r="AM259" s="38">
        <v>8.0200000000000007E-2</v>
      </c>
      <c r="AN259" s="39" t="s">
        <v>538</v>
      </c>
      <c r="AO259" s="38">
        <v>2.2621212000000002</v>
      </c>
      <c r="AP259" s="38"/>
      <c r="AQ259" s="39" t="s">
        <v>536</v>
      </c>
      <c r="AR259" s="39"/>
      <c r="AS259" s="38">
        <v>1.1729000000000001</v>
      </c>
      <c r="AT259" s="38">
        <v>78.296800000000005</v>
      </c>
      <c r="AU259" s="38">
        <v>66.753399999999999</v>
      </c>
      <c r="AV259" s="38">
        <v>15.916400000000001</v>
      </c>
      <c r="AW259" s="38"/>
      <c r="AX259" s="38"/>
    </row>
    <row r="260" spans="1:50">
      <c r="A260" s="5" t="s">
        <v>472</v>
      </c>
      <c r="B260" s="6">
        <v>40425.833333333336</v>
      </c>
      <c r="C260" s="7">
        <v>0.62</v>
      </c>
      <c r="D260" s="7"/>
      <c r="E260" s="7">
        <v>125</v>
      </c>
      <c r="F260" s="7">
        <v>0.51</v>
      </c>
      <c r="G260" s="7"/>
      <c r="H260" s="7">
        <v>1340</v>
      </c>
      <c r="I260" s="7">
        <v>4.0200000000000005</v>
      </c>
      <c r="J260" s="7">
        <v>257</v>
      </c>
      <c r="K260" s="7" t="s">
        <v>64</v>
      </c>
      <c r="L260" s="7">
        <v>13.700000000000001</v>
      </c>
      <c r="M260" s="7">
        <v>5.64</v>
      </c>
      <c r="N260" s="7"/>
      <c r="O260" s="7">
        <v>3.8152000000000004</v>
      </c>
      <c r="P260" s="7"/>
      <c r="Q260" s="7">
        <v>2.29086765276777</v>
      </c>
      <c r="R260" s="7">
        <v>0.105888</v>
      </c>
      <c r="S260" s="8" t="s">
        <v>536</v>
      </c>
      <c r="T260" s="7">
        <v>5.2841288640000004</v>
      </c>
      <c r="U260" s="7">
        <v>1.9865999999999998E-2</v>
      </c>
      <c r="V260" s="8" t="s">
        <v>536</v>
      </c>
      <c r="W260" s="7">
        <v>1.6347334080000002</v>
      </c>
      <c r="X260" s="7"/>
      <c r="Y260" s="8" t="s">
        <v>536</v>
      </c>
      <c r="Z260" s="7"/>
      <c r="AA260" s="7"/>
      <c r="AB260" s="8" t="s">
        <v>536</v>
      </c>
      <c r="AC260" s="7"/>
      <c r="AD260" s="7">
        <v>0.22362399999999999</v>
      </c>
      <c r="AE260" s="8" t="s">
        <v>536</v>
      </c>
      <c r="AF260" s="7">
        <v>12.397043688</v>
      </c>
      <c r="AG260" s="7">
        <v>0.4647</v>
      </c>
      <c r="AH260" s="8" t="s">
        <v>536</v>
      </c>
      <c r="AI260" s="7">
        <v>9.6750539999999994</v>
      </c>
      <c r="AJ260" s="7">
        <v>0.2913</v>
      </c>
      <c r="AK260" s="8" t="s">
        <v>536</v>
      </c>
      <c r="AL260" s="7">
        <v>4.6980864000000002</v>
      </c>
      <c r="AM260" s="7">
        <v>3.1600000000000003E-2</v>
      </c>
      <c r="AN260" s="8" t="s">
        <v>538</v>
      </c>
      <c r="AO260" s="7">
        <v>0.89130960000000004</v>
      </c>
      <c r="AP260" s="7"/>
      <c r="AQ260" s="8" t="s">
        <v>536</v>
      </c>
      <c r="AR260" s="8"/>
      <c r="AS260" s="7">
        <v>1.4155</v>
      </c>
      <c r="AT260" s="7">
        <v>21.6068</v>
      </c>
      <c r="AU260" s="7">
        <v>15.2645</v>
      </c>
      <c r="AV260" s="7">
        <v>34.4026</v>
      </c>
      <c r="AW260" s="7"/>
      <c r="AX260" s="7"/>
    </row>
    <row r="261" spans="1:50">
      <c r="A261" s="36" t="s">
        <v>473</v>
      </c>
      <c r="B261" s="37">
        <v>40426.166666666664</v>
      </c>
      <c r="C261" s="38">
        <v>1.58</v>
      </c>
      <c r="D261" s="38"/>
      <c r="E261" s="38">
        <v>139</v>
      </c>
      <c r="F261" s="38">
        <v>0.49500000000000005</v>
      </c>
      <c r="G261" s="38"/>
      <c r="H261" s="38">
        <v>1273</v>
      </c>
      <c r="I261" s="38">
        <v>2.66</v>
      </c>
      <c r="J261" s="38">
        <v>261</v>
      </c>
      <c r="K261" s="38" t="s">
        <v>64</v>
      </c>
      <c r="L261" s="38">
        <v>14.167</v>
      </c>
      <c r="M261" s="38">
        <v>5.6059999999999999</v>
      </c>
      <c r="N261" s="38"/>
      <c r="O261" s="38">
        <v>3.5173000000000001</v>
      </c>
      <c r="P261" s="38"/>
      <c r="Q261" s="38">
        <v>2.4774220576332899</v>
      </c>
      <c r="R261" s="38">
        <v>0.11481899999999999</v>
      </c>
      <c r="S261" s="39" t="s">
        <v>536</v>
      </c>
      <c r="T261" s="38">
        <v>5.7298125569999998</v>
      </c>
      <c r="U261" s="38">
        <v>1.8865E-2</v>
      </c>
      <c r="V261" s="39" t="s">
        <v>536</v>
      </c>
      <c r="W261" s="38">
        <v>1.5523631199999999</v>
      </c>
      <c r="X261" s="38">
        <v>1.2589999999999999E-3</v>
      </c>
      <c r="Y261" s="39" t="s">
        <v>535</v>
      </c>
      <c r="Z261" s="38">
        <v>5.4763982000000003E-2</v>
      </c>
      <c r="AA261" s="38">
        <v>9.7879999999999998E-3</v>
      </c>
      <c r="AB261" s="39" t="s">
        <v>462</v>
      </c>
      <c r="AC261" s="38">
        <v>0.25034767600000002</v>
      </c>
      <c r="AD261" s="38">
        <v>0.15140399999999998</v>
      </c>
      <c r="AE261" s="39" t="s">
        <v>536</v>
      </c>
      <c r="AF261" s="38">
        <v>8.393383548000001</v>
      </c>
      <c r="AG261" s="38">
        <v>0.44840000000000002</v>
      </c>
      <c r="AH261" s="39" t="s">
        <v>536</v>
      </c>
      <c r="AI261" s="38">
        <v>9.3356879999999993</v>
      </c>
      <c r="AJ261" s="38">
        <v>0.18160000000000001</v>
      </c>
      <c r="AK261" s="39" t="s">
        <v>536</v>
      </c>
      <c r="AL261" s="38">
        <v>2.9288448000000002</v>
      </c>
      <c r="AM261" s="38">
        <v>2.2800000000000001E-2</v>
      </c>
      <c r="AN261" s="39" t="s">
        <v>538</v>
      </c>
      <c r="AO261" s="38">
        <v>0.64309680000000002</v>
      </c>
      <c r="AP261" s="38"/>
      <c r="AQ261" s="39" t="s">
        <v>536</v>
      </c>
      <c r="AR261" s="39"/>
      <c r="AS261" s="38">
        <v>1.43</v>
      </c>
      <c r="AT261" s="38">
        <v>18.458100000000002</v>
      </c>
      <c r="AU261" s="38">
        <v>12.9076</v>
      </c>
      <c r="AV261" s="38">
        <v>35.3919</v>
      </c>
      <c r="AW261" s="38"/>
      <c r="AX261" s="38"/>
    </row>
    <row r="262" spans="1:50">
      <c r="A262" s="9" t="s">
        <v>474</v>
      </c>
      <c r="B262" s="10">
        <v>40426.25</v>
      </c>
      <c r="C262" s="11">
        <v>2.35</v>
      </c>
      <c r="D262" s="11"/>
      <c r="E262" s="11">
        <v>608</v>
      </c>
      <c r="F262" s="11">
        <v>0.56000000000000005</v>
      </c>
      <c r="G262" s="11"/>
      <c r="H262" s="11">
        <v>1285.3330000000001</v>
      </c>
      <c r="I262" s="11">
        <v>2.91</v>
      </c>
      <c r="J262" s="11">
        <v>262</v>
      </c>
      <c r="K262" s="11" t="s">
        <v>64</v>
      </c>
      <c r="L262" s="11">
        <v>14.3</v>
      </c>
      <c r="M262" s="11">
        <v>5.4489999999999998</v>
      </c>
      <c r="N262" s="11"/>
      <c r="O262" s="11">
        <v>3.056</v>
      </c>
      <c r="P262" s="11"/>
      <c r="Q262" s="11">
        <v>3.55631318568985</v>
      </c>
      <c r="R262" s="11">
        <v>6.8178000000000002E-2</v>
      </c>
      <c r="S262" s="12" t="s">
        <v>536</v>
      </c>
      <c r="T262" s="11">
        <v>3.402286734</v>
      </c>
      <c r="U262" s="11">
        <v>9.8539999999999999E-3</v>
      </c>
      <c r="V262" s="12" t="s">
        <v>536</v>
      </c>
      <c r="W262" s="11">
        <v>0.810865952</v>
      </c>
      <c r="X262" s="11">
        <v>1.2589999999999999E-3</v>
      </c>
      <c r="Y262" s="12" t="s">
        <v>535</v>
      </c>
      <c r="Z262" s="11">
        <v>5.4763982000000003E-2</v>
      </c>
      <c r="AA262" s="11">
        <v>5.8339999999999998E-3</v>
      </c>
      <c r="AB262" s="12" t="s">
        <v>462</v>
      </c>
      <c r="AC262" s="11">
        <v>0.14921621800000001</v>
      </c>
      <c r="AD262" s="11">
        <v>8.2428000000000001E-2</v>
      </c>
      <c r="AE262" s="12" t="s">
        <v>461</v>
      </c>
      <c r="AF262" s="11">
        <v>4.5695610360000005</v>
      </c>
      <c r="AG262" s="11">
        <v>0.32500000000000001</v>
      </c>
      <c r="AH262" s="12" t="s">
        <v>536</v>
      </c>
      <c r="AI262" s="11">
        <v>6.7665000000000006</v>
      </c>
      <c r="AJ262" s="11">
        <v>0.13589999999999999</v>
      </c>
      <c r="AK262" s="12" t="s">
        <v>536</v>
      </c>
      <c r="AL262" s="11">
        <v>2.1917952000000001</v>
      </c>
      <c r="AM262" s="11">
        <v>2.5500000000000002E-2</v>
      </c>
      <c r="AN262" s="12" t="s">
        <v>538</v>
      </c>
      <c r="AO262" s="11">
        <v>0.71925299999999992</v>
      </c>
      <c r="AP262" s="11"/>
      <c r="AQ262" s="12" t="s">
        <v>536</v>
      </c>
      <c r="AR262" s="12"/>
      <c r="AS262" s="11">
        <v>1.2961</v>
      </c>
      <c r="AT262" s="11">
        <v>12.543000000000001</v>
      </c>
      <c r="AU262" s="11">
        <v>9.6775000000000002</v>
      </c>
      <c r="AV262" s="11">
        <v>25.7911</v>
      </c>
      <c r="AW262" s="11"/>
      <c r="AX262" s="11"/>
    </row>
    <row r="263" spans="1:50">
      <c r="A263" s="36" t="s">
        <v>475</v>
      </c>
      <c r="B263" s="37">
        <v>40426.375</v>
      </c>
      <c r="C263" s="38">
        <v>2.7800000000000002</v>
      </c>
      <c r="D263" s="38"/>
      <c r="E263" s="38">
        <v>464</v>
      </c>
      <c r="F263" s="38">
        <v>0.36</v>
      </c>
      <c r="G263" s="38"/>
      <c r="H263" s="38">
        <v>963</v>
      </c>
      <c r="I263" s="38">
        <v>2.75</v>
      </c>
      <c r="J263" s="38">
        <v>260</v>
      </c>
      <c r="K263" s="38" t="s">
        <v>64</v>
      </c>
      <c r="L263" s="38">
        <v>13.467000000000001</v>
      </c>
      <c r="M263" s="38">
        <v>5.3029999999999999</v>
      </c>
      <c r="N263" s="38"/>
      <c r="O263" s="38">
        <v>3.9401000000000002</v>
      </c>
      <c r="P263" s="38"/>
      <c r="Q263" s="38">
        <v>4.9773708497893594</v>
      </c>
      <c r="R263" s="38">
        <v>8.0086999999999992E-2</v>
      </c>
      <c r="S263" s="39" t="s">
        <v>536</v>
      </c>
      <c r="T263" s="38">
        <v>3.9965815610000002</v>
      </c>
      <c r="U263" s="38">
        <v>1.486E-2</v>
      </c>
      <c r="V263" s="39" t="s">
        <v>536</v>
      </c>
      <c r="W263" s="38">
        <v>1.2227996800000001</v>
      </c>
      <c r="X263" s="38">
        <v>2.5599999999999999E-4</v>
      </c>
      <c r="Y263" s="39" t="s">
        <v>535</v>
      </c>
      <c r="Z263" s="38">
        <v>1.1135488000000001E-2</v>
      </c>
      <c r="AA263" s="38">
        <v>5.8339999999999998E-3</v>
      </c>
      <c r="AB263" s="39" t="s">
        <v>462</v>
      </c>
      <c r="AC263" s="38">
        <v>0.14921621800000001</v>
      </c>
      <c r="AD263" s="38">
        <v>0.123044</v>
      </c>
      <c r="AE263" s="39" t="s">
        <v>536</v>
      </c>
      <c r="AF263" s="38">
        <v>6.8211902279999999</v>
      </c>
      <c r="AG263" s="38">
        <v>0.47570000000000001</v>
      </c>
      <c r="AH263" s="39" t="s">
        <v>536</v>
      </c>
      <c r="AI263" s="38">
        <v>9.9040739999999996</v>
      </c>
      <c r="AJ263" s="38">
        <v>0.20900000000000002</v>
      </c>
      <c r="AK263" s="39" t="s">
        <v>536</v>
      </c>
      <c r="AL263" s="38">
        <v>3.370752</v>
      </c>
      <c r="AM263" s="38">
        <v>1.5000000000000001E-2</v>
      </c>
      <c r="AN263" s="39" t="s">
        <v>462</v>
      </c>
      <c r="AO263" s="38">
        <v>0.42308999999999997</v>
      </c>
      <c r="AP263" s="38"/>
      <c r="AQ263" s="39" t="s">
        <v>536</v>
      </c>
      <c r="AR263" s="39"/>
      <c r="AS263" s="38">
        <v>1.2541</v>
      </c>
      <c r="AT263" s="38">
        <v>17.1783</v>
      </c>
      <c r="AU263" s="38">
        <v>13.697900000000001</v>
      </c>
      <c r="AV263" s="38">
        <v>22.5441</v>
      </c>
      <c r="AW263" s="38"/>
      <c r="AX263" s="38"/>
    </row>
    <row r="264" spans="1:50">
      <c r="A264" s="5" t="s">
        <v>476</v>
      </c>
      <c r="B264" s="6">
        <v>40427.25</v>
      </c>
      <c r="C264" s="7">
        <v>1.23</v>
      </c>
      <c r="D264" s="7"/>
      <c r="E264" s="7">
        <v>206</v>
      </c>
      <c r="F264" s="7">
        <v>0.23</v>
      </c>
      <c r="G264" s="7"/>
      <c r="H264" s="7">
        <v>1150</v>
      </c>
      <c r="I264" s="7">
        <v>4.17</v>
      </c>
      <c r="J264" s="7">
        <v>259</v>
      </c>
      <c r="K264" s="7" t="s">
        <v>64</v>
      </c>
      <c r="L264" s="7">
        <v>9.9</v>
      </c>
      <c r="M264" s="7">
        <v>5.6989999999999998</v>
      </c>
      <c r="N264" s="7"/>
      <c r="O264" s="7">
        <v>16.913600000000002</v>
      </c>
      <c r="P264" s="7"/>
      <c r="Q264" s="7">
        <v>1.9998618696327399</v>
      </c>
      <c r="R264" s="7">
        <v>0.462144</v>
      </c>
      <c r="S264" s="8" t="s">
        <v>536</v>
      </c>
      <c r="T264" s="7">
        <v>23.062372031999999</v>
      </c>
      <c r="U264" s="7">
        <v>5.4907999999999998E-2</v>
      </c>
      <c r="V264" s="8" t="s">
        <v>536</v>
      </c>
      <c r="W264" s="7">
        <v>4.518269504</v>
      </c>
      <c r="X264" s="7">
        <v>3.9380999999999999E-2</v>
      </c>
      <c r="Y264" s="8" t="s">
        <v>537</v>
      </c>
      <c r="Z264" s="7">
        <v>1.7129947379999999</v>
      </c>
      <c r="AA264" s="7">
        <v>6.6133999999999998E-2</v>
      </c>
      <c r="AB264" s="8" t="s">
        <v>536</v>
      </c>
      <c r="AC264" s="7">
        <v>1.691509318</v>
      </c>
      <c r="AD264" s="7">
        <v>1.6321599999999998</v>
      </c>
      <c r="AE264" s="8" t="s">
        <v>536</v>
      </c>
      <c r="AF264" s="7">
        <v>90.482053919999998</v>
      </c>
      <c r="AG264" s="7">
        <v>2.6512000000000002</v>
      </c>
      <c r="AH264" s="8" t="s">
        <v>536</v>
      </c>
      <c r="AI264" s="7">
        <v>55.197983999999998</v>
      </c>
      <c r="AJ264" s="7">
        <v>2.5020000000000002</v>
      </c>
      <c r="AK264" s="8" t="s">
        <v>536</v>
      </c>
      <c r="AL264" s="7">
        <v>40.352255999999997</v>
      </c>
      <c r="AM264" s="7">
        <v>0.13970000000000002</v>
      </c>
      <c r="AN264" s="8" t="s">
        <v>536</v>
      </c>
      <c r="AO264" s="7">
        <v>3.9403782000000001</v>
      </c>
      <c r="AP264" s="7"/>
      <c r="AQ264" s="8" t="s">
        <v>536</v>
      </c>
      <c r="AR264" s="8"/>
      <c r="AS264" s="7">
        <v>1.2410000000000001</v>
      </c>
      <c r="AT264" s="7">
        <v>123.4671</v>
      </c>
      <c r="AU264" s="7">
        <v>99.490600000000001</v>
      </c>
      <c r="AV264" s="7">
        <v>21.5076</v>
      </c>
      <c r="AW264" s="7"/>
      <c r="AX264" s="7"/>
    </row>
    <row r="265" spans="1:50">
      <c r="A265" s="36" t="s">
        <v>477</v>
      </c>
      <c r="B265" s="37">
        <v>40427.375</v>
      </c>
      <c r="C265" s="38">
        <v>0.95000000000000007</v>
      </c>
      <c r="D265" s="38"/>
      <c r="E265" s="38">
        <v>70</v>
      </c>
      <c r="F265" s="38">
        <v>0.17</v>
      </c>
      <c r="G265" s="38"/>
      <c r="H265" s="38">
        <v>972</v>
      </c>
      <c r="I265" s="38">
        <v>5.34</v>
      </c>
      <c r="J265" s="38">
        <v>250</v>
      </c>
      <c r="K265" s="38" t="s">
        <v>64</v>
      </c>
      <c r="L265" s="38">
        <v>7.7</v>
      </c>
      <c r="M265" s="38">
        <v>5.47</v>
      </c>
      <c r="N265" s="38"/>
      <c r="O265" s="38"/>
      <c r="P265" s="38"/>
      <c r="Q265" s="38">
        <v>3.38844156139203</v>
      </c>
      <c r="R265" s="38">
        <v>0.79855399999999999</v>
      </c>
      <c r="S265" s="39" t="s">
        <v>536</v>
      </c>
      <c r="T265" s="38">
        <v>39.850240262</v>
      </c>
      <c r="U265" s="38">
        <v>8.394299999999999E-2</v>
      </c>
      <c r="V265" s="39" t="s">
        <v>536</v>
      </c>
      <c r="W265" s="38">
        <v>6.9075015840000002</v>
      </c>
      <c r="X265" s="38">
        <v>6.4460999999999991E-2</v>
      </c>
      <c r="Y265" s="39" t="s">
        <v>537</v>
      </c>
      <c r="Z265" s="38">
        <v>2.8039245780000002</v>
      </c>
      <c r="AA265" s="38">
        <v>5.7236999999999996E-2</v>
      </c>
      <c r="AB265" s="39" t="s">
        <v>536</v>
      </c>
      <c r="AC265" s="38">
        <v>1.4639507489999999</v>
      </c>
      <c r="AD265" s="38">
        <v>2.6289439999999997</v>
      </c>
      <c r="AE265" s="39" t="s">
        <v>536</v>
      </c>
      <c r="AF265" s="38">
        <v>145.74076852800002</v>
      </c>
      <c r="AG265" s="38">
        <v>4.2240000000000002</v>
      </c>
      <c r="AH265" s="39" t="s">
        <v>536</v>
      </c>
      <c r="AI265" s="38">
        <v>87.943680000000001</v>
      </c>
      <c r="AJ265" s="38">
        <v>4.3069000000000006</v>
      </c>
      <c r="AK265" s="39" t="s">
        <v>536</v>
      </c>
      <c r="AL265" s="38">
        <v>69.461683199999996</v>
      </c>
      <c r="AM265" s="38">
        <v>0.2331</v>
      </c>
      <c r="AN265" s="39" t="s">
        <v>536</v>
      </c>
      <c r="AO265" s="38">
        <v>6.5748186000000004</v>
      </c>
      <c r="AP265" s="38"/>
      <c r="AQ265" s="39" t="s">
        <v>536</v>
      </c>
      <c r="AR265" s="39"/>
      <c r="AS265" s="38">
        <v>1.2206000000000001</v>
      </c>
      <c r="AT265" s="38">
        <v>200.15480000000002</v>
      </c>
      <c r="AU265" s="38">
        <v>163.9802</v>
      </c>
      <c r="AV265" s="38">
        <v>19.8688</v>
      </c>
      <c r="AW265" s="38"/>
      <c r="AX265" s="38"/>
    </row>
    <row r="266" spans="1:50">
      <c r="A266" s="5" t="s">
        <v>478</v>
      </c>
      <c r="B266" s="6">
        <v>40429</v>
      </c>
      <c r="C266" s="7">
        <v>2.38</v>
      </c>
      <c r="D266" s="7"/>
      <c r="E266" s="7">
        <v>124</v>
      </c>
      <c r="F266" s="7">
        <v>0.28300000000000003</v>
      </c>
      <c r="G266" s="7"/>
      <c r="H266" s="7">
        <v>1825.6670000000001</v>
      </c>
      <c r="I266" s="7">
        <v>11.57</v>
      </c>
      <c r="J266" s="7">
        <v>242</v>
      </c>
      <c r="K266" s="7" t="s">
        <v>66</v>
      </c>
      <c r="L266" s="7">
        <v>14.033000000000001</v>
      </c>
      <c r="M266" s="7">
        <v>5.28</v>
      </c>
      <c r="N266" s="7"/>
      <c r="O266" s="7">
        <v>19.123900000000003</v>
      </c>
      <c r="P266" s="7"/>
      <c r="Q266" s="7">
        <v>5.2480746024977298</v>
      </c>
      <c r="R266" s="7">
        <v>0.81244699999999992</v>
      </c>
      <c r="S266" s="8" t="s">
        <v>536</v>
      </c>
      <c r="T266" s="7">
        <v>40.543542641000002</v>
      </c>
      <c r="U266" s="7">
        <v>0.13300299999999998</v>
      </c>
      <c r="V266" s="8" t="s">
        <v>536</v>
      </c>
      <c r="W266" s="7">
        <v>10.944550864</v>
      </c>
      <c r="X266" s="7">
        <v>3.6371000000000001E-2</v>
      </c>
      <c r="Y266" s="8" t="s">
        <v>537</v>
      </c>
      <c r="Z266" s="7">
        <v>1.5820657580000002</v>
      </c>
      <c r="AA266" s="7">
        <v>5.0317999999999995E-2</v>
      </c>
      <c r="AB266" s="8" t="s">
        <v>536</v>
      </c>
      <c r="AC266" s="7">
        <v>1.286983486</v>
      </c>
      <c r="AD266" s="7">
        <v>1.361904</v>
      </c>
      <c r="AE266" s="8" t="s">
        <v>536</v>
      </c>
      <c r="AF266" s="7">
        <v>75.499872048</v>
      </c>
      <c r="AG266" s="7">
        <v>3.2747000000000002</v>
      </c>
      <c r="AH266" s="8" t="s">
        <v>536</v>
      </c>
      <c r="AI266" s="7">
        <v>68.179254</v>
      </c>
      <c r="AJ266" s="7">
        <v>2.3323</v>
      </c>
      <c r="AK266" s="8" t="s">
        <v>536</v>
      </c>
      <c r="AL266" s="7">
        <v>37.615334400000002</v>
      </c>
      <c r="AM266" s="7">
        <v>0.14949999999999999</v>
      </c>
      <c r="AN266" s="8" t="s">
        <v>536</v>
      </c>
      <c r="AO266" s="7">
        <v>4.2167969999999997</v>
      </c>
      <c r="AP266" s="7"/>
      <c r="AQ266" s="8" t="s">
        <v>536</v>
      </c>
      <c r="AR266" s="8"/>
      <c r="AS266" s="7">
        <v>1.2281</v>
      </c>
      <c r="AT266" s="7">
        <v>135.10509999999999</v>
      </c>
      <c r="AU266" s="7">
        <v>110.01140000000001</v>
      </c>
      <c r="AV266" s="7">
        <v>20.474900000000002</v>
      </c>
      <c r="AW266" s="7"/>
      <c r="AX266" s="7"/>
    </row>
    <row r="267" spans="1:50">
      <c r="A267" s="36" t="s">
        <v>479</v>
      </c>
      <c r="B267" s="37">
        <v>40429.125</v>
      </c>
      <c r="C267" s="38">
        <v>2.52</v>
      </c>
      <c r="D267" s="38"/>
      <c r="E267" s="38">
        <v>422</v>
      </c>
      <c r="F267" s="38">
        <v>0.72699999999999998</v>
      </c>
      <c r="G267" s="38"/>
      <c r="H267" s="38">
        <v>3540.6670000000004</v>
      </c>
      <c r="I267" s="38">
        <v>11.67</v>
      </c>
      <c r="J267" s="38">
        <v>248</v>
      </c>
      <c r="K267" s="38" t="s">
        <v>64</v>
      </c>
      <c r="L267" s="38">
        <v>11.267000000000001</v>
      </c>
      <c r="M267" s="38">
        <v>5.649</v>
      </c>
      <c r="N267" s="38"/>
      <c r="O267" s="38">
        <v>24.601600000000001</v>
      </c>
      <c r="P267" s="38"/>
      <c r="Q267" s="38">
        <v>2.2438819237827703</v>
      </c>
      <c r="R267" s="38">
        <v>1.118093</v>
      </c>
      <c r="S267" s="39" t="s">
        <v>536</v>
      </c>
      <c r="T267" s="38">
        <v>55.796194978999999</v>
      </c>
      <c r="U267" s="38">
        <v>0.17104899999999998</v>
      </c>
      <c r="V267" s="39" t="s">
        <v>536</v>
      </c>
      <c r="W267" s="38">
        <v>14.075280112</v>
      </c>
      <c r="X267" s="38">
        <v>5.7437999999999996E-2</v>
      </c>
      <c r="Y267" s="39" t="s">
        <v>537</v>
      </c>
      <c r="Z267" s="38">
        <v>2.4984381240000002</v>
      </c>
      <c r="AA267" s="38">
        <v>0.16103299999999998</v>
      </c>
      <c r="AB267" s="39" t="s">
        <v>536</v>
      </c>
      <c r="AC267" s="38">
        <v>4.1187410410000007</v>
      </c>
      <c r="AD267" s="38">
        <v>1.9489799999999999</v>
      </c>
      <c r="AE267" s="39" t="s">
        <v>536</v>
      </c>
      <c r="AF267" s="38">
        <v>108.04560426</v>
      </c>
      <c r="AG267" s="38">
        <v>3.9591000000000003</v>
      </c>
      <c r="AH267" s="39" t="s">
        <v>536</v>
      </c>
      <c r="AI267" s="38">
        <v>82.428461999999996</v>
      </c>
      <c r="AJ267" s="38">
        <v>3.73</v>
      </c>
      <c r="AK267" s="39" t="s">
        <v>536</v>
      </c>
      <c r="AL267" s="38">
        <v>60.157439999999994</v>
      </c>
      <c r="AM267" s="38">
        <v>0.1462</v>
      </c>
      <c r="AN267" s="39" t="s">
        <v>536</v>
      </c>
      <c r="AO267" s="38">
        <v>4.1237171999999997</v>
      </c>
      <c r="AP267" s="38"/>
      <c r="AQ267" s="39" t="s">
        <v>536</v>
      </c>
      <c r="AR267" s="39"/>
      <c r="AS267" s="38">
        <v>1.2731000000000001</v>
      </c>
      <c r="AT267" s="38">
        <v>186.77809999999999</v>
      </c>
      <c r="AU267" s="38">
        <v>146.70959999999999</v>
      </c>
      <c r="AV267" s="38">
        <v>24.03</v>
      </c>
      <c r="AW267" s="38"/>
      <c r="AX267" s="38"/>
    </row>
    <row r="268" spans="1:50">
      <c r="A268" s="5" t="s">
        <v>480</v>
      </c>
      <c r="B268" s="6">
        <v>40429.25</v>
      </c>
      <c r="C268" s="7">
        <v>2.35</v>
      </c>
      <c r="D268" s="7"/>
      <c r="E268" s="7">
        <v>487</v>
      </c>
      <c r="F268" s="7">
        <v>0.5</v>
      </c>
      <c r="G268" s="7"/>
      <c r="H268" s="7">
        <v>2730.6669999999999</v>
      </c>
      <c r="I268" s="7">
        <v>9.4600000000000009</v>
      </c>
      <c r="J268" s="7">
        <v>251</v>
      </c>
      <c r="K268" s="7" t="s">
        <v>64</v>
      </c>
      <c r="L268" s="7">
        <v>10.533000000000001</v>
      </c>
      <c r="M268" s="7">
        <v>4.6560000000000006</v>
      </c>
      <c r="N268" s="7"/>
      <c r="O268" s="7">
        <v>24.889900000000001</v>
      </c>
      <c r="P268" s="7"/>
      <c r="Q268" s="7">
        <v>22.080047330189</v>
      </c>
      <c r="R268" s="7">
        <v>0.68740999999999997</v>
      </c>
      <c r="S268" s="8" t="s">
        <v>536</v>
      </c>
      <c r="T268" s="7">
        <v>34.303821229999997</v>
      </c>
      <c r="U268" s="7">
        <v>0.10496899999999999</v>
      </c>
      <c r="V268" s="8" t="s">
        <v>536</v>
      </c>
      <c r="W268" s="7">
        <v>8.6376890720000006</v>
      </c>
      <c r="X268" s="7">
        <v>5.5431999999999995E-2</v>
      </c>
      <c r="Y268" s="8" t="s">
        <v>537</v>
      </c>
      <c r="Z268" s="7">
        <v>2.4111811360000002</v>
      </c>
      <c r="AA268" s="7">
        <v>7.7995999999999996E-2</v>
      </c>
      <c r="AB268" s="8" t="s">
        <v>536</v>
      </c>
      <c r="AC268" s="7">
        <v>1.9949036920000001</v>
      </c>
      <c r="AD268" s="7">
        <v>1.3431579999999999</v>
      </c>
      <c r="AE268" s="8" t="s">
        <v>536</v>
      </c>
      <c r="AF268" s="7">
        <v>74.460650046000012</v>
      </c>
      <c r="AG268" s="7">
        <v>3.9092000000000002</v>
      </c>
      <c r="AH268" s="8" t="s">
        <v>536</v>
      </c>
      <c r="AI268" s="7">
        <v>81.389544000000001</v>
      </c>
      <c r="AJ268" s="7">
        <v>2.3934000000000002</v>
      </c>
      <c r="AK268" s="8" t="s">
        <v>536</v>
      </c>
      <c r="AL268" s="7">
        <v>38.600755200000002</v>
      </c>
      <c r="AM268" s="7">
        <v>0.14200000000000002</v>
      </c>
      <c r="AN268" s="8" t="s">
        <v>536</v>
      </c>
      <c r="AO268" s="7">
        <v>4.0052519999999996</v>
      </c>
      <c r="AP268" s="7"/>
      <c r="AQ268" s="8" t="s">
        <v>536</v>
      </c>
      <c r="AR268" s="8"/>
      <c r="AS268" s="7">
        <v>1.1604000000000001</v>
      </c>
      <c r="AT268" s="7">
        <v>143.88830000000002</v>
      </c>
      <c r="AU268" s="7">
        <v>123.99560000000001</v>
      </c>
      <c r="AV268" s="7">
        <v>14.851800000000001</v>
      </c>
      <c r="AW268" s="7"/>
      <c r="AX268" s="7"/>
    </row>
    <row r="269" spans="1:50">
      <c r="A269" s="36" t="s">
        <v>482</v>
      </c>
      <c r="B269" s="37">
        <v>40429.5</v>
      </c>
      <c r="C269" s="38">
        <v>2</v>
      </c>
      <c r="D269" s="38"/>
      <c r="E269" s="38">
        <v>334</v>
      </c>
      <c r="F269" s="38">
        <v>0.433</v>
      </c>
      <c r="G269" s="38"/>
      <c r="H269" s="38">
        <v>1501.6670000000001</v>
      </c>
      <c r="I269" s="38">
        <v>6.99</v>
      </c>
      <c r="J269" s="38">
        <v>255</v>
      </c>
      <c r="K269" s="38" t="s">
        <v>64</v>
      </c>
      <c r="L269" s="38">
        <v>11.233000000000001</v>
      </c>
      <c r="M269" s="38">
        <v>6.0710000000000006</v>
      </c>
      <c r="N269" s="38"/>
      <c r="O269" s="38">
        <v>8.6778000000000013</v>
      </c>
      <c r="P269" s="38"/>
      <c r="Q269" s="38">
        <v>0.849180475036314</v>
      </c>
      <c r="R269" s="38">
        <v>0.51870899999999998</v>
      </c>
      <c r="S269" s="39" t="s">
        <v>536</v>
      </c>
      <c r="T269" s="38">
        <v>25.885135226999999</v>
      </c>
      <c r="U269" s="38">
        <v>7.4933E-2</v>
      </c>
      <c r="V269" s="39" t="s">
        <v>536</v>
      </c>
      <c r="W269" s="38">
        <v>6.1660867040000005</v>
      </c>
      <c r="X269" s="38">
        <v>8.2819999999999994E-3</v>
      </c>
      <c r="Y269" s="39" t="s">
        <v>535</v>
      </c>
      <c r="Z269" s="38">
        <v>0.36025043600000001</v>
      </c>
      <c r="AA269" s="38">
        <v>3.8454999999999996E-2</v>
      </c>
      <c r="AB269" s="39" t="s">
        <v>536</v>
      </c>
      <c r="AC269" s="38">
        <v>0.98356353499999993</v>
      </c>
      <c r="AD269" s="38">
        <v>0.55166300000000001</v>
      </c>
      <c r="AE269" s="39" t="s">
        <v>536</v>
      </c>
      <c r="AF269" s="38">
        <v>30.582541731000003</v>
      </c>
      <c r="AG269" s="38">
        <v>1.1474</v>
      </c>
      <c r="AH269" s="39" t="s">
        <v>536</v>
      </c>
      <c r="AI269" s="38">
        <v>23.888867999999999</v>
      </c>
      <c r="AJ269" s="38">
        <v>1.4001000000000001</v>
      </c>
      <c r="AK269" s="39" t="s">
        <v>536</v>
      </c>
      <c r="AL269" s="38">
        <v>22.5808128</v>
      </c>
      <c r="AM269" s="38">
        <v>3.7200000000000004E-2</v>
      </c>
      <c r="AN269" s="39" t="s">
        <v>538</v>
      </c>
      <c r="AO269" s="38">
        <v>1.0492632</v>
      </c>
      <c r="AP269" s="38"/>
      <c r="AQ269" s="39" t="s">
        <v>536</v>
      </c>
      <c r="AR269" s="39"/>
      <c r="AS269" s="38">
        <v>1.3642000000000001</v>
      </c>
      <c r="AT269" s="38">
        <v>64.826800000000006</v>
      </c>
      <c r="AU269" s="38">
        <v>47.518900000000002</v>
      </c>
      <c r="AV269" s="38">
        <v>30.811700000000002</v>
      </c>
      <c r="AW269" s="38"/>
      <c r="AX269" s="38"/>
    </row>
    <row r="270" spans="1:50">
      <c r="A270" s="5" t="s">
        <v>483</v>
      </c>
      <c r="B270" s="6">
        <v>40429.625</v>
      </c>
      <c r="C270" s="7">
        <v>2.62</v>
      </c>
      <c r="D270" s="7"/>
      <c r="E270" s="7">
        <v>504</v>
      </c>
      <c r="F270" s="7">
        <v>0.46700000000000003</v>
      </c>
      <c r="G270" s="7"/>
      <c r="H270" s="7">
        <v>1982</v>
      </c>
      <c r="I270" s="7">
        <v>6.21</v>
      </c>
      <c r="J270" s="7">
        <v>256</v>
      </c>
      <c r="K270" s="7" t="s">
        <v>64</v>
      </c>
      <c r="L270" s="7">
        <v>12.733000000000001</v>
      </c>
      <c r="M270" s="7">
        <v>5.94</v>
      </c>
      <c r="N270" s="7"/>
      <c r="O270" s="7">
        <v>6.9288000000000007</v>
      </c>
      <c r="P270" s="7"/>
      <c r="Q270" s="7">
        <v>1.1481536214968799</v>
      </c>
      <c r="R270" s="7">
        <v>0.35893900000000001</v>
      </c>
      <c r="S270" s="8" t="s">
        <v>536</v>
      </c>
      <c r="T270" s="7">
        <v>17.912132917000001</v>
      </c>
      <c r="U270" s="7">
        <v>6.4919999999999992E-2</v>
      </c>
      <c r="V270" s="8" t="s">
        <v>536</v>
      </c>
      <c r="W270" s="7">
        <v>5.3421369600000004</v>
      </c>
      <c r="X270" s="7">
        <v>1.0288E-2</v>
      </c>
      <c r="Y270" s="8" t="s">
        <v>535</v>
      </c>
      <c r="Z270" s="7">
        <v>0.44750742399999999</v>
      </c>
      <c r="AA270" s="7">
        <v>2.1651E-2</v>
      </c>
      <c r="AB270" s="8" t="s">
        <v>543</v>
      </c>
      <c r="AC270" s="7">
        <v>0.55376762700000004</v>
      </c>
      <c r="AD270" s="7">
        <v>0.43933800000000001</v>
      </c>
      <c r="AE270" s="8" t="s">
        <v>536</v>
      </c>
      <c r="AF270" s="7">
        <v>24.355580706000001</v>
      </c>
      <c r="AG270" s="7">
        <v>0.5202</v>
      </c>
      <c r="AH270" s="8" t="s">
        <v>536</v>
      </c>
      <c r="AI270" s="7">
        <v>10.830563999999999</v>
      </c>
      <c r="AJ270" s="7">
        <v>1.5463</v>
      </c>
      <c r="AK270" s="8" t="s">
        <v>536</v>
      </c>
      <c r="AL270" s="7">
        <v>24.9387264</v>
      </c>
      <c r="AM270" s="7">
        <v>4.4000000000000004E-2</v>
      </c>
      <c r="AN270" s="8" t="s">
        <v>538</v>
      </c>
      <c r="AO270" s="7">
        <v>1.2410639999999999</v>
      </c>
      <c r="AP270" s="7">
        <v>104.853189192</v>
      </c>
      <c r="AQ270" s="8" t="s">
        <v>536</v>
      </c>
      <c r="AR270" s="8"/>
      <c r="AS270" s="7">
        <v>1.3445</v>
      </c>
      <c r="AT270" s="7">
        <v>49.759300000000003</v>
      </c>
      <c r="AU270" s="7">
        <v>37.010400000000004</v>
      </c>
      <c r="AV270" s="7">
        <v>29.3857</v>
      </c>
      <c r="AW270" s="7"/>
      <c r="AX270" s="7"/>
    </row>
    <row r="271" spans="1:50">
      <c r="A271" s="36" t="s">
        <v>484</v>
      </c>
      <c r="B271" s="37">
        <v>40429.75</v>
      </c>
      <c r="C271" s="38">
        <v>2.73</v>
      </c>
      <c r="D271" s="38"/>
      <c r="E271" s="38">
        <v>878</v>
      </c>
      <c r="F271" s="38">
        <v>0.72699999999999998</v>
      </c>
      <c r="G271" s="38"/>
      <c r="H271" s="38">
        <v>2494</v>
      </c>
      <c r="I271" s="38">
        <v>6.33</v>
      </c>
      <c r="J271" s="38">
        <v>262</v>
      </c>
      <c r="K271" s="38" t="s">
        <v>64</v>
      </c>
      <c r="L271" s="38">
        <v>17.3</v>
      </c>
      <c r="M271" s="38">
        <v>5.8870000000000005</v>
      </c>
      <c r="N271" s="38"/>
      <c r="O271" s="38">
        <v>5.1606000000000005</v>
      </c>
      <c r="P271" s="38"/>
      <c r="Q271" s="38">
        <v>1.2971792709839598</v>
      </c>
      <c r="R271" s="38">
        <v>0.29642099999999999</v>
      </c>
      <c r="S271" s="39" t="s">
        <v>536</v>
      </c>
      <c r="T271" s="38">
        <v>14.792297163000001</v>
      </c>
      <c r="U271" s="38">
        <v>4.9901999999999995E-2</v>
      </c>
      <c r="V271" s="39" t="s">
        <v>536</v>
      </c>
      <c r="W271" s="38">
        <v>4.1063357759999999</v>
      </c>
      <c r="X271" s="38">
        <v>7.2779999999999997E-3</v>
      </c>
      <c r="Y271" s="39" t="s">
        <v>535</v>
      </c>
      <c r="Z271" s="38">
        <v>0.31657844400000001</v>
      </c>
      <c r="AA271" s="38">
        <v>1.2754E-2</v>
      </c>
      <c r="AB271" s="39" t="s">
        <v>543</v>
      </c>
      <c r="AC271" s="38">
        <v>0.326209058</v>
      </c>
      <c r="AD271" s="38">
        <v>0.26824300000000001</v>
      </c>
      <c r="AE271" s="39" t="s">
        <v>536</v>
      </c>
      <c r="AF271" s="38">
        <v>14.870587191</v>
      </c>
      <c r="AG271" s="38">
        <v>0.41050000000000003</v>
      </c>
      <c r="AH271" s="39" t="s">
        <v>536</v>
      </c>
      <c r="AI271" s="38">
        <v>8.5466099999999994</v>
      </c>
      <c r="AJ271" s="38">
        <v>1.0920000000000001</v>
      </c>
      <c r="AK271" s="39" t="s">
        <v>536</v>
      </c>
      <c r="AL271" s="38">
        <v>17.611775999999999</v>
      </c>
      <c r="AM271" s="38">
        <v>2.2500000000000003E-2</v>
      </c>
      <c r="AN271" s="39" t="s">
        <v>538</v>
      </c>
      <c r="AO271" s="38">
        <v>0.63463499999999995</v>
      </c>
      <c r="AP271" s="38">
        <v>70.38154192799999</v>
      </c>
      <c r="AQ271" s="39" t="s">
        <v>536</v>
      </c>
      <c r="AR271" s="39"/>
      <c r="AS271" s="38">
        <v>1.3328</v>
      </c>
      <c r="AT271" s="38">
        <v>35.709200000000003</v>
      </c>
      <c r="AU271" s="38">
        <v>26.793000000000003</v>
      </c>
      <c r="AV271" s="38">
        <v>28.530700000000003</v>
      </c>
      <c r="AW271" s="38"/>
      <c r="AX271" s="38"/>
    </row>
    <row r="272" spans="1:50">
      <c r="A272" s="5" t="s">
        <v>485</v>
      </c>
      <c r="B272" s="6">
        <v>40429.875</v>
      </c>
      <c r="C272" s="7">
        <v>2.4300000000000002</v>
      </c>
      <c r="D272" s="7"/>
      <c r="E272" s="7">
        <v>1700</v>
      </c>
      <c r="F272" s="7">
        <v>0.76700000000000002</v>
      </c>
      <c r="G272" s="7"/>
      <c r="H272" s="7">
        <v>1512.3330000000001</v>
      </c>
      <c r="I272" s="7">
        <v>6.51</v>
      </c>
      <c r="J272" s="7">
        <v>277</v>
      </c>
      <c r="K272" s="7" t="s">
        <v>64</v>
      </c>
      <c r="L272" s="7">
        <v>15.8</v>
      </c>
      <c r="M272" s="7">
        <v>5.4530000000000003</v>
      </c>
      <c r="N272" s="7"/>
      <c r="O272" s="7">
        <v>3.6806000000000001</v>
      </c>
      <c r="P272" s="7"/>
      <c r="Q272" s="7">
        <v>3.5237087104248701</v>
      </c>
      <c r="R272" s="7">
        <v>0.143598</v>
      </c>
      <c r="S272" s="8" t="s">
        <v>536</v>
      </c>
      <c r="T272" s="7">
        <v>7.1659709940000003</v>
      </c>
      <c r="U272" s="7">
        <v>2.8877E-2</v>
      </c>
      <c r="V272" s="8" t="s">
        <v>536</v>
      </c>
      <c r="W272" s="7">
        <v>2.3762305760000002</v>
      </c>
      <c r="X272" s="7">
        <v>4.2690000000000002E-3</v>
      </c>
      <c r="Y272" s="8" t="s">
        <v>535</v>
      </c>
      <c r="Z272" s="7">
        <v>0.18569296199999999</v>
      </c>
      <c r="AA272" s="7">
        <v>7.8109999999999994E-3</v>
      </c>
      <c r="AB272" s="8" t="s">
        <v>462</v>
      </c>
      <c r="AC272" s="7">
        <v>0.19978194700000002</v>
      </c>
      <c r="AD272" s="7">
        <v>8.4659999999999999E-2</v>
      </c>
      <c r="AE272" s="8" t="s">
        <v>461</v>
      </c>
      <c r="AF272" s="7">
        <v>4.6932964200000002</v>
      </c>
      <c r="AG272" s="7">
        <v>0.52200000000000002</v>
      </c>
      <c r="AH272" s="8" t="s">
        <v>536</v>
      </c>
      <c r="AI272" s="7">
        <v>10.868039999999999</v>
      </c>
      <c r="AJ272" s="7">
        <v>0.31770000000000004</v>
      </c>
      <c r="AK272" s="8" t="s">
        <v>536</v>
      </c>
      <c r="AL272" s="7">
        <v>5.1238656000000002</v>
      </c>
      <c r="AM272" s="7">
        <v>9.4000000000000004E-3</v>
      </c>
      <c r="AN272" s="8" t="s">
        <v>462</v>
      </c>
      <c r="AO272" s="7">
        <v>0.26513639999999999</v>
      </c>
      <c r="AP272" s="7">
        <v>40.406218199999998</v>
      </c>
      <c r="AQ272" s="8" t="s">
        <v>536</v>
      </c>
      <c r="AR272" s="8"/>
      <c r="AS272" s="7">
        <v>1.1161000000000001</v>
      </c>
      <c r="AT272" s="7">
        <v>18.1447</v>
      </c>
      <c r="AU272" s="7">
        <v>16.257000000000001</v>
      </c>
      <c r="AV272" s="7">
        <v>10.9741</v>
      </c>
      <c r="AW272" s="7"/>
      <c r="AX272" s="7"/>
    </row>
    <row r="273" spans="1:50">
      <c r="A273" s="36" t="s">
        <v>486</v>
      </c>
      <c r="B273" s="37">
        <v>40430</v>
      </c>
      <c r="C273" s="38">
        <v>2.1800000000000002</v>
      </c>
      <c r="D273" s="38"/>
      <c r="E273" s="38">
        <v>1595</v>
      </c>
      <c r="F273" s="38">
        <v>0.76700000000000002</v>
      </c>
      <c r="G273" s="38"/>
      <c r="H273" s="38">
        <v>1166.6670000000001</v>
      </c>
      <c r="I273" s="38">
        <v>6.08</v>
      </c>
      <c r="J273" s="38">
        <v>286</v>
      </c>
      <c r="K273" s="38" t="s">
        <v>64</v>
      </c>
      <c r="L273" s="38">
        <v>13.767000000000001</v>
      </c>
      <c r="M273" s="38">
        <v>5.3879999999999999</v>
      </c>
      <c r="N273" s="38"/>
      <c r="O273" s="38">
        <v>2.7292000000000001</v>
      </c>
      <c r="P273" s="38"/>
      <c r="Q273" s="38">
        <v>4.0926065973001098</v>
      </c>
      <c r="R273" s="38">
        <v>5.1307999999999999E-2</v>
      </c>
      <c r="S273" s="39" t="s">
        <v>536</v>
      </c>
      <c r="T273" s="38">
        <v>2.5604231240000002</v>
      </c>
      <c r="U273" s="38">
        <v>1.5861E-2</v>
      </c>
      <c r="V273" s="39" t="s">
        <v>536</v>
      </c>
      <c r="W273" s="38">
        <v>1.305169968</v>
      </c>
      <c r="X273" s="38">
        <v>3.2659999999999998E-3</v>
      </c>
      <c r="Y273" s="39" t="s">
        <v>535</v>
      </c>
      <c r="Z273" s="38">
        <v>0.142064468</v>
      </c>
      <c r="AA273" s="38">
        <v>3.8569999999999998E-3</v>
      </c>
      <c r="AB273" s="39" t="s">
        <v>462</v>
      </c>
      <c r="AC273" s="38">
        <v>9.8650488999999994E-2</v>
      </c>
      <c r="AD273" s="38">
        <v>2.3122999999999998E-2</v>
      </c>
      <c r="AE273" s="39" t="s">
        <v>535</v>
      </c>
      <c r="AF273" s="38">
        <v>1.2818697510000001</v>
      </c>
      <c r="AG273" s="38">
        <v>0.31480000000000002</v>
      </c>
      <c r="AH273" s="39" t="s">
        <v>536</v>
      </c>
      <c r="AI273" s="38">
        <v>6.5541359999999997</v>
      </c>
      <c r="AJ273" s="38">
        <v>4.1000000000000002E-2</v>
      </c>
      <c r="AK273" s="39" t="s">
        <v>537</v>
      </c>
      <c r="AL273" s="38">
        <v>0.66124799999999995</v>
      </c>
      <c r="AM273" s="38">
        <v>0</v>
      </c>
      <c r="AN273" s="39" t="s">
        <v>535</v>
      </c>
      <c r="AO273" s="38">
        <v>0</v>
      </c>
      <c r="AP273" s="38">
        <v>19.673309544000002</v>
      </c>
      <c r="AQ273" s="39" t="s">
        <v>536</v>
      </c>
      <c r="AR273" s="39"/>
      <c r="AS273" s="38">
        <v>1.3140000000000001</v>
      </c>
      <c r="AT273" s="38">
        <v>9.4808000000000003</v>
      </c>
      <c r="AU273" s="38">
        <v>7.2154000000000007</v>
      </c>
      <c r="AV273" s="38">
        <v>27.136800000000001</v>
      </c>
      <c r="AW273" s="38"/>
      <c r="AX273" s="38"/>
    </row>
    <row r="274" spans="1:50">
      <c r="A274" s="5" t="s">
        <v>487</v>
      </c>
      <c r="B274" s="6">
        <v>40430.125</v>
      </c>
      <c r="C274" s="7">
        <v>2.12</v>
      </c>
      <c r="D274" s="7"/>
      <c r="E274" s="7">
        <v>1889</v>
      </c>
      <c r="F274" s="7">
        <v>0.64</v>
      </c>
      <c r="G274" s="7"/>
      <c r="H274" s="7">
        <v>921.66700000000003</v>
      </c>
      <c r="I274" s="7">
        <v>5.33</v>
      </c>
      <c r="J274" s="7">
        <v>283</v>
      </c>
      <c r="K274" s="7" t="s">
        <v>64</v>
      </c>
      <c r="L274" s="7">
        <v>13.6</v>
      </c>
      <c r="M274" s="7">
        <v>5.5680000000000005</v>
      </c>
      <c r="N274" s="7"/>
      <c r="O274" s="7">
        <v>1.8547</v>
      </c>
      <c r="P274" s="7"/>
      <c r="Q274" s="7">
        <v>2.7039583641088401</v>
      </c>
      <c r="R274" s="7">
        <v>3.0469E-2</v>
      </c>
      <c r="S274" s="8" t="s">
        <v>536</v>
      </c>
      <c r="T274" s="7">
        <v>1.520494507</v>
      </c>
      <c r="U274" s="7">
        <v>9.8539999999999999E-3</v>
      </c>
      <c r="V274" s="8" t="s">
        <v>536</v>
      </c>
      <c r="W274" s="7">
        <v>0.810865952</v>
      </c>
      <c r="X274" s="7">
        <v>8.2819999999999994E-3</v>
      </c>
      <c r="Y274" s="8" t="s">
        <v>535</v>
      </c>
      <c r="Z274" s="7">
        <v>0.36025043600000001</v>
      </c>
      <c r="AA274" s="7">
        <v>3.8569999999999998E-3</v>
      </c>
      <c r="AB274" s="8" t="s">
        <v>462</v>
      </c>
      <c r="AC274" s="7">
        <v>9.8650488999999994E-2</v>
      </c>
      <c r="AD274" s="7">
        <v>1.9067000000000001E-2</v>
      </c>
      <c r="AE274" s="8" t="s">
        <v>535</v>
      </c>
      <c r="AF274" s="7">
        <v>1.0570172790000001</v>
      </c>
      <c r="AG274" s="7">
        <v>0.1124</v>
      </c>
      <c r="AH274" s="8" t="s">
        <v>537</v>
      </c>
      <c r="AI274" s="7">
        <v>2.3401679999999998</v>
      </c>
      <c r="AJ274" s="7">
        <v>3.6000000000000004E-2</v>
      </c>
      <c r="AK274" s="8" t="s">
        <v>537</v>
      </c>
      <c r="AL274" s="7">
        <v>0.58060800000000001</v>
      </c>
      <c r="AM274" s="7">
        <v>0</v>
      </c>
      <c r="AN274" s="8" t="s">
        <v>535</v>
      </c>
      <c r="AO274" s="7">
        <v>0</v>
      </c>
      <c r="AP274" s="7">
        <v>15.010474007999999</v>
      </c>
      <c r="AQ274" s="8" t="s">
        <v>536</v>
      </c>
      <c r="AR274" s="8"/>
      <c r="AS274" s="7">
        <v>2.2430000000000003</v>
      </c>
      <c r="AT274" s="7">
        <v>6.5512000000000006</v>
      </c>
      <c r="AU274" s="7">
        <v>2.9208000000000003</v>
      </c>
      <c r="AV274" s="7">
        <v>76.656599999999997</v>
      </c>
      <c r="AW274" s="7"/>
      <c r="AX274" s="7"/>
    </row>
    <row r="275" spans="1:50">
      <c r="A275" s="36" t="s">
        <v>488</v>
      </c>
      <c r="B275" s="37">
        <v>40430.25</v>
      </c>
      <c r="C275" s="38">
        <v>2.9</v>
      </c>
      <c r="D275" s="38"/>
      <c r="E275" s="38">
        <v>2887</v>
      </c>
      <c r="F275" s="38">
        <v>0.46</v>
      </c>
      <c r="G275" s="38"/>
      <c r="H275" s="38">
        <v>724</v>
      </c>
      <c r="I275" s="38">
        <v>4.79</v>
      </c>
      <c r="J275" s="38">
        <v>281</v>
      </c>
      <c r="K275" s="38" t="s">
        <v>64</v>
      </c>
      <c r="L275" s="38">
        <v>14.167</v>
      </c>
      <c r="M275" s="38">
        <v>5.5659999999999998</v>
      </c>
      <c r="N275" s="38"/>
      <c r="O275" s="38">
        <v>1.6698000000000002</v>
      </c>
      <c r="P275" s="38"/>
      <c r="Q275" s="38">
        <v>2.7164392688390797</v>
      </c>
      <c r="R275" s="38">
        <v>1.9552999999999997E-2</v>
      </c>
      <c r="S275" s="39" t="s">
        <v>462</v>
      </c>
      <c r="T275" s="38">
        <v>0.97575335899999993</v>
      </c>
      <c r="U275" s="38">
        <v>5.849E-3</v>
      </c>
      <c r="V275" s="39" t="s">
        <v>462</v>
      </c>
      <c r="W275" s="38">
        <v>0.48130251199999996</v>
      </c>
      <c r="X275" s="38">
        <v>5.2719999999999998E-3</v>
      </c>
      <c r="Y275" s="39" t="s">
        <v>535</v>
      </c>
      <c r="Z275" s="38">
        <v>0.22932145600000001</v>
      </c>
      <c r="AA275" s="38">
        <v>5.8339999999999998E-3</v>
      </c>
      <c r="AB275" s="39" t="s">
        <v>462</v>
      </c>
      <c r="AC275" s="38">
        <v>0.14921621800000001</v>
      </c>
      <c r="AD275" s="38">
        <v>2.0740999999999999E-2</v>
      </c>
      <c r="AE275" s="39" t="s">
        <v>535</v>
      </c>
      <c r="AF275" s="38">
        <v>1.1498188170000001</v>
      </c>
      <c r="AG275" s="38">
        <v>6.8400000000000002E-2</v>
      </c>
      <c r="AH275" s="39" t="s">
        <v>537</v>
      </c>
      <c r="AI275" s="38">
        <v>1.424088</v>
      </c>
      <c r="AJ275" s="38">
        <v>2.58E-2</v>
      </c>
      <c r="AK275" s="39" t="s">
        <v>537</v>
      </c>
      <c r="AL275" s="38">
        <v>0.41610239999999998</v>
      </c>
      <c r="AM275" s="38">
        <v>7.4000000000000003E-3</v>
      </c>
      <c r="AN275" s="39" t="s">
        <v>462</v>
      </c>
      <c r="AO275" s="38">
        <v>0.2087244</v>
      </c>
      <c r="AP275" s="38">
        <v>9.1818879599999992</v>
      </c>
      <c r="AQ275" s="39" t="s">
        <v>543</v>
      </c>
      <c r="AR275" s="39"/>
      <c r="AS275" s="38">
        <v>2.7829000000000002</v>
      </c>
      <c r="AT275" s="38">
        <v>5.7019000000000002</v>
      </c>
      <c r="AU275" s="38">
        <v>2.0489000000000002</v>
      </c>
      <c r="AV275" s="38">
        <v>94.26</v>
      </c>
      <c r="AW275" s="38"/>
      <c r="AX275" s="38"/>
    </row>
    <row r="276" spans="1:50">
      <c r="A276" s="5" t="s">
        <v>491</v>
      </c>
      <c r="B276" s="6">
        <v>40430.625</v>
      </c>
      <c r="C276" s="7">
        <v>3</v>
      </c>
      <c r="D276" s="7"/>
      <c r="E276" s="7">
        <v>2475</v>
      </c>
      <c r="F276" s="7">
        <v>0.70000000000000007</v>
      </c>
      <c r="G276" s="7"/>
      <c r="H276" s="7">
        <v>898.33300000000008</v>
      </c>
      <c r="I276" s="7">
        <v>5.62</v>
      </c>
      <c r="J276" s="7">
        <v>303</v>
      </c>
      <c r="K276" s="7" t="s">
        <v>65</v>
      </c>
      <c r="L276" s="7">
        <v>15.367000000000001</v>
      </c>
      <c r="M276" s="7">
        <v>5.3559999999999999</v>
      </c>
      <c r="N276" s="7"/>
      <c r="O276" s="7">
        <v>2.4180000000000001</v>
      </c>
      <c r="P276" s="7"/>
      <c r="Q276" s="7">
        <v>4.4055486350655295</v>
      </c>
      <c r="R276" s="7">
        <v>2.8483999999999999E-2</v>
      </c>
      <c r="S276" s="8" t="s">
        <v>543</v>
      </c>
      <c r="T276" s="7">
        <v>1.4214370519999999</v>
      </c>
      <c r="U276" s="7">
        <v>6.8499999999999993E-3</v>
      </c>
      <c r="V276" s="8" t="s">
        <v>538</v>
      </c>
      <c r="W276" s="7">
        <v>0.56367279999999997</v>
      </c>
      <c r="X276" s="7">
        <v>5.2719999999999998E-3</v>
      </c>
      <c r="Y276" s="8" t="s">
        <v>535</v>
      </c>
      <c r="Z276" s="7">
        <v>0.22932145600000001</v>
      </c>
      <c r="AA276" s="7">
        <v>8.9099999999999997E-4</v>
      </c>
      <c r="AB276" s="8" t="s">
        <v>535</v>
      </c>
      <c r="AC276" s="7">
        <v>2.2789106999999999E-2</v>
      </c>
      <c r="AD276" s="7">
        <v>8.9610000000000002E-3</v>
      </c>
      <c r="AE276" s="8" t="s">
        <v>535</v>
      </c>
      <c r="AF276" s="7">
        <v>0.49677095700000001</v>
      </c>
      <c r="AG276" s="7">
        <v>3.2500000000000001E-2</v>
      </c>
      <c r="AH276" s="8" t="s">
        <v>537</v>
      </c>
      <c r="AI276" s="7">
        <v>0.67664999999999997</v>
      </c>
      <c r="AJ276" s="7">
        <v>0.18090000000000001</v>
      </c>
      <c r="AK276" s="8" t="s">
        <v>536</v>
      </c>
      <c r="AL276" s="7">
        <v>2.9175551999999998</v>
      </c>
      <c r="AM276" s="7">
        <v>2.7000000000000001E-3</v>
      </c>
      <c r="AN276" s="8" t="s">
        <v>535</v>
      </c>
      <c r="AO276" s="7">
        <v>7.6156200000000007E-2</v>
      </c>
      <c r="AP276" s="7"/>
      <c r="AQ276" s="8" t="s">
        <v>536</v>
      </c>
      <c r="AR276" s="8"/>
      <c r="AS276" s="7">
        <v>1.9452</v>
      </c>
      <c r="AT276" s="7">
        <v>7.1395</v>
      </c>
      <c r="AU276" s="7">
        <v>3.6704000000000003</v>
      </c>
      <c r="AV276" s="7">
        <v>64.185200000000009</v>
      </c>
      <c r="AW276" s="7"/>
      <c r="AX276" s="7"/>
    </row>
    <row r="277" spans="1:50">
      <c r="A277" s="36" t="s">
        <v>492</v>
      </c>
      <c r="B277" s="37">
        <v>40430.75</v>
      </c>
      <c r="C277" s="38">
        <v>0.85</v>
      </c>
      <c r="D277" s="38"/>
      <c r="E277" s="38">
        <v>836</v>
      </c>
      <c r="F277" s="38">
        <v>0.67</v>
      </c>
      <c r="G277" s="38"/>
      <c r="H277" s="38">
        <v>850</v>
      </c>
      <c r="I277" s="38">
        <v>5.86</v>
      </c>
      <c r="J277" s="38">
        <v>313</v>
      </c>
      <c r="K277" s="38" t="s">
        <v>65</v>
      </c>
      <c r="L277" s="38">
        <v>11.700000000000001</v>
      </c>
      <c r="M277" s="38">
        <v>5.4569999999999999</v>
      </c>
      <c r="N277" s="38"/>
      <c r="O277" s="38">
        <v>1.8968</v>
      </c>
      <c r="P277" s="38"/>
      <c r="Q277" s="38">
        <v>3.4914031547858602</v>
      </c>
      <c r="R277" s="38">
        <v>1.856E-2</v>
      </c>
      <c r="S277" s="39" t="s">
        <v>462</v>
      </c>
      <c r="T277" s="38">
        <v>0.92619967999999997</v>
      </c>
      <c r="U277" s="38">
        <v>3.8469999999999997E-3</v>
      </c>
      <c r="V277" s="39" t="s">
        <v>462</v>
      </c>
      <c r="W277" s="38">
        <v>0.31656193599999999</v>
      </c>
      <c r="X277" s="38">
        <v>3.2659999999999998E-3</v>
      </c>
      <c r="Y277" s="39" t="s">
        <v>535</v>
      </c>
      <c r="Z277" s="38">
        <v>0.142064468</v>
      </c>
      <c r="AA277" s="38">
        <v>-9.7E-5</v>
      </c>
      <c r="AB277" s="39" t="s">
        <v>535</v>
      </c>
      <c r="AC277" s="38">
        <v>-2.480969E-3</v>
      </c>
      <c r="AD277" s="38">
        <v>1.9002999999999999E-2</v>
      </c>
      <c r="AE277" s="39" t="s">
        <v>535</v>
      </c>
      <c r="AF277" s="38">
        <v>1.053469311</v>
      </c>
      <c r="AG277" s="38">
        <v>1.5900000000000001E-2</v>
      </c>
      <c r="AH277" s="39" t="s">
        <v>43</v>
      </c>
      <c r="AI277" s="38">
        <v>0.331038</v>
      </c>
      <c r="AJ277" s="38">
        <v>0.13100000000000001</v>
      </c>
      <c r="AK277" s="39" t="s">
        <v>536</v>
      </c>
      <c r="AL277" s="38">
        <v>2.112768</v>
      </c>
      <c r="AM277" s="38">
        <v>3.2000000000000002E-3</v>
      </c>
      <c r="AN277" s="39" t="s">
        <v>535</v>
      </c>
      <c r="AO277" s="38">
        <v>9.0259199999999998E-2</v>
      </c>
      <c r="AP277" s="38"/>
      <c r="AQ277" s="39" t="s">
        <v>536</v>
      </c>
      <c r="AR277" s="39"/>
      <c r="AS277" s="38">
        <v>2.339</v>
      </c>
      <c r="AT277" s="38">
        <v>5.9272</v>
      </c>
      <c r="AU277" s="38">
        <v>2.5341</v>
      </c>
      <c r="AV277" s="38">
        <v>80.2042</v>
      </c>
      <c r="AW277" s="38"/>
      <c r="AX277" s="38"/>
    </row>
    <row r="278" spans="1:50">
      <c r="A278" s="5" t="s">
        <v>493</v>
      </c>
      <c r="B278" s="6">
        <v>40431.666666666664</v>
      </c>
      <c r="C278" s="7">
        <v>1.72</v>
      </c>
      <c r="D278" s="7"/>
      <c r="E278" s="7">
        <v>162</v>
      </c>
      <c r="F278" s="7">
        <v>0.22500000000000001</v>
      </c>
      <c r="G278" s="7"/>
      <c r="H278" s="7">
        <v>683</v>
      </c>
      <c r="I278" s="7">
        <v>8.84</v>
      </c>
      <c r="J278" s="7">
        <v>345</v>
      </c>
      <c r="K278" s="7" t="s">
        <v>70</v>
      </c>
      <c r="L278" s="7">
        <v>5.6670000000000007</v>
      </c>
      <c r="M278" s="7">
        <v>5.4620000000000006</v>
      </c>
      <c r="N278" s="7"/>
      <c r="O278" s="7">
        <v>8.5442999999999998</v>
      </c>
      <c r="P278" s="7"/>
      <c r="Q278" s="7">
        <v>3.4514373933585598</v>
      </c>
      <c r="R278" s="7">
        <v>0.19023799999999999</v>
      </c>
      <c r="S278" s="8" t="s">
        <v>536</v>
      </c>
      <c r="T278" s="7">
        <v>9.4934469139999997</v>
      </c>
      <c r="U278" s="7">
        <v>6.9926000000000002E-2</v>
      </c>
      <c r="V278" s="8" t="s">
        <v>536</v>
      </c>
      <c r="W278" s="7">
        <v>5.7540706879999997</v>
      </c>
      <c r="X278" s="7">
        <v>0.107598</v>
      </c>
      <c r="Y278" s="8" t="s">
        <v>536</v>
      </c>
      <c r="Z278" s="7">
        <v>4.6802978039999994</v>
      </c>
      <c r="AA278" s="7">
        <v>3.1536000000000002E-2</v>
      </c>
      <c r="AB278" s="8" t="s">
        <v>536</v>
      </c>
      <c r="AC278" s="7">
        <v>0.80659627200000006</v>
      </c>
      <c r="AD278" s="7">
        <v>0.62858499999999995</v>
      </c>
      <c r="AE278" s="8" t="s">
        <v>536</v>
      </c>
      <c r="AF278" s="7">
        <v>34.846866645000006</v>
      </c>
      <c r="AG278" s="7">
        <v>0.76370000000000005</v>
      </c>
      <c r="AH278" s="8" t="s">
        <v>536</v>
      </c>
      <c r="AI278" s="7">
        <v>15.900233999999999</v>
      </c>
      <c r="AJ278" s="7">
        <v>0.96640000000000004</v>
      </c>
      <c r="AK278" s="8" t="s">
        <v>536</v>
      </c>
      <c r="AL278" s="7">
        <v>15.5860992</v>
      </c>
      <c r="AM278" s="7">
        <v>0.12810000000000002</v>
      </c>
      <c r="AN278" s="8" t="s">
        <v>536</v>
      </c>
      <c r="AO278" s="7">
        <v>3.6131886</v>
      </c>
      <c r="AP278" s="7"/>
      <c r="AQ278" s="8" t="s">
        <v>536</v>
      </c>
      <c r="AR278" s="8"/>
      <c r="AS278" s="7">
        <v>1.6819000000000002</v>
      </c>
      <c r="AT278" s="7">
        <v>59.032700000000006</v>
      </c>
      <c r="AU278" s="7">
        <v>35.099499999999999</v>
      </c>
      <c r="AV278" s="7">
        <v>50.850200000000001</v>
      </c>
      <c r="AW278" s="7"/>
      <c r="AX278" s="7"/>
    </row>
    <row r="279" spans="1:50">
      <c r="A279" s="36" t="s">
        <v>494</v>
      </c>
      <c r="B279" s="37">
        <v>40431.75</v>
      </c>
      <c r="C279" s="38">
        <v>1.45</v>
      </c>
      <c r="D279" s="38"/>
      <c r="E279" s="38">
        <v>170</v>
      </c>
      <c r="F279" s="38">
        <v>0.125</v>
      </c>
      <c r="G279" s="38"/>
      <c r="H279" s="38">
        <v>361</v>
      </c>
      <c r="I279" s="38">
        <v>8.16</v>
      </c>
      <c r="J279" s="38">
        <v>338</v>
      </c>
      <c r="K279" s="38" t="s">
        <v>70</v>
      </c>
      <c r="L279" s="38">
        <v>9.0670000000000002</v>
      </c>
      <c r="M279" s="38">
        <v>5.5260000000000007</v>
      </c>
      <c r="N279" s="38"/>
      <c r="O279" s="38">
        <v>9.3019999999999996</v>
      </c>
      <c r="P279" s="38"/>
      <c r="Q279" s="38">
        <v>2.9785164294291904</v>
      </c>
      <c r="R279" s="38">
        <v>0.27657300000000001</v>
      </c>
      <c r="S279" s="39" t="s">
        <v>536</v>
      </c>
      <c r="T279" s="38">
        <v>13.801822419000001</v>
      </c>
      <c r="U279" s="38">
        <v>5.7911999999999998E-2</v>
      </c>
      <c r="V279" s="39" t="s">
        <v>536</v>
      </c>
      <c r="W279" s="38">
        <v>4.7654626559999995</v>
      </c>
      <c r="X279" s="38">
        <v>0.111611</v>
      </c>
      <c r="Y279" s="39" t="s">
        <v>536</v>
      </c>
      <c r="Z279" s="38">
        <v>4.8548552780000005</v>
      </c>
      <c r="AA279" s="38">
        <v>9.7879999999999998E-3</v>
      </c>
      <c r="AB279" s="39" t="s">
        <v>462</v>
      </c>
      <c r="AC279" s="38">
        <v>0.25034767600000002</v>
      </c>
      <c r="AD279" s="38">
        <v>0.68381399999999992</v>
      </c>
      <c r="AE279" s="39" t="s">
        <v>536</v>
      </c>
      <c r="AF279" s="38">
        <v>37.908596717999998</v>
      </c>
      <c r="AG279" s="38">
        <v>0.80910000000000004</v>
      </c>
      <c r="AH279" s="39" t="s">
        <v>536</v>
      </c>
      <c r="AI279" s="38">
        <v>16.845461999999998</v>
      </c>
      <c r="AJ279" s="38">
        <v>1.0868</v>
      </c>
      <c r="AK279" s="39" t="s">
        <v>536</v>
      </c>
      <c r="AL279" s="38">
        <v>17.5279104</v>
      </c>
      <c r="AM279" s="38">
        <v>0.13470000000000001</v>
      </c>
      <c r="AN279" s="39" t="s">
        <v>536</v>
      </c>
      <c r="AO279" s="38">
        <v>3.7993481999999998</v>
      </c>
      <c r="AP279" s="38"/>
      <c r="AQ279" s="39" t="s">
        <v>536</v>
      </c>
      <c r="AR279" s="39"/>
      <c r="AS279" s="38">
        <v>1.6912</v>
      </c>
      <c r="AT279" s="38">
        <v>64.559600000000003</v>
      </c>
      <c r="AU279" s="38">
        <v>38.172699999999999</v>
      </c>
      <c r="AV279" s="38">
        <v>51.370200000000004</v>
      </c>
      <c r="AW279" s="38"/>
      <c r="AX279" s="38"/>
    </row>
    <row r="280" spans="1:50">
      <c r="A280" s="5" t="s">
        <v>495</v>
      </c>
      <c r="B280" s="6">
        <v>40433.291666666664</v>
      </c>
      <c r="C280" s="7">
        <v>1.72</v>
      </c>
      <c r="D280" s="7"/>
      <c r="E280" s="7">
        <v>312</v>
      </c>
      <c r="F280" s="7">
        <v>0.38500000000000001</v>
      </c>
      <c r="G280" s="7"/>
      <c r="H280" s="7">
        <v>2320.5</v>
      </c>
      <c r="I280" s="7">
        <v>6.8100000000000005</v>
      </c>
      <c r="J280" s="7">
        <v>207</v>
      </c>
      <c r="K280" s="7" t="s">
        <v>66</v>
      </c>
      <c r="L280" s="7">
        <v>13.233000000000001</v>
      </c>
      <c r="M280" s="7">
        <v>4.0049999999999999</v>
      </c>
      <c r="N280" s="7"/>
      <c r="O280" s="7">
        <v>61.6402</v>
      </c>
      <c r="P280" s="7"/>
      <c r="Q280" s="7">
        <v>98.855309465693892</v>
      </c>
      <c r="R280" s="7">
        <v>0.83923999999999999</v>
      </c>
      <c r="S280" s="8" t="s">
        <v>536</v>
      </c>
      <c r="T280" s="7">
        <v>41.88059372</v>
      </c>
      <c r="U280" s="7">
        <v>0.14501700000000001</v>
      </c>
      <c r="V280" s="8" t="s">
        <v>536</v>
      </c>
      <c r="W280" s="7">
        <v>11.933158896</v>
      </c>
      <c r="X280" s="7">
        <v>0.19086399999999998</v>
      </c>
      <c r="Y280" s="8" t="s">
        <v>536</v>
      </c>
      <c r="Z280" s="7">
        <v>8.3022022720000006</v>
      </c>
      <c r="AA280" s="7">
        <v>0.144228</v>
      </c>
      <c r="AB280" s="8" t="s">
        <v>536</v>
      </c>
      <c r="AC280" s="7">
        <v>3.6889195560000001</v>
      </c>
      <c r="AD280" s="7">
        <v>1.5269949999999999</v>
      </c>
      <c r="AE280" s="8" t="s">
        <v>536</v>
      </c>
      <c r="AF280" s="7">
        <v>84.652021815000012</v>
      </c>
      <c r="AG280" s="7">
        <v>3.2202999999999999</v>
      </c>
      <c r="AH280" s="8" t="s">
        <v>536</v>
      </c>
      <c r="AI280" s="7">
        <v>67.046645999999996</v>
      </c>
      <c r="AJ280" s="7">
        <v>10.7812</v>
      </c>
      <c r="AK280" s="8" t="s">
        <v>536</v>
      </c>
      <c r="AL280" s="7">
        <v>173.87919360000001</v>
      </c>
      <c r="AM280" s="7">
        <v>0.30570000000000003</v>
      </c>
      <c r="AN280" s="8" t="s">
        <v>536</v>
      </c>
      <c r="AO280" s="7">
        <v>8.6225742000000007</v>
      </c>
      <c r="AP280" s="7"/>
      <c r="AQ280" s="8" t="s">
        <v>536</v>
      </c>
      <c r="AR280" s="8"/>
      <c r="AS280" s="7">
        <v>0.9991000000000001</v>
      </c>
      <c r="AT280" s="7">
        <v>249.31220000000002</v>
      </c>
      <c r="AU280" s="7">
        <v>249.54840000000002</v>
      </c>
      <c r="AV280" s="7">
        <v>-9.4700000000000006E-2</v>
      </c>
      <c r="AW280" s="7"/>
      <c r="AX280" s="7"/>
    </row>
    <row r="281" spans="1:50">
      <c r="A281" s="36" t="s">
        <v>496</v>
      </c>
      <c r="B281" s="37">
        <v>40433.375</v>
      </c>
      <c r="C281" s="38">
        <v>2.0300000000000002</v>
      </c>
      <c r="D281" s="38"/>
      <c r="E281" s="38">
        <v>323</v>
      </c>
      <c r="F281" s="38">
        <v>0.25</v>
      </c>
      <c r="G281" s="38"/>
      <c r="H281" s="38">
        <v>1435.3330000000001</v>
      </c>
      <c r="I281" s="38">
        <v>6.6400000000000006</v>
      </c>
      <c r="J281" s="38">
        <v>200</v>
      </c>
      <c r="K281" s="38" t="s">
        <v>42</v>
      </c>
      <c r="L281" s="38">
        <v>13.1</v>
      </c>
      <c r="M281" s="38">
        <v>3.9350000000000001</v>
      </c>
      <c r="N281" s="38"/>
      <c r="O281" s="38">
        <v>67.090699999999998</v>
      </c>
      <c r="P281" s="38"/>
      <c r="Q281" s="38">
        <v>116.144861384034</v>
      </c>
      <c r="R281" s="38">
        <v>0.35993199999999997</v>
      </c>
      <c r="S281" s="39" t="s">
        <v>536</v>
      </c>
      <c r="T281" s="38">
        <v>17.961686596</v>
      </c>
      <c r="U281" s="38">
        <v>9.1952999999999993E-2</v>
      </c>
      <c r="V281" s="39" t="s">
        <v>536</v>
      </c>
      <c r="W281" s="38">
        <v>7.5666284640000008</v>
      </c>
      <c r="X281" s="38">
        <v>0.27312599999999998</v>
      </c>
      <c r="Y281" s="39" t="s">
        <v>536</v>
      </c>
      <c r="Z281" s="38">
        <v>11.880434748000001</v>
      </c>
      <c r="AA281" s="38">
        <v>9.579E-2</v>
      </c>
      <c r="AB281" s="39" t="s">
        <v>536</v>
      </c>
      <c r="AC281" s="38">
        <v>2.4500208300000001</v>
      </c>
      <c r="AD281" s="38">
        <v>1.4588269999999999</v>
      </c>
      <c r="AE281" s="39" t="s">
        <v>536</v>
      </c>
      <c r="AF281" s="38">
        <v>80.872992398999997</v>
      </c>
      <c r="AG281" s="38">
        <v>3.9618000000000002</v>
      </c>
      <c r="AH281" s="39" t="s">
        <v>536</v>
      </c>
      <c r="AI281" s="38">
        <v>82.484675999999993</v>
      </c>
      <c r="AJ281" s="38">
        <v>8.9215</v>
      </c>
      <c r="AK281" s="39" t="s">
        <v>536</v>
      </c>
      <c r="AL281" s="38">
        <v>143.885952</v>
      </c>
      <c r="AM281" s="38">
        <v>0.46510000000000001</v>
      </c>
      <c r="AN281" s="39" t="s">
        <v>536</v>
      </c>
      <c r="AO281" s="38">
        <v>13.1186106</v>
      </c>
      <c r="AP281" s="38"/>
      <c r="AQ281" s="39" t="s">
        <v>536</v>
      </c>
      <c r="AR281" s="39"/>
      <c r="AS281" s="38">
        <v>0.98910000000000009</v>
      </c>
      <c r="AT281" s="38">
        <v>236.87660000000002</v>
      </c>
      <c r="AU281" s="38">
        <v>239.48920000000001</v>
      </c>
      <c r="AV281" s="38">
        <v>-1.0969</v>
      </c>
      <c r="AW281" s="38"/>
      <c r="AX281" s="38"/>
    </row>
    <row r="282" spans="1:50">
      <c r="A282" s="5" t="s">
        <v>497</v>
      </c>
      <c r="B282" s="6">
        <v>40433.5</v>
      </c>
      <c r="C282" s="7">
        <v>2.2200000000000002</v>
      </c>
      <c r="D282" s="7"/>
      <c r="E282" s="7">
        <v>300</v>
      </c>
      <c r="F282" s="7">
        <v>0.34300000000000003</v>
      </c>
      <c r="G282" s="7"/>
      <c r="H282" s="7">
        <v>1579.3330000000001</v>
      </c>
      <c r="I282" s="7">
        <v>5.79</v>
      </c>
      <c r="J282" s="7">
        <v>192</v>
      </c>
      <c r="K282" s="7" t="s">
        <v>42</v>
      </c>
      <c r="L282" s="7">
        <v>13.533000000000001</v>
      </c>
      <c r="M282" s="7">
        <v>4.4620000000000006</v>
      </c>
      <c r="N282" s="7"/>
      <c r="O282" s="7">
        <v>21.7029</v>
      </c>
      <c r="P282" s="7"/>
      <c r="Q282" s="7">
        <v>34.514373933585595</v>
      </c>
      <c r="R282" s="7">
        <v>0.160468</v>
      </c>
      <c r="S282" s="8" t="s">
        <v>536</v>
      </c>
      <c r="T282" s="7">
        <v>8.0078346039999992</v>
      </c>
      <c r="U282" s="7">
        <v>8.6946999999999997E-2</v>
      </c>
      <c r="V282" s="8" t="s">
        <v>536</v>
      </c>
      <c r="W282" s="7">
        <v>7.1546947360000006</v>
      </c>
      <c r="X282" s="7">
        <v>0.44467299999999998</v>
      </c>
      <c r="Y282" s="8" t="s">
        <v>536</v>
      </c>
      <c r="Z282" s="7">
        <v>19.342386154</v>
      </c>
      <c r="AA282" s="7">
        <v>5.6249E-2</v>
      </c>
      <c r="AB282" s="8" t="s">
        <v>536</v>
      </c>
      <c r="AC282" s="7">
        <v>1.4386806729999999</v>
      </c>
      <c r="AD282" s="7">
        <v>0.39086699999999996</v>
      </c>
      <c r="AE282" s="8" t="s">
        <v>536</v>
      </c>
      <c r="AF282" s="7">
        <v>21.668493879</v>
      </c>
      <c r="AG282" s="7">
        <v>1.7658</v>
      </c>
      <c r="AH282" s="8" t="s">
        <v>536</v>
      </c>
      <c r="AI282" s="7">
        <v>36.763956</v>
      </c>
      <c r="AJ282" s="7">
        <v>1.7499</v>
      </c>
      <c r="AK282" s="8" t="s">
        <v>536</v>
      </c>
      <c r="AL282" s="7">
        <v>28.2223872</v>
      </c>
      <c r="AM282" s="7">
        <v>0.74170000000000003</v>
      </c>
      <c r="AN282" s="8" t="s">
        <v>536</v>
      </c>
      <c r="AO282" s="7">
        <v>20.9203902</v>
      </c>
      <c r="AP282" s="7"/>
      <c r="AQ282" s="8" t="s">
        <v>536</v>
      </c>
      <c r="AR282" s="8"/>
      <c r="AS282" s="7">
        <v>1.0724</v>
      </c>
      <c r="AT282" s="7">
        <v>92.126500000000007</v>
      </c>
      <c r="AU282" s="7">
        <v>85.906700000000001</v>
      </c>
      <c r="AV282" s="7">
        <v>6.9872000000000005</v>
      </c>
      <c r="AW282" s="7"/>
      <c r="AX282" s="7"/>
    </row>
    <row r="283" spans="1:50">
      <c r="A283" s="36" t="s">
        <v>498</v>
      </c>
      <c r="B283" s="37">
        <v>40433.625</v>
      </c>
      <c r="C283" s="38">
        <v>2.75</v>
      </c>
      <c r="D283" s="38"/>
      <c r="E283" s="38">
        <v>473</v>
      </c>
      <c r="F283" s="38">
        <v>0.39</v>
      </c>
      <c r="G283" s="38"/>
      <c r="H283" s="38">
        <v>1713.6670000000001</v>
      </c>
      <c r="I283" s="38">
        <v>5.34</v>
      </c>
      <c r="J283" s="38">
        <v>213</v>
      </c>
      <c r="K283" s="38" t="s">
        <v>66</v>
      </c>
      <c r="L283" s="38">
        <v>13.933</v>
      </c>
      <c r="M283" s="38">
        <v>4.5590000000000002</v>
      </c>
      <c r="N283" s="38"/>
      <c r="O283" s="38">
        <v>15.7569</v>
      </c>
      <c r="P283" s="38"/>
      <c r="Q283" s="38">
        <v>27.605778562203497</v>
      </c>
      <c r="R283" s="38">
        <v>8.3063999999999999E-2</v>
      </c>
      <c r="S283" s="39" t="s">
        <v>536</v>
      </c>
      <c r="T283" s="38">
        <v>4.1451427919999997</v>
      </c>
      <c r="U283" s="38">
        <v>3.6886999999999996E-2</v>
      </c>
      <c r="V283" s="39" t="s">
        <v>536</v>
      </c>
      <c r="W283" s="38">
        <v>3.0353574560000003</v>
      </c>
      <c r="X283" s="38">
        <v>0.16477999999999998</v>
      </c>
      <c r="Y283" s="39" t="s">
        <v>536</v>
      </c>
      <c r="Z283" s="38">
        <v>7.1676004400000002</v>
      </c>
      <c r="AA283" s="38">
        <v>2.5604999999999999E-2</v>
      </c>
      <c r="AB283" s="39" t="s">
        <v>543</v>
      </c>
      <c r="AC283" s="38">
        <v>0.65489908500000005</v>
      </c>
      <c r="AD283" s="38">
        <v>0.24815899999999999</v>
      </c>
      <c r="AE283" s="39" t="s">
        <v>536</v>
      </c>
      <c r="AF283" s="38">
        <v>13.757190483</v>
      </c>
      <c r="AG283" s="38">
        <v>1.4325000000000001</v>
      </c>
      <c r="AH283" s="39" t="s">
        <v>536</v>
      </c>
      <c r="AI283" s="38">
        <v>29.824649999999998</v>
      </c>
      <c r="AJ283" s="38">
        <v>0.78150000000000008</v>
      </c>
      <c r="AK283" s="39" t="s">
        <v>536</v>
      </c>
      <c r="AL283" s="38">
        <v>12.604032</v>
      </c>
      <c r="AM283" s="38">
        <v>0.25630000000000003</v>
      </c>
      <c r="AN283" s="39" t="s">
        <v>536</v>
      </c>
      <c r="AO283" s="38">
        <v>7.2291977999999997</v>
      </c>
      <c r="AP283" s="38"/>
      <c r="AQ283" s="39" t="s">
        <v>536</v>
      </c>
      <c r="AR283" s="39"/>
      <c r="AS283" s="38">
        <v>1.1351</v>
      </c>
      <c r="AT283" s="38">
        <v>56.366</v>
      </c>
      <c r="AU283" s="38">
        <v>49.657900000000005</v>
      </c>
      <c r="AV283" s="38">
        <v>12.6539</v>
      </c>
      <c r="AW283" s="38"/>
      <c r="AX283" s="38"/>
    </row>
    <row r="284" spans="1:50">
      <c r="A284" s="5" t="s">
        <v>499</v>
      </c>
      <c r="B284" s="6">
        <v>40433.75</v>
      </c>
      <c r="C284" s="7">
        <v>2.13</v>
      </c>
      <c r="D284" s="7"/>
      <c r="E284" s="7">
        <v>447</v>
      </c>
      <c r="F284" s="7">
        <v>0.56000000000000005</v>
      </c>
      <c r="G284" s="7"/>
      <c r="H284" s="7">
        <v>2182.6669999999999</v>
      </c>
      <c r="I284" s="7">
        <v>5.49</v>
      </c>
      <c r="J284" s="7">
        <v>230</v>
      </c>
      <c r="K284" s="7" t="s">
        <v>66</v>
      </c>
      <c r="L284" s="7">
        <v>12.333</v>
      </c>
      <c r="M284" s="7">
        <v>4.72</v>
      </c>
      <c r="N284" s="7"/>
      <c r="O284" s="7">
        <v>9.3055000000000003</v>
      </c>
      <c r="P284" s="7"/>
      <c r="Q284" s="7">
        <v>19.054607179632498</v>
      </c>
      <c r="R284" s="7">
        <v>3.1460999999999996E-2</v>
      </c>
      <c r="S284" s="8" t="s">
        <v>536</v>
      </c>
      <c r="T284" s="7">
        <v>1.5699982830000001</v>
      </c>
      <c r="U284" s="7">
        <v>1.3859E-2</v>
      </c>
      <c r="V284" s="8" t="s">
        <v>536</v>
      </c>
      <c r="W284" s="7">
        <v>1.1404293920000002</v>
      </c>
      <c r="X284" s="7">
        <v>5.0415999999999996E-2</v>
      </c>
      <c r="Y284" s="8" t="s">
        <v>537</v>
      </c>
      <c r="Z284" s="7">
        <v>2.1929951679999999</v>
      </c>
      <c r="AA284" s="7">
        <v>1.4730999999999999E-2</v>
      </c>
      <c r="AB284" s="8" t="s">
        <v>543</v>
      </c>
      <c r="AC284" s="7">
        <v>0.376774787</v>
      </c>
      <c r="AD284" s="7">
        <v>0.10416399999999999</v>
      </c>
      <c r="AE284" s="8" t="s">
        <v>461</v>
      </c>
      <c r="AF284" s="7">
        <v>5.7745396680000001</v>
      </c>
      <c r="AG284" s="7">
        <v>0.85089999999999999</v>
      </c>
      <c r="AH284" s="8" t="s">
        <v>536</v>
      </c>
      <c r="AI284" s="7">
        <v>17.715737999999998</v>
      </c>
      <c r="AJ284" s="7">
        <v>0.44680000000000003</v>
      </c>
      <c r="AK284" s="8" t="s">
        <v>536</v>
      </c>
      <c r="AL284" s="7">
        <v>7.2059904000000001</v>
      </c>
      <c r="AM284" s="7">
        <v>7.4099999999999999E-2</v>
      </c>
      <c r="AN284" s="8" t="s">
        <v>538</v>
      </c>
      <c r="AO284" s="7">
        <v>2.0900645999999998</v>
      </c>
      <c r="AP284" s="7"/>
      <c r="AQ284" s="8" t="s">
        <v>536</v>
      </c>
      <c r="AR284" s="8"/>
      <c r="AS284" s="7">
        <v>1.1147</v>
      </c>
      <c r="AT284" s="7">
        <v>30.109300000000001</v>
      </c>
      <c r="AU284" s="7">
        <v>27.011800000000001</v>
      </c>
      <c r="AV284" s="7">
        <v>10.845600000000001</v>
      </c>
      <c r="AW284" s="7"/>
      <c r="AX284" s="7"/>
    </row>
    <row r="285" spans="1:50">
      <c r="A285" s="36" t="s">
        <v>500</v>
      </c>
      <c r="B285" s="37">
        <v>40433.875</v>
      </c>
      <c r="C285" s="38">
        <v>2.25</v>
      </c>
      <c r="D285" s="38"/>
      <c r="E285" s="38">
        <v>889</v>
      </c>
      <c r="F285" s="38">
        <v>0.503</v>
      </c>
      <c r="G285" s="38"/>
      <c r="H285" s="38">
        <v>1773.3330000000001</v>
      </c>
      <c r="I285" s="38">
        <v>5.67</v>
      </c>
      <c r="J285" s="38">
        <v>237</v>
      </c>
      <c r="K285" s="38" t="s">
        <v>66</v>
      </c>
      <c r="L285" s="38">
        <v>9.5</v>
      </c>
      <c r="M285" s="38">
        <v>5.0270000000000001</v>
      </c>
      <c r="N285" s="38"/>
      <c r="O285" s="38">
        <v>4.5289000000000001</v>
      </c>
      <c r="P285" s="38"/>
      <c r="Q285" s="38">
        <v>9.3972331056463805</v>
      </c>
      <c r="R285" s="38">
        <v>1.4591E-2</v>
      </c>
      <c r="S285" s="39" t="s">
        <v>462</v>
      </c>
      <c r="T285" s="38">
        <v>0.72813467300000001</v>
      </c>
      <c r="U285" s="38">
        <v>3.8469999999999997E-3</v>
      </c>
      <c r="V285" s="39" t="s">
        <v>462</v>
      </c>
      <c r="W285" s="38">
        <v>0.31656193599999999</v>
      </c>
      <c r="X285" s="38">
        <v>6.2749999999999993E-3</v>
      </c>
      <c r="Y285" s="39" t="s">
        <v>535</v>
      </c>
      <c r="Z285" s="38">
        <v>0.27294995</v>
      </c>
      <c r="AA285" s="38">
        <v>2.869E-3</v>
      </c>
      <c r="AB285" s="39" t="s">
        <v>462</v>
      </c>
      <c r="AC285" s="38">
        <v>7.3380413000000005E-2</v>
      </c>
      <c r="AD285" s="38">
        <v>2.0548E-2</v>
      </c>
      <c r="AE285" s="39" t="s">
        <v>535</v>
      </c>
      <c r="AF285" s="38">
        <v>1.1391194760000001</v>
      </c>
      <c r="AG285" s="38">
        <v>0.29510000000000003</v>
      </c>
      <c r="AH285" s="39" t="s">
        <v>536</v>
      </c>
      <c r="AI285" s="38">
        <v>6.1439819999999994</v>
      </c>
      <c r="AJ285" s="38">
        <v>0.32</v>
      </c>
      <c r="AK285" s="39" t="s">
        <v>536</v>
      </c>
      <c r="AL285" s="38">
        <v>5.1609599999999993</v>
      </c>
      <c r="AM285" s="38">
        <v>2E-3</v>
      </c>
      <c r="AN285" s="39" t="s">
        <v>535</v>
      </c>
      <c r="AO285" s="38">
        <v>5.6411999999999997E-2</v>
      </c>
      <c r="AP285" s="38">
        <v>24.169549824000001</v>
      </c>
      <c r="AQ285" s="39" t="s">
        <v>536</v>
      </c>
      <c r="AR285" s="39"/>
      <c r="AS285" s="38">
        <v>1.0498000000000001</v>
      </c>
      <c r="AT285" s="38">
        <v>11.9274</v>
      </c>
      <c r="AU285" s="38">
        <v>11.3614</v>
      </c>
      <c r="AV285" s="38">
        <v>4.8609</v>
      </c>
      <c r="AW285" s="38"/>
      <c r="AX285" s="38"/>
    </row>
    <row r="286" spans="1:50">
      <c r="A286" s="5" t="s">
        <v>501</v>
      </c>
      <c r="B286" s="6">
        <v>40434</v>
      </c>
      <c r="C286" s="7">
        <v>2.3199999999999998</v>
      </c>
      <c r="D286" s="7"/>
      <c r="E286" s="7">
        <v>1949</v>
      </c>
      <c r="F286" s="7">
        <v>0.78300000000000003</v>
      </c>
      <c r="G286" s="7"/>
      <c r="H286" s="7">
        <v>2285</v>
      </c>
      <c r="I286" s="7">
        <v>6.22</v>
      </c>
      <c r="J286" s="7">
        <v>250</v>
      </c>
      <c r="K286" s="7" t="s">
        <v>64</v>
      </c>
      <c r="L286" s="7">
        <v>7.9670000000000005</v>
      </c>
      <c r="M286" s="7">
        <v>4.8479999999999999</v>
      </c>
      <c r="N286" s="7"/>
      <c r="O286" s="7">
        <v>6.6694000000000004</v>
      </c>
      <c r="P286" s="7"/>
      <c r="Q286" s="7">
        <v>14.190575216890899</v>
      </c>
      <c r="R286" s="7">
        <v>1.1613999999999999E-2</v>
      </c>
      <c r="S286" s="8" t="s">
        <v>462</v>
      </c>
      <c r="T286" s="7">
        <v>0.57957344200000005</v>
      </c>
      <c r="U286" s="7">
        <v>3.8469999999999997E-3</v>
      </c>
      <c r="V286" s="8" t="s">
        <v>462</v>
      </c>
      <c r="W286" s="7">
        <v>0.31656193599999999</v>
      </c>
      <c r="X286" s="7">
        <v>7.2779999999999997E-3</v>
      </c>
      <c r="Y286" s="8" t="s">
        <v>535</v>
      </c>
      <c r="Z286" s="7">
        <v>0.31657844400000001</v>
      </c>
      <c r="AA286" s="7">
        <v>3.8569999999999998E-3</v>
      </c>
      <c r="AB286" s="8" t="s">
        <v>462</v>
      </c>
      <c r="AC286" s="7">
        <v>9.8650488999999994E-2</v>
      </c>
      <c r="AD286" s="7">
        <v>5.7044999999999998E-2</v>
      </c>
      <c r="AE286" s="8" t="s">
        <v>461</v>
      </c>
      <c r="AF286" s="7">
        <v>3.1624036650000003</v>
      </c>
      <c r="AG286" s="7">
        <v>0.4778</v>
      </c>
      <c r="AH286" s="8" t="s">
        <v>536</v>
      </c>
      <c r="AI286" s="7">
        <v>9.9477960000000003</v>
      </c>
      <c r="AJ286" s="7">
        <v>0.49910000000000004</v>
      </c>
      <c r="AK286" s="8" t="s">
        <v>536</v>
      </c>
      <c r="AL286" s="7">
        <v>8.0494848000000001</v>
      </c>
      <c r="AM286" s="7">
        <v>8.2000000000000007E-3</v>
      </c>
      <c r="AN286" s="8" t="s">
        <v>462</v>
      </c>
      <c r="AO286" s="7">
        <v>0.2312892</v>
      </c>
      <c r="AP286" s="7">
        <v>26.500967591999999</v>
      </c>
      <c r="AQ286" s="8" t="s">
        <v>536</v>
      </c>
      <c r="AR286" s="8"/>
      <c r="AS286" s="7">
        <v>1.0239</v>
      </c>
      <c r="AT286" s="7">
        <v>18.664300000000001</v>
      </c>
      <c r="AU286" s="7">
        <v>18.2286</v>
      </c>
      <c r="AV286" s="7">
        <v>2.3624000000000001</v>
      </c>
      <c r="AW286" s="7"/>
      <c r="AX286" s="7"/>
    </row>
    <row r="287" spans="1:50">
      <c r="A287" s="36" t="s">
        <v>502</v>
      </c>
      <c r="B287" s="37">
        <v>40434.125</v>
      </c>
      <c r="C287" s="38">
        <v>1.6</v>
      </c>
      <c r="D287" s="38"/>
      <c r="E287" s="38">
        <v>979</v>
      </c>
      <c r="F287" s="38">
        <v>0.83700000000000008</v>
      </c>
      <c r="G287" s="38"/>
      <c r="H287" s="38">
        <v>2742.6669999999999</v>
      </c>
      <c r="I287" s="38">
        <v>6.71</v>
      </c>
      <c r="J287" s="38">
        <v>259</v>
      </c>
      <c r="K287" s="38" t="s">
        <v>64</v>
      </c>
      <c r="L287" s="38">
        <v>7.6670000000000007</v>
      </c>
      <c r="M287" s="38">
        <v>4.4050000000000002</v>
      </c>
      <c r="N287" s="38"/>
      <c r="O287" s="38">
        <v>23.982200000000002</v>
      </c>
      <c r="P287" s="38"/>
      <c r="Q287" s="38">
        <v>39.355007545577699</v>
      </c>
      <c r="R287" s="38">
        <v>5.9246999999999994E-2</v>
      </c>
      <c r="S287" s="39" t="s">
        <v>536</v>
      </c>
      <c r="T287" s="38">
        <v>2.9566030410000002</v>
      </c>
      <c r="U287" s="38">
        <v>1.1856E-2</v>
      </c>
      <c r="V287" s="39" t="s">
        <v>536</v>
      </c>
      <c r="W287" s="38">
        <v>0.97560652800000003</v>
      </c>
      <c r="X287" s="38">
        <v>1.1290999999999999E-2</v>
      </c>
      <c r="Y287" s="39" t="s">
        <v>535</v>
      </c>
      <c r="Z287" s="38">
        <v>0.491135918</v>
      </c>
      <c r="AA287" s="38">
        <v>2.1651E-2</v>
      </c>
      <c r="AB287" s="39" t="s">
        <v>543</v>
      </c>
      <c r="AC287" s="38">
        <v>0.55376762700000004</v>
      </c>
      <c r="AD287" s="38">
        <v>0.75275399999999992</v>
      </c>
      <c r="AE287" s="39" t="s">
        <v>536</v>
      </c>
      <c r="AF287" s="38">
        <v>41.730423498000007</v>
      </c>
      <c r="AG287" s="38">
        <v>2.6116000000000001</v>
      </c>
      <c r="AH287" s="39" t="s">
        <v>536</v>
      </c>
      <c r="AI287" s="38">
        <v>54.373511999999998</v>
      </c>
      <c r="AJ287" s="38">
        <v>1.9469000000000001</v>
      </c>
      <c r="AK287" s="39" t="s">
        <v>536</v>
      </c>
      <c r="AL287" s="38">
        <v>31.399603200000001</v>
      </c>
      <c r="AM287" s="38">
        <v>2.9900000000000003E-2</v>
      </c>
      <c r="AN287" s="39" t="s">
        <v>538</v>
      </c>
      <c r="AO287" s="38">
        <v>0.84335939999999998</v>
      </c>
      <c r="AP287" s="38">
        <v>91.697325840000005</v>
      </c>
      <c r="AQ287" s="39" t="s">
        <v>536</v>
      </c>
      <c r="AR287" s="39"/>
      <c r="AS287" s="38">
        <v>0.99360000000000004</v>
      </c>
      <c r="AT287" s="38">
        <v>86.0625</v>
      </c>
      <c r="AU287" s="38">
        <v>86.616500000000002</v>
      </c>
      <c r="AV287" s="38">
        <v>-0.64160000000000006</v>
      </c>
      <c r="AW287" s="38"/>
      <c r="AX287" s="38"/>
    </row>
    <row r="288" spans="1:50">
      <c r="A288" s="5" t="s">
        <v>503</v>
      </c>
      <c r="B288" s="6">
        <v>40434.25</v>
      </c>
      <c r="C288" s="7">
        <v>2.77</v>
      </c>
      <c r="D288" s="7"/>
      <c r="E288" s="7">
        <v>1474</v>
      </c>
      <c r="F288" s="7">
        <v>0.81</v>
      </c>
      <c r="G288" s="7"/>
      <c r="H288" s="7">
        <v>2576.6669999999999</v>
      </c>
      <c r="I288" s="7">
        <v>6.61</v>
      </c>
      <c r="J288" s="7">
        <v>252</v>
      </c>
      <c r="K288" s="7" t="s">
        <v>64</v>
      </c>
      <c r="L288" s="7">
        <v>5.9</v>
      </c>
      <c r="M288" s="7">
        <v>4.5430000000000001</v>
      </c>
      <c r="N288" s="7"/>
      <c r="O288" s="7">
        <v>20.5137</v>
      </c>
      <c r="P288" s="7"/>
      <c r="Q288" s="7">
        <v>28.6417796990658</v>
      </c>
      <c r="R288" s="7">
        <v>7.4132000000000003E-2</v>
      </c>
      <c r="S288" s="8" t="s">
        <v>536</v>
      </c>
      <c r="T288" s="7">
        <v>3.699409196</v>
      </c>
      <c r="U288" s="7">
        <v>1.5861E-2</v>
      </c>
      <c r="V288" s="8" t="s">
        <v>536</v>
      </c>
      <c r="W288" s="7">
        <v>1.305169968</v>
      </c>
      <c r="X288" s="7">
        <v>1.1290999999999999E-2</v>
      </c>
      <c r="Y288" s="8" t="s">
        <v>535</v>
      </c>
      <c r="Z288" s="7">
        <v>0.491135918</v>
      </c>
      <c r="AA288" s="7">
        <v>2.3628E-2</v>
      </c>
      <c r="AB288" s="8" t="s">
        <v>543</v>
      </c>
      <c r="AC288" s="7">
        <v>0.60433335599999993</v>
      </c>
      <c r="AD288" s="7">
        <v>0.93588699999999991</v>
      </c>
      <c r="AE288" s="8" t="s">
        <v>536</v>
      </c>
      <c r="AF288" s="7">
        <v>51.882767618999999</v>
      </c>
      <c r="AG288" s="7">
        <v>2.5756000000000001</v>
      </c>
      <c r="AH288" s="8" t="s">
        <v>536</v>
      </c>
      <c r="AI288" s="7">
        <v>53.623991999999994</v>
      </c>
      <c r="AJ288" s="7">
        <v>1.8459000000000001</v>
      </c>
      <c r="AK288" s="8" t="s">
        <v>536</v>
      </c>
      <c r="AL288" s="7">
        <v>29.770675199999999</v>
      </c>
      <c r="AM288" s="7">
        <v>5.2299999999999999E-2</v>
      </c>
      <c r="AN288" s="8" t="s">
        <v>538</v>
      </c>
      <c r="AO288" s="7">
        <v>1.4751738000000001</v>
      </c>
      <c r="AP288" s="7">
        <v>100.60671691200001</v>
      </c>
      <c r="AQ288" s="8" t="s">
        <v>536</v>
      </c>
      <c r="AR288" s="8"/>
      <c r="AS288" s="7">
        <v>1.0206999999999999</v>
      </c>
      <c r="AT288" s="7">
        <v>86.624600000000001</v>
      </c>
      <c r="AU288" s="7">
        <v>84.869799999999998</v>
      </c>
      <c r="AV288" s="7">
        <v>2.0464000000000002</v>
      </c>
      <c r="AW288" s="7"/>
      <c r="AX288" s="7"/>
    </row>
    <row r="289" spans="1:50">
      <c r="A289" s="36" t="s">
        <v>504</v>
      </c>
      <c r="B289" s="37">
        <v>40434.375</v>
      </c>
      <c r="C289" s="38">
        <v>2.6</v>
      </c>
      <c r="D289" s="38"/>
      <c r="E289" s="38">
        <v>959</v>
      </c>
      <c r="F289" s="38">
        <v>0.503</v>
      </c>
      <c r="G289" s="38"/>
      <c r="H289" s="38">
        <v>1898</v>
      </c>
      <c r="I289" s="38">
        <v>6.05</v>
      </c>
      <c r="J289" s="38">
        <v>247</v>
      </c>
      <c r="K289" s="38" t="s">
        <v>66</v>
      </c>
      <c r="L289" s="38">
        <v>7.367</v>
      </c>
      <c r="M289" s="38">
        <v>4.6930000000000005</v>
      </c>
      <c r="N289" s="38"/>
      <c r="O289" s="38">
        <v>22.133400000000002</v>
      </c>
      <c r="P289" s="38"/>
      <c r="Q289" s="38">
        <v>20.2768271952128</v>
      </c>
      <c r="R289" s="38">
        <v>0.131689</v>
      </c>
      <c r="S289" s="39" t="s">
        <v>536</v>
      </c>
      <c r="T289" s="38">
        <v>6.5716761670000006</v>
      </c>
      <c r="U289" s="38">
        <v>2.7875999999999998E-2</v>
      </c>
      <c r="V289" s="39" t="s">
        <v>536</v>
      </c>
      <c r="W289" s="38">
        <v>2.2938602879999999</v>
      </c>
      <c r="X289" s="38">
        <v>1.5304E-2</v>
      </c>
      <c r="Y289" s="39" t="s">
        <v>43</v>
      </c>
      <c r="Z289" s="38">
        <v>0.66569339199999999</v>
      </c>
      <c r="AA289" s="38">
        <v>3.6477999999999997E-2</v>
      </c>
      <c r="AB289" s="39" t="s">
        <v>536</v>
      </c>
      <c r="AC289" s="38">
        <v>0.93299780600000004</v>
      </c>
      <c r="AD289" s="38">
        <v>1.681289</v>
      </c>
      <c r="AE289" s="39" t="s">
        <v>536</v>
      </c>
      <c r="AF289" s="38">
        <v>93.205618293000001</v>
      </c>
      <c r="AG289" s="38">
        <v>3.3518000000000003</v>
      </c>
      <c r="AH289" s="39" t="s">
        <v>536</v>
      </c>
      <c r="AI289" s="38">
        <v>69.784475999999998</v>
      </c>
      <c r="AJ289" s="38">
        <v>2.34</v>
      </c>
      <c r="AK289" s="39" t="s">
        <v>536</v>
      </c>
      <c r="AL289" s="38">
        <v>37.739519999999999</v>
      </c>
      <c r="AM289" s="38">
        <v>5.0800000000000005E-2</v>
      </c>
      <c r="AN289" s="39" t="s">
        <v>538</v>
      </c>
      <c r="AO289" s="38">
        <v>1.4328647999999999</v>
      </c>
      <c r="AP289" s="38">
        <v>189.45027683999999</v>
      </c>
      <c r="AQ289" s="39" t="s">
        <v>536</v>
      </c>
      <c r="AR289" s="39"/>
      <c r="AS289" s="38">
        <v>1.1375999999999999</v>
      </c>
      <c r="AT289" s="38">
        <v>123.94670000000001</v>
      </c>
      <c r="AU289" s="38">
        <v>108.9569</v>
      </c>
      <c r="AV289" s="38">
        <v>12.872100000000001</v>
      </c>
      <c r="AW289" s="38"/>
      <c r="AX289" s="38"/>
    </row>
    <row r="290" spans="1:50">
      <c r="A290" s="5" t="s">
        <v>505</v>
      </c>
      <c r="B290" s="6">
        <v>40434.5</v>
      </c>
      <c r="C290" s="7">
        <v>2.88</v>
      </c>
      <c r="D290" s="7"/>
      <c r="E290" s="7">
        <v>495</v>
      </c>
      <c r="F290" s="7">
        <v>0.33300000000000002</v>
      </c>
      <c r="G290" s="7"/>
      <c r="H290" s="7">
        <v>1356.3330000000001</v>
      </c>
      <c r="I290" s="7">
        <v>6.03</v>
      </c>
      <c r="J290" s="7">
        <v>251</v>
      </c>
      <c r="K290" s="7" t="s">
        <v>64</v>
      </c>
      <c r="L290" s="7">
        <v>7.867</v>
      </c>
      <c r="M290" s="7">
        <v>4.774</v>
      </c>
      <c r="N290" s="7"/>
      <c r="O290" s="7">
        <v>19.0427</v>
      </c>
      <c r="P290" s="7"/>
      <c r="Q290" s="7">
        <v>16.8267406107047</v>
      </c>
      <c r="R290" s="7">
        <v>0.101919</v>
      </c>
      <c r="S290" s="8" t="s">
        <v>536</v>
      </c>
      <c r="T290" s="7">
        <v>5.0860638570000001</v>
      </c>
      <c r="U290" s="7">
        <v>2.4871999999999998E-2</v>
      </c>
      <c r="V290" s="8" t="s">
        <v>536</v>
      </c>
      <c r="W290" s="7">
        <v>2.0466671359999999</v>
      </c>
      <c r="X290" s="7">
        <v>1.3297999999999999E-2</v>
      </c>
      <c r="Y290" s="8" t="s">
        <v>535</v>
      </c>
      <c r="Z290" s="7">
        <v>0.57843640400000007</v>
      </c>
      <c r="AA290" s="7">
        <v>2.6592999999999999E-2</v>
      </c>
      <c r="AB290" s="8" t="s">
        <v>543</v>
      </c>
      <c r="AC290" s="7">
        <v>0.68016916100000002</v>
      </c>
      <c r="AD290" s="7">
        <v>1.409262</v>
      </c>
      <c r="AE290" s="8" t="s">
        <v>536</v>
      </c>
      <c r="AF290" s="7">
        <v>78.12525749400001</v>
      </c>
      <c r="AG290" s="7">
        <v>3.2784</v>
      </c>
      <c r="AH290" s="8" t="s">
        <v>536</v>
      </c>
      <c r="AI290" s="7">
        <v>68.256287999999998</v>
      </c>
      <c r="AJ290" s="7">
        <v>1.4503000000000001</v>
      </c>
      <c r="AK290" s="8" t="s">
        <v>536</v>
      </c>
      <c r="AL290" s="7">
        <v>23.390438400000001</v>
      </c>
      <c r="AM290" s="7">
        <v>3.5300000000000005E-2</v>
      </c>
      <c r="AN290" s="8" t="s">
        <v>538</v>
      </c>
      <c r="AO290" s="7">
        <v>0.9956718</v>
      </c>
      <c r="AP290" s="7"/>
      <c r="AQ290" s="8" t="s">
        <v>536</v>
      </c>
      <c r="AR290" s="8"/>
      <c r="AS290" s="7">
        <v>1.1155000000000002</v>
      </c>
      <c r="AT290" s="7">
        <v>103.3433</v>
      </c>
      <c r="AU290" s="7">
        <v>92.642400000000009</v>
      </c>
      <c r="AV290" s="7">
        <v>10.9201</v>
      </c>
      <c r="AW290" s="7"/>
      <c r="AX290" s="7"/>
    </row>
    <row r="291" spans="1:50">
      <c r="A291" s="36" t="s">
        <v>506</v>
      </c>
      <c r="B291" s="37">
        <v>40434.625</v>
      </c>
      <c r="C291" s="38">
        <v>1.35</v>
      </c>
      <c r="D291" s="38"/>
      <c r="E291" s="38">
        <v>134</v>
      </c>
      <c r="F291" s="38">
        <v>0.15</v>
      </c>
      <c r="G291" s="38"/>
      <c r="H291" s="38">
        <v>679</v>
      </c>
      <c r="I291" s="38">
        <v>7.16</v>
      </c>
      <c r="J291" s="38">
        <v>259</v>
      </c>
      <c r="K291" s="38" t="s">
        <v>64</v>
      </c>
      <c r="L291" s="38">
        <v>8.3000000000000007</v>
      </c>
      <c r="M291" s="38">
        <v>4.3170000000000002</v>
      </c>
      <c r="N291" s="38"/>
      <c r="O291" s="38">
        <v>38.783300000000004</v>
      </c>
      <c r="P291" s="38"/>
      <c r="Q291" s="38">
        <v>48.194779762512695</v>
      </c>
      <c r="R291" s="38">
        <v>0.12871199999999999</v>
      </c>
      <c r="S291" s="39" t="s">
        <v>536</v>
      </c>
      <c r="T291" s="38">
        <v>6.4231149360000002</v>
      </c>
      <c r="U291" s="38">
        <v>2.8877E-2</v>
      </c>
      <c r="V291" s="39" t="s">
        <v>536</v>
      </c>
      <c r="W291" s="38">
        <v>2.3762305760000002</v>
      </c>
      <c r="X291" s="38">
        <v>1.6306999999999999E-2</v>
      </c>
      <c r="Y291" s="39" t="s">
        <v>537</v>
      </c>
      <c r="Z291" s="38">
        <v>0.70932188600000001</v>
      </c>
      <c r="AA291" s="38">
        <v>4.6363999999999995E-2</v>
      </c>
      <c r="AB291" s="39" t="s">
        <v>536</v>
      </c>
      <c r="AC291" s="38">
        <v>1.185852028</v>
      </c>
      <c r="AD291" s="38">
        <v>2.466472</v>
      </c>
      <c r="AE291" s="39" t="s">
        <v>536</v>
      </c>
      <c r="AF291" s="38">
        <v>136.733808264</v>
      </c>
      <c r="AG291" s="38">
        <v>6.2029000000000005</v>
      </c>
      <c r="AH291" s="39" t="s">
        <v>536</v>
      </c>
      <c r="AI291" s="38">
        <v>129.14437799999999</v>
      </c>
      <c r="AJ291" s="38">
        <v>2.5846</v>
      </c>
      <c r="AK291" s="39" t="s">
        <v>536</v>
      </c>
      <c r="AL291" s="38">
        <v>41.684428799999999</v>
      </c>
      <c r="AM291" s="38">
        <v>6.5100000000000005E-2</v>
      </c>
      <c r="AN291" s="39" t="s">
        <v>538</v>
      </c>
      <c r="AO291" s="38">
        <v>1.8362106</v>
      </c>
      <c r="AP291" s="38"/>
      <c r="AQ291" s="39" t="s">
        <v>536</v>
      </c>
      <c r="AR291" s="39"/>
      <c r="AS291" s="38">
        <v>1.133</v>
      </c>
      <c r="AT291" s="38">
        <v>195.62310000000002</v>
      </c>
      <c r="AU291" s="38">
        <v>172.66500000000002</v>
      </c>
      <c r="AV291" s="38">
        <v>12.467500000000001</v>
      </c>
      <c r="AW291" s="38"/>
      <c r="AX291" s="38"/>
    </row>
    <row r="292" spans="1:50">
      <c r="A292" s="5" t="s">
        <v>507</v>
      </c>
      <c r="B292" s="6">
        <v>40434.75</v>
      </c>
      <c r="C292" s="7">
        <v>2.08</v>
      </c>
      <c r="D292" s="7"/>
      <c r="E292" s="7">
        <v>371</v>
      </c>
      <c r="F292" s="7">
        <v>0.25700000000000001</v>
      </c>
      <c r="G292" s="7"/>
      <c r="H292" s="7">
        <v>1300.3330000000001</v>
      </c>
      <c r="I292" s="7">
        <v>6.37</v>
      </c>
      <c r="J292" s="7">
        <v>256</v>
      </c>
      <c r="K292" s="7" t="s">
        <v>64</v>
      </c>
      <c r="L292" s="7">
        <v>9.8000000000000007</v>
      </c>
      <c r="M292" s="7">
        <v>4.1980000000000004</v>
      </c>
      <c r="N292" s="7"/>
      <c r="O292" s="7">
        <v>48.055399999999999</v>
      </c>
      <c r="P292" s="7"/>
      <c r="Q292" s="7">
        <v>63.386971125692689</v>
      </c>
      <c r="R292" s="7">
        <v>0.160468</v>
      </c>
      <c r="S292" s="8" t="s">
        <v>536</v>
      </c>
      <c r="T292" s="7">
        <v>8.0078346039999992</v>
      </c>
      <c r="U292" s="7">
        <v>2.8877E-2</v>
      </c>
      <c r="V292" s="8" t="s">
        <v>536</v>
      </c>
      <c r="W292" s="7">
        <v>2.3762305760000002</v>
      </c>
      <c r="X292" s="7">
        <v>2.2325999999999999E-2</v>
      </c>
      <c r="Y292" s="8" t="s">
        <v>537</v>
      </c>
      <c r="Z292" s="7">
        <v>0.97113634799999993</v>
      </c>
      <c r="AA292" s="7">
        <v>5.4272000000000001E-2</v>
      </c>
      <c r="AB292" s="8" t="s">
        <v>536</v>
      </c>
      <c r="AC292" s="7">
        <v>1.388114944</v>
      </c>
      <c r="AD292" s="7">
        <v>2.6853940000000001</v>
      </c>
      <c r="AE292" s="8" t="s">
        <v>536</v>
      </c>
      <c r="AF292" s="7">
        <v>148.87018717800001</v>
      </c>
      <c r="AG292" s="7">
        <v>7.2256</v>
      </c>
      <c r="AH292" s="8" t="s">
        <v>536</v>
      </c>
      <c r="AI292" s="7">
        <v>150.436992</v>
      </c>
      <c r="AJ292" s="7">
        <v>3.2125000000000004</v>
      </c>
      <c r="AK292" s="8" t="s">
        <v>536</v>
      </c>
      <c r="AL292" s="7">
        <v>51.811199999999999</v>
      </c>
      <c r="AM292" s="7">
        <v>7.6800000000000007E-2</v>
      </c>
      <c r="AN292" s="8" t="s">
        <v>538</v>
      </c>
      <c r="AO292" s="7">
        <v>2.1662208000000001</v>
      </c>
      <c r="AP292" s="7"/>
      <c r="AQ292" s="8" t="s">
        <v>536</v>
      </c>
      <c r="AR292" s="8"/>
      <c r="AS292" s="7">
        <v>1.1007</v>
      </c>
      <c r="AT292" s="7">
        <v>225.00050000000002</v>
      </c>
      <c r="AU292" s="7">
        <v>204.4144</v>
      </c>
      <c r="AV292" s="7">
        <v>9.588000000000001</v>
      </c>
      <c r="AW292" s="7"/>
      <c r="AX292" s="7"/>
    </row>
    <row r="293" spans="1:50">
      <c r="A293" s="36" t="s">
        <v>508</v>
      </c>
      <c r="B293" s="37">
        <v>40434.875</v>
      </c>
      <c r="C293" s="38">
        <v>1.78</v>
      </c>
      <c r="D293" s="38"/>
      <c r="E293" s="38">
        <v>79</v>
      </c>
      <c r="F293" s="38">
        <v>0.22700000000000001</v>
      </c>
      <c r="G293" s="38"/>
      <c r="H293" s="38">
        <v>1268.6670000000001</v>
      </c>
      <c r="I293" s="38">
        <v>5.5</v>
      </c>
      <c r="J293" s="38">
        <v>263</v>
      </c>
      <c r="K293" s="38" t="s">
        <v>64</v>
      </c>
      <c r="L293" s="38">
        <v>12.867000000000001</v>
      </c>
      <c r="M293" s="38">
        <v>4.5960000000000001</v>
      </c>
      <c r="N293" s="38"/>
      <c r="O293" s="38"/>
      <c r="P293" s="38"/>
      <c r="Q293" s="38">
        <v>25.351286304979098</v>
      </c>
      <c r="R293" s="38">
        <v>0.17039099999999999</v>
      </c>
      <c r="S293" s="39" t="s">
        <v>536</v>
      </c>
      <c r="T293" s="38">
        <v>8.5030220730000003</v>
      </c>
      <c r="U293" s="38">
        <v>2.1867999999999999E-2</v>
      </c>
      <c r="V293" s="39" t="s">
        <v>536</v>
      </c>
      <c r="W293" s="38">
        <v>1.799473984</v>
      </c>
      <c r="X293" s="38">
        <v>1.6306999999999999E-2</v>
      </c>
      <c r="Y293" s="39" t="s">
        <v>537</v>
      </c>
      <c r="Z293" s="38">
        <v>0.70932188600000001</v>
      </c>
      <c r="AA293" s="38">
        <v>4.6363999999999995E-2</v>
      </c>
      <c r="AB293" s="39" t="s">
        <v>536</v>
      </c>
      <c r="AC293" s="38">
        <v>1.185852028</v>
      </c>
      <c r="AD293" s="38">
        <v>1.1817789999999999</v>
      </c>
      <c r="AE293" s="39" t="s">
        <v>536</v>
      </c>
      <c r="AF293" s="38">
        <v>65.514282423000012</v>
      </c>
      <c r="AG293" s="38">
        <v>2.8909000000000002</v>
      </c>
      <c r="AH293" s="39" t="s">
        <v>536</v>
      </c>
      <c r="AI293" s="38">
        <v>60.188537999999994</v>
      </c>
      <c r="AJ293" s="38">
        <v>1.9342000000000001</v>
      </c>
      <c r="AK293" s="39" t="s">
        <v>536</v>
      </c>
      <c r="AL293" s="38">
        <v>31.194777599999998</v>
      </c>
      <c r="AM293" s="38">
        <v>5.1800000000000006E-2</v>
      </c>
      <c r="AN293" s="39" t="s">
        <v>538</v>
      </c>
      <c r="AO293" s="38">
        <v>1.4610707999999999</v>
      </c>
      <c r="AP293" s="38"/>
      <c r="AQ293" s="39" t="s">
        <v>536</v>
      </c>
      <c r="AR293" s="39"/>
      <c r="AS293" s="38">
        <v>1.1101000000000001</v>
      </c>
      <c r="AT293" s="38">
        <v>103.06320000000001</v>
      </c>
      <c r="AU293" s="38">
        <v>92.844400000000007</v>
      </c>
      <c r="AV293" s="38">
        <v>10.4323</v>
      </c>
      <c r="AW293" s="38"/>
      <c r="AX293" s="38"/>
    </row>
    <row r="294" spans="1:50">
      <c r="A294" s="5" t="s">
        <v>509</v>
      </c>
      <c r="B294" s="6">
        <v>40435</v>
      </c>
      <c r="C294" s="7">
        <v>1.58</v>
      </c>
      <c r="D294" s="7"/>
      <c r="E294" s="7">
        <v>166</v>
      </c>
      <c r="F294" s="7">
        <v>0.23300000000000001</v>
      </c>
      <c r="G294" s="7"/>
      <c r="H294" s="7">
        <v>1065.3330000000001</v>
      </c>
      <c r="I294" s="7">
        <v>4.45</v>
      </c>
      <c r="J294" s="7">
        <v>266</v>
      </c>
      <c r="K294" s="7" t="s">
        <v>64</v>
      </c>
      <c r="L294" s="7">
        <v>13.433</v>
      </c>
      <c r="M294" s="7">
        <v>4.8239999999999998</v>
      </c>
      <c r="N294" s="7"/>
      <c r="O294" s="7">
        <v>15.5532</v>
      </c>
      <c r="P294" s="7"/>
      <c r="Q294" s="7">
        <v>14.996848355023699</v>
      </c>
      <c r="R294" s="7">
        <v>0.29443599999999998</v>
      </c>
      <c r="S294" s="8" t="s">
        <v>536</v>
      </c>
      <c r="T294" s="7">
        <v>14.693239708</v>
      </c>
      <c r="U294" s="7">
        <v>2.5873E-2</v>
      </c>
      <c r="V294" s="8" t="s">
        <v>536</v>
      </c>
      <c r="W294" s="7">
        <v>2.1290374240000003</v>
      </c>
      <c r="X294" s="7">
        <v>1.7309999999999999E-2</v>
      </c>
      <c r="Y294" s="8" t="s">
        <v>537</v>
      </c>
      <c r="Z294" s="7">
        <v>0.75295038000000003</v>
      </c>
      <c r="AA294" s="7">
        <v>2.2638999999999999E-2</v>
      </c>
      <c r="AB294" s="8" t="s">
        <v>543</v>
      </c>
      <c r="AC294" s="7">
        <v>0.57903770300000001</v>
      </c>
      <c r="AD294" s="7">
        <v>0.93994199999999994</v>
      </c>
      <c r="AE294" s="8" t="s">
        <v>536</v>
      </c>
      <c r="AF294" s="7">
        <v>52.107564654000001</v>
      </c>
      <c r="AG294" s="7">
        <v>2.0300000000000002</v>
      </c>
      <c r="AH294" s="8" t="s">
        <v>536</v>
      </c>
      <c r="AI294" s="7">
        <v>42.264600000000002</v>
      </c>
      <c r="AJ294" s="7">
        <v>1.8372000000000002</v>
      </c>
      <c r="AK294" s="8" t="s">
        <v>536</v>
      </c>
      <c r="AL294" s="7">
        <v>29.630361600000001</v>
      </c>
      <c r="AM294" s="7">
        <v>5.33E-2</v>
      </c>
      <c r="AN294" s="8" t="s">
        <v>538</v>
      </c>
      <c r="AO294" s="7">
        <v>1.5033798</v>
      </c>
      <c r="AP294" s="7"/>
      <c r="AQ294" s="8" t="s">
        <v>536</v>
      </c>
      <c r="AR294" s="8"/>
      <c r="AS294" s="7">
        <v>1.1616</v>
      </c>
      <c r="AT294" s="7">
        <v>85.258700000000005</v>
      </c>
      <c r="AU294" s="7">
        <v>73.398300000000006</v>
      </c>
      <c r="AV294" s="7">
        <v>14.950900000000001</v>
      </c>
      <c r="AW294" s="7"/>
      <c r="AX294" s="7"/>
    </row>
    <row r="295" spans="1:50">
      <c r="A295" s="36" t="s">
        <v>510</v>
      </c>
      <c r="B295" s="37">
        <v>40435.125</v>
      </c>
      <c r="C295" s="38">
        <v>2.5</v>
      </c>
      <c r="D295" s="38"/>
      <c r="E295" s="38">
        <v>723</v>
      </c>
      <c r="F295" s="38">
        <v>0.63</v>
      </c>
      <c r="G295" s="38"/>
      <c r="H295" s="38">
        <v>2202.3330000000001</v>
      </c>
      <c r="I295" s="38">
        <v>4.28</v>
      </c>
      <c r="J295" s="38">
        <v>260</v>
      </c>
      <c r="K295" s="38" t="s">
        <v>64</v>
      </c>
      <c r="L295" s="38">
        <v>11.067</v>
      </c>
      <c r="M295" s="38">
        <v>5.0430000000000001</v>
      </c>
      <c r="N295" s="38"/>
      <c r="O295" s="38">
        <v>8.1355000000000004</v>
      </c>
      <c r="P295" s="38"/>
      <c r="Q295" s="38">
        <v>9.0573260089819989</v>
      </c>
      <c r="R295" s="38">
        <v>0.12573499999999999</v>
      </c>
      <c r="S295" s="39" t="s">
        <v>536</v>
      </c>
      <c r="T295" s="38">
        <v>6.2745537050000006</v>
      </c>
      <c r="U295" s="38">
        <v>1.9865999999999998E-2</v>
      </c>
      <c r="V295" s="39" t="s">
        <v>536</v>
      </c>
      <c r="W295" s="38">
        <v>1.6347334080000002</v>
      </c>
      <c r="X295" s="38">
        <v>1.2293999999999999E-2</v>
      </c>
      <c r="Y295" s="39" t="s">
        <v>535</v>
      </c>
      <c r="Z295" s="38">
        <v>0.53476441200000002</v>
      </c>
      <c r="AA295" s="38">
        <v>9.7879999999999998E-3</v>
      </c>
      <c r="AB295" s="39" t="s">
        <v>462</v>
      </c>
      <c r="AC295" s="38">
        <v>0.25034767600000002</v>
      </c>
      <c r="AD295" s="38">
        <v>0.42755799999999999</v>
      </c>
      <c r="AE295" s="39" t="s">
        <v>536</v>
      </c>
      <c r="AF295" s="38">
        <v>23.702532846</v>
      </c>
      <c r="AG295" s="38">
        <v>0.98740000000000006</v>
      </c>
      <c r="AH295" s="39" t="s">
        <v>536</v>
      </c>
      <c r="AI295" s="38">
        <v>20.557668</v>
      </c>
      <c r="AJ295" s="38">
        <v>0.77060000000000006</v>
      </c>
      <c r="AK295" s="39" t="s">
        <v>536</v>
      </c>
      <c r="AL295" s="38">
        <v>12.428236800000001</v>
      </c>
      <c r="AM295" s="38">
        <v>2.46E-2</v>
      </c>
      <c r="AN295" s="39" t="s">
        <v>538</v>
      </c>
      <c r="AO295" s="38">
        <v>0.69386760000000003</v>
      </c>
      <c r="AP295" s="38">
        <v>125.752693104</v>
      </c>
      <c r="AQ295" s="39" t="s">
        <v>536</v>
      </c>
      <c r="AR295" s="39"/>
      <c r="AS295" s="38">
        <v>1.2308000000000001</v>
      </c>
      <c r="AT295" s="38">
        <v>41.454300000000003</v>
      </c>
      <c r="AU295" s="38">
        <v>33.6798</v>
      </c>
      <c r="AV295" s="38">
        <v>20.695</v>
      </c>
      <c r="AW295" s="38"/>
      <c r="AX295" s="38"/>
    </row>
    <row r="296" spans="1:50">
      <c r="A296" s="5" t="s">
        <v>511</v>
      </c>
      <c r="B296" s="6">
        <v>40435.25</v>
      </c>
      <c r="C296" s="7">
        <v>2.75</v>
      </c>
      <c r="D296" s="7"/>
      <c r="E296" s="7">
        <v>1265</v>
      </c>
      <c r="F296" s="7">
        <v>0.77700000000000002</v>
      </c>
      <c r="G296" s="7"/>
      <c r="H296" s="7">
        <v>2053.6669999999999</v>
      </c>
      <c r="I296" s="7">
        <v>3.64</v>
      </c>
      <c r="J296" s="7">
        <v>261</v>
      </c>
      <c r="K296" s="7" t="s">
        <v>64</v>
      </c>
      <c r="L296" s="7">
        <v>12.933</v>
      </c>
      <c r="M296" s="7">
        <v>5.09</v>
      </c>
      <c r="N296" s="7"/>
      <c r="O296" s="7">
        <v>5.4935</v>
      </c>
      <c r="P296" s="7"/>
      <c r="Q296" s="7">
        <v>8.1283051616409896</v>
      </c>
      <c r="R296" s="7">
        <v>6.4209000000000002E-2</v>
      </c>
      <c r="S296" s="8" t="s">
        <v>536</v>
      </c>
      <c r="T296" s="7">
        <v>3.2042217270000002</v>
      </c>
      <c r="U296" s="7">
        <v>1.6861999999999999E-2</v>
      </c>
      <c r="V296" s="8" t="s">
        <v>536</v>
      </c>
      <c r="W296" s="7">
        <v>1.3875402560000001</v>
      </c>
      <c r="X296" s="7">
        <v>1.1290999999999999E-2</v>
      </c>
      <c r="Y296" s="8" t="s">
        <v>535</v>
      </c>
      <c r="Z296" s="7">
        <v>0.491135918</v>
      </c>
      <c r="AA296" s="7">
        <v>2.869E-3</v>
      </c>
      <c r="AB296" s="8" t="s">
        <v>462</v>
      </c>
      <c r="AC296" s="7">
        <v>7.3380413000000005E-2</v>
      </c>
      <c r="AD296" s="7">
        <v>0.17097999999999999</v>
      </c>
      <c r="AE296" s="8" t="s">
        <v>536</v>
      </c>
      <c r="AF296" s="7">
        <v>9.4786182599999993</v>
      </c>
      <c r="AG296" s="7">
        <v>0.60560000000000003</v>
      </c>
      <c r="AH296" s="8" t="s">
        <v>536</v>
      </c>
      <c r="AI296" s="7">
        <v>12.608592</v>
      </c>
      <c r="AJ296" s="7">
        <v>0.3327</v>
      </c>
      <c r="AK296" s="8" t="s">
        <v>536</v>
      </c>
      <c r="AL296" s="7">
        <v>5.3657855999999997</v>
      </c>
      <c r="AM296" s="7">
        <v>1.54E-2</v>
      </c>
      <c r="AN296" s="8" t="s">
        <v>462</v>
      </c>
      <c r="AO296" s="7">
        <v>0.43437239999999999</v>
      </c>
      <c r="AP296" s="7">
        <v>97.276143887999993</v>
      </c>
      <c r="AQ296" s="8" t="s">
        <v>536</v>
      </c>
      <c r="AR296" s="8"/>
      <c r="AS296" s="7">
        <v>1.2365000000000002</v>
      </c>
      <c r="AT296" s="7">
        <v>22.763200000000001</v>
      </c>
      <c r="AU296" s="7">
        <v>18.408799999999999</v>
      </c>
      <c r="AV296" s="7">
        <v>21.1525</v>
      </c>
      <c r="AW296" s="7"/>
      <c r="AX296" s="7"/>
    </row>
    <row r="297" spans="1:50">
      <c r="A297" s="36" t="s">
        <v>512</v>
      </c>
      <c r="B297" s="37">
        <v>40435.625</v>
      </c>
      <c r="C297" s="38">
        <v>1.53</v>
      </c>
      <c r="D297" s="38"/>
      <c r="E297" s="38">
        <v>50</v>
      </c>
      <c r="F297" s="38">
        <v>0.68</v>
      </c>
      <c r="G297" s="38" t="s">
        <v>25</v>
      </c>
      <c r="H297" s="38">
        <v>1458.6670000000001</v>
      </c>
      <c r="I297" s="38">
        <v>3.66</v>
      </c>
      <c r="J297" s="38">
        <v>261</v>
      </c>
      <c r="K297" s="38" t="s">
        <v>64</v>
      </c>
      <c r="L297" s="38">
        <v>11.033000000000001</v>
      </c>
      <c r="M297" s="38">
        <v>4.8780000000000001</v>
      </c>
      <c r="N297" s="38"/>
      <c r="O297" s="38"/>
      <c r="P297" s="38"/>
      <c r="Q297" s="38">
        <v>13.243415351946599</v>
      </c>
      <c r="R297" s="38">
        <v>7.8101999999999991E-2</v>
      </c>
      <c r="S297" s="39" t="s">
        <v>536</v>
      </c>
      <c r="T297" s="38">
        <v>3.8975241060000001</v>
      </c>
      <c r="U297" s="38">
        <v>1.9865999999999998E-2</v>
      </c>
      <c r="V297" s="39" t="s">
        <v>536</v>
      </c>
      <c r="W297" s="38">
        <v>1.6347334080000002</v>
      </c>
      <c r="X297" s="38">
        <v>7.2779999999999997E-3</v>
      </c>
      <c r="Y297" s="39" t="s">
        <v>535</v>
      </c>
      <c r="Z297" s="38">
        <v>0.31657844400000001</v>
      </c>
      <c r="AA297" s="38">
        <v>1.1764999999999999E-2</v>
      </c>
      <c r="AB297" s="39" t="s">
        <v>462</v>
      </c>
      <c r="AC297" s="38">
        <v>0.30091340499999997</v>
      </c>
      <c r="AD297" s="38">
        <v>6.1036E-2</v>
      </c>
      <c r="AE297" s="39" t="s">
        <v>461</v>
      </c>
      <c r="AF297" s="38">
        <v>3.3836527319999998</v>
      </c>
      <c r="AG297" s="38">
        <v>0.81270000000000009</v>
      </c>
      <c r="AH297" s="39" t="s">
        <v>536</v>
      </c>
      <c r="AI297" s="38">
        <v>16.920414000000001</v>
      </c>
      <c r="AJ297" s="38">
        <v>0.2024</v>
      </c>
      <c r="AK297" s="39" t="s">
        <v>536</v>
      </c>
      <c r="AL297" s="38">
        <v>3.2643072000000002</v>
      </c>
      <c r="AM297" s="38">
        <v>2.2800000000000001E-2</v>
      </c>
      <c r="AN297" s="39" t="s">
        <v>538</v>
      </c>
      <c r="AO297" s="38">
        <v>0.64309680000000002</v>
      </c>
      <c r="AP297" s="38"/>
      <c r="AQ297" s="39" t="s">
        <v>536</v>
      </c>
      <c r="AR297" s="39"/>
      <c r="AS297" s="38">
        <v>1.0936000000000001</v>
      </c>
      <c r="AT297" s="38">
        <v>22.776800000000001</v>
      </c>
      <c r="AU297" s="38">
        <v>20.8278</v>
      </c>
      <c r="AV297" s="38">
        <v>8.9394000000000009</v>
      </c>
      <c r="AW297" s="38"/>
      <c r="AX297" s="38"/>
    </row>
    <row r="298" spans="1:50">
      <c r="A298" s="5" t="s">
        <v>513</v>
      </c>
      <c r="B298" s="6">
        <v>40438.041666666664</v>
      </c>
      <c r="C298" s="7">
        <v>0.5</v>
      </c>
      <c r="D298" s="7"/>
      <c r="E298" s="7">
        <v>223</v>
      </c>
      <c r="F298" s="7">
        <v>0.53</v>
      </c>
      <c r="G298" s="7"/>
      <c r="H298" s="7">
        <v>876</v>
      </c>
      <c r="I298" s="7">
        <v>5.59</v>
      </c>
      <c r="J298" s="7">
        <v>299</v>
      </c>
      <c r="K298" s="7" t="s">
        <v>65</v>
      </c>
      <c r="L298" s="7">
        <v>6.8</v>
      </c>
      <c r="M298" s="7">
        <v>5.1020000000000003</v>
      </c>
      <c r="N298" s="7"/>
      <c r="O298" s="7">
        <v>3.5469000000000004</v>
      </c>
      <c r="P298" s="7"/>
      <c r="Q298" s="7">
        <v>7.9067862799982498</v>
      </c>
      <c r="R298" s="7">
        <v>9.6290000000000004E-3</v>
      </c>
      <c r="S298" s="8" t="s">
        <v>462</v>
      </c>
      <c r="T298" s="7">
        <v>0.48051598699999998</v>
      </c>
      <c r="U298" s="7">
        <v>1.8439999999999999E-3</v>
      </c>
      <c r="V298" s="8" t="s">
        <v>462</v>
      </c>
      <c r="W298" s="7">
        <v>0.151739072</v>
      </c>
      <c r="X298" s="7">
        <v>3.2659999999999998E-3</v>
      </c>
      <c r="Y298" s="8" t="s">
        <v>535</v>
      </c>
      <c r="Z298" s="7">
        <v>0.142064468</v>
      </c>
      <c r="AA298" s="7">
        <v>-5.0399999999999993E-3</v>
      </c>
      <c r="AB298" s="8" t="s">
        <v>535</v>
      </c>
      <c r="AC298" s="7">
        <v>-0.12890808000000001</v>
      </c>
      <c r="AD298" s="7">
        <v>2.087E-2</v>
      </c>
      <c r="AE298" s="8" t="s">
        <v>535</v>
      </c>
      <c r="AF298" s="7">
        <v>1.15697019</v>
      </c>
      <c r="AG298" s="7">
        <v>6.2200000000000005E-2</v>
      </c>
      <c r="AH298" s="8" t="s">
        <v>537</v>
      </c>
      <c r="AI298" s="7">
        <v>1.295004</v>
      </c>
      <c r="AJ298" s="7">
        <v>0.33560000000000001</v>
      </c>
      <c r="AK298" s="8" t="s">
        <v>536</v>
      </c>
      <c r="AL298" s="7">
        <v>5.4125567999999999</v>
      </c>
      <c r="AM298" s="7">
        <v>2.8900000000000002E-2</v>
      </c>
      <c r="AN298" s="8" t="s">
        <v>538</v>
      </c>
      <c r="AO298" s="7">
        <v>0.81515340000000003</v>
      </c>
      <c r="AP298" s="7"/>
      <c r="AQ298" s="8" t="s">
        <v>536</v>
      </c>
      <c r="AR298" s="8"/>
      <c r="AS298" s="7">
        <v>1.2906</v>
      </c>
      <c r="AT298" s="7">
        <v>9.7092000000000009</v>
      </c>
      <c r="AU298" s="7">
        <v>7.5227000000000004</v>
      </c>
      <c r="AV298" s="7">
        <v>25.376800000000003</v>
      </c>
      <c r="AW298" s="7"/>
      <c r="AX298" s="7"/>
    </row>
    <row r="299" spans="1:50">
      <c r="A299" s="36" t="s">
        <v>514</v>
      </c>
      <c r="B299" s="37">
        <v>40438.375</v>
      </c>
      <c r="C299" s="38">
        <v>2.1</v>
      </c>
      <c r="D299" s="38"/>
      <c r="E299" s="38">
        <v>672</v>
      </c>
      <c r="F299" s="38">
        <v>0.61699999999999999</v>
      </c>
      <c r="G299" s="38" t="s">
        <v>25</v>
      </c>
      <c r="H299" s="38">
        <v>872.33300000000008</v>
      </c>
      <c r="I299" s="38">
        <v>2.37</v>
      </c>
      <c r="J299" s="38">
        <v>8</v>
      </c>
      <c r="K299" s="38" t="s">
        <v>70</v>
      </c>
      <c r="L299" s="38">
        <v>8</v>
      </c>
      <c r="M299" s="38">
        <v>4.5739999999999998</v>
      </c>
      <c r="N299" s="38"/>
      <c r="O299" s="38">
        <v>13.041600000000001</v>
      </c>
      <c r="P299" s="38"/>
      <c r="Q299" s="38">
        <v>26.668586645214798</v>
      </c>
      <c r="R299" s="38">
        <v>3.5430999999999997E-2</v>
      </c>
      <c r="S299" s="39" t="s">
        <v>536</v>
      </c>
      <c r="T299" s="38">
        <v>1.768113193</v>
      </c>
      <c r="U299" s="38">
        <v>4.8479999999999999E-3</v>
      </c>
      <c r="V299" s="39" t="s">
        <v>462</v>
      </c>
      <c r="W299" s="38">
        <v>0.398932224</v>
      </c>
      <c r="X299" s="38">
        <v>1.1290999999999999E-2</v>
      </c>
      <c r="Y299" s="39" t="s">
        <v>535</v>
      </c>
      <c r="Z299" s="38">
        <v>0.491135918</v>
      </c>
      <c r="AA299" s="38">
        <v>1.8799999999999999E-3</v>
      </c>
      <c r="AB299" s="39" t="s">
        <v>535</v>
      </c>
      <c r="AC299" s="38">
        <v>4.8084760000000004E-2</v>
      </c>
      <c r="AD299" s="38">
        <v>0.23200299999999999</v>
      </c>
      <c r="AE299" s="39" t="s">
        <v>536</v>
      </c>
      <c r="AF299" s="38">
        <v>12.861550311</v>
      </c>
      <c r="AG299" s="38">
        <v>1.5679000000000001</v>
      </c>
      <c r="AH299" s="39" t="s">
        <v>536</v>
      </c>
      <c r="AI299" s="38">
        <v>32.643678000000001</v>
      </c>
      <c r="AJ299" s="38">
        <v>0.59350000000000003</v>
      </c>
      <c r="AK299" s="39" t="s">
        <v>536</v>
      </c>
      <c r="AL299" s="38">
        <v>9.571968</v>
      </c>
      <c r="AM299" s="38">
        <v>2.2100000000000002E-2</v>
      </c>
      <c r="AN299" s="39" t="s">
        <v>538</v>
      </c>
      <c r="AO299" s="38">
        <v>0.62335260000000003</v>
      </c>
      <c r="AP299" s="38"/>
      <c r="AQ299" s="39" t="s">
        <v>536</v>
      </c>
      <c r="AR299" s="39"/>
      <c r="AS299" s="38">
        <v>0.9859</v>
      </c>
      <c r="AT299" s="38">
        <v>42.236400000000003</v>
      </c>
      <c r="AU299" s="38">
        <v>42.838999999999999</v>
      </c>
      <c r="AV299" s="38">
        <v>-1.4166000000000001</v>
      </c>
      <c r="AW299" s="38"/>
      <c r="AX299" s="38"/>
    </row>
    <row r="300" spans="1:50">
      <c r="A300" s="5" t="s">
        <v>515</v>
      </c>
      <c r="B300" s="6">
        <v>40438.5</v>
      </c>
      <c r="C300" s="7">
        <v>1.9000000000000001</v>
      </c>
      <c r="D300" s="7"/>
      <c r="E300" s="7">
        <v>423</v>
      </c>
      <c r="F300" s="7">
        <v>0.35500000000000004</v>
      </c>
      <c r="G300" s="7"/>
      <c r="H300" s="7">
        <v>641.5</v>
      </c>
      <c r="I300" s="7">
        <v>3</v>
      </c>
      <c r="J300" s="7">
        <v>339</v>
      </c>
      <c r="K300" s="7" t="s">
        <v>70</v>
      </c>
      <c r="L300" s="7">
        <v>4.3330000000000002</v>
      </c>
      <c r="M300" s="7">
        <v>4.3840000000000003</v>
      </c>
      <c r="N300" s="7"/>
      <c r="O300" s="7">
        <v>21.0444</v>
      </c>
      <c r="P300" s="7"/>
      <c r="Q300" s="7">
        <v>41.304750199016098</v>
      </c>
      <c r="R300" s="7">
        <v>4.9324E-2</v>
      </c>
      <c r="S300" s="8" t="s">
        <v>536</v>
      </c>
      <c r="T300" s="7">
        <v>2.4614155719999999</v>
      </c>
      <c r="U300" s="7">
        <v>5.849E-3</v>
      </c>
      <c r="V300" s="8" t="s">
        <v>462</v>
      </c>
      <c r="W300" s="7">
        <v>0.48130251199999996</v>
      </c>
      <c r="X300" s="7">
        <v>1.7309999999999999E-2</v>
      </c>
      <c r="Y300" s="8" t="s">
        <v>537</v>
      </c>
      <c r="Z300" s="7">
        <v>0.75295038000000003</v>
      </c>
      <c r="AA300" s="7">
        <v>1.8799999999999999E-3</v>
      </c>
      <c r="AB300" s="8" t="s">
        <v>535</v>
      </c>
      <c r="AC300" s="7">
        <v>4.8084760000000004E-2</v>
      </c>
      <c r="AD300" s="7">
        <v>0.39762599999999998</v>
      </c>
      <c r="AE300" s="8" t="s">
        <v>536</v>
      </c>
      <c r="AF300" s="7">
        <v>22.043192561999998</v>
      </c>
      <c r="AG300" s="7">
        <v>2.3252999999999999</v>
      </c>
      <c r="AH300" s="8" t="s">
        <v>536</v>
      </c>
      <c r="AI300" s="7">
        <v>48.412745999999999</v>
      </c>
      <c r="AJ300" s="7">
        <v>0.98250000000000004</v>
      </c>
      <c r="AK300" s="8" t="s">
        <v>536</v>
      </c>
      <c r="AL300" s="7">
        <v>15.845759999999999</v>
      </c>
      <c r="AM300" s="7">
        <v>3.2300000000000002E-2</v>
      </c>
      <c r="AN300" s="8" t="s">
        <v>538</v>
      </c>
      <c r="AO300" s="7">
        <v>0.91105380000000002</v>
      </c>
      <c r="AP300" s="7"/>
      <c r="AQ300" s="8" t="s">
        <v>536</v>
      </c>
      <c r="AR300" s="8"/>
      <c r="AS300" s="7">
        <v>1.0295000000000001</v>
      </c>
      <c r="AT300" s="7">
        <v>67.091700000000003</v>
      </c>
      <c r="AU300" s="7">
        <v>65.169600000000003</v>
      </c>
      <c r="AV300" s="7">
        <v>2.9066000000000001</v>
      </c>
      <c r="AW300" s="7"/>
      <c r="AX300" s="7"/>
    </row>
    <row r="301" spans="1:50">
      <c r="A301" s="36" t="s">
        <v>516</v>
      </c>
      <c r="B301" s="37">
        <v>40440.375</v>
      </c>
      <c r="C301" s="38">
        <v>1.8</v>
      </c>
      <c r="D301" s="38"/>
      <c r="E301" s="38">
        <v>89</v>
      </c>
      <c r="F301" s="38">
        <v>0.28999999999999998</v>
      </c>
      <c r="G301" s="38"/>
      <c r="H301" s="38">
        <v>943.33300000000008</v>
      </c>
      <c r="I301" s="38">
        <v>-0.24</v>
      </c>
      <c r="J301" s="38">
        <v>267</v>
      </c>
      <c r="K301" s="38" t="s">
        <v>64</v>
      </c>
      <c r="L301" s="38">
        <v>6.2330000000000005</v>
      </c>
      <c r="M301" s="38">
        <v>4.4489999999999998</v>
      </c>
      <c r="N301" s="38"/>
      <c r="O301" s="38"/>
      <c r="P301" s="38"/>
      <c r="Q301" s="38">
        <v>35.563131856898501</v>
      </c>
      <c r="R301" s="38">
        <v>0.117796</v>
      </c>
      <c r="S301" s="39" t="s">
        <v>536</v>
      </c>
      <c r="T301" s="38">
        <v>5.8783737880000002</v>
      </c>
      <c r="U301" s="38">
        <v>2.5873E-2</v>
      </c>
      <c r="V301" s="39" t="s">
        <v>536</v>
      </c>
      <c r="W301" s="38">
        <v>2.1290374240000003</v>
      </c>
      <c r="X301" s="38">
        <v>1.6306999999999999E-2</v>
      </c>
      <c r="Y301" s="39" t="s">
        <v>537</v>
      </c>
      <c r="Z301" s="38">
        <v>0.70932188600000001</v>
      </c>
      <c r="AA301" s="38">
        <v>9.4800999999999996E-2</v>
      </c>
      <c r="AB301" s="39" t="s">
        <v>536</v>
      </c>
      <c r="AC301" s="38">
        <v>2.424725177</v>
      </c>
      <c r="AD301" s="38">
        <v>0.76105800000000001</v>
      </c>
      <c r="AE301" s="39" t="s">
        <v>536</v>
      </c>
      <c r="AF301" s="38">
        <v>42.190772345999996</v>
      </c>
      <c r="AG301" s="38">
        <v>2.4512</v>
      </c>
      <c r="AH301" s="39" t="s">
        <v>536</v>
      </c>
      <c r="AI301" s="38">
        <v>51.033983999999997</v>
      </c>
      <c r="AJ301" s="38">
        <v>2.2683</v>
      </c>
      <c r="AK301" s="39" t="s">
        <v>536</v>
      </c>
      <c r="AL301" s="38">
        <v>36.5831424</v>
      </c>
      <c r="AM301" s="38">
        <v>0.1326</v>
      </c>
      <c r="AN301" s="39" t="s">
        <v>536</v>
      </c>
      <c r="AO301" s="38">
        <v>3.7401156000000002</v>
      </c>
      <c r="AP301" s="38"/>
      <c r="AQ301" s="39" t="s">
        <v>536</v>
      </c>
      <c r="AR301" s="39"/>
      <c r="AS301" s="38">
        <v>0.97310000000000008</v>
      </c>
      <c r="AT301" s="38">
        <v>88.895400000000009</v>
      </c>
      <c r="AU301" s="38">
        <v>91.357200000000006</v>
      </c>
      <c r="AV301" s="38">
        <v>-2.7316000000000003</v>
      </c>
      <c r="AW301" s="38"/>
      <c r="AX301" s="38"/>
    </row>
    <row r="302" spans="1:50">
      <c r="A302" s="5" t="s">
        <v>517</v>
      </c>
      <c r="B302" s="6">
        <v>40443.625</v>
      </c>
      <c r="C302" s="7">
        <v>2.2200000000000002</v>
      </c>
      <c r="D302" s="7"/>
      <c r="E302" s="7">
        <v>415</v>
      </c>
      <c r="F302" s="7">
        <v>0.90700000000000003</v>
      </c>
      <c r="G302" s="7"/>
      <c r="H302" s="7">
        <v>3218</v>
      </c>
      <c r="I302" s="7">
        <v>10.89</v>
      </c>
      <c r="J302" s="7">
        <v>262</v>
      </c>
      <c r="K302" s="7" t="s">
        <v>64</v>
      </c>
      <c r="L302" s="7">
        <v>12.467000000000001</v>
      </c>
      <c r="M302" s="7">
        <v>4.3609999999999998</v>
      </c>
      <c r="N302" s="7"/>
      <c r="O302" s="7">
        <v>23.020400000000002</v>
      </c>
      <c r="P302" s="7"/>
      <c r="Q302" s="7">
        <v>43.551187368556896</v>
      </c>
      <c r="R302" s="7">
        <v>7.1154999999999996E-2</v>
      </c>
      <c r="S302" s="8" t="s">
        <v>536</v>
      </c>
      <c r="T302" s="7">
        <v>3.5508479650000004</v>
      </c>
      <c r="U302" s="7">
        <v>1.0855E-2</v>
      </c>
      <c r="V302" s="8" t="s">
        <v>536</v>
      </c>
      <c r="W302" s="7">
        <v>0.89323624000000001</v>
      </c>
      <c r="X302" s="7">
        <v>1.7309999999999999E-2</v>
      </c>
      <c r="Y302" s="8" t="s">
        <v>537</v>
      </c>
      <c r="Z302" s="7">
        <v>0.75295038000000003</v>
      </c>
      <c r="AA302" s="7">
        <v>1.3741999999999999E-2</v>
      </c>
      <c r="AB302" s="8" t="s">
        <v>543</v>
      </c>
      <c r="AC302" s="7">
        <v>0.35147913400000003</v>
      </c>
      <c r="AD302" s="7">
        <v>0.58429699999999996</v>
      </c>
      <c r="AE302" s="8" t="s">
        <v>536</v>
      </c>
      <c r="AF302" s="7">
        <v>32.391672788999998</v>
      </c>
      <c r="AG302" s="7">
        <v>2.3879000000000001</v>
      </c>
      <c r="AH302" s="8" t="s">
        <v>536</v>
      </c>
      <c r="AI302" s="7">
        <v>49.716077999999996</v>
      </c>
      <c r="AJ302" s="7">
        <v>1.3980000000000001</v>
      </c>
      <c r="AK302" s="8" t="s">
        <v>536</v>
      </c>
      <c r="AL302" s="7">
        <v>22.546944</v>
      </c>
      <c r="AM302" s="7">
        <v>3.6799999999999999E-2</v>
      </c>
      <c r="AN302" s="8" t="s">
        <v>538</v>
      </c>
      <c r="AO302" s="7">
        <v>1.0379807999999999</v>
      </c>
      <c r="AP302" s="7"/>
      <c r="AQ302" s="8" t="s">
        <v>536</v>
      </c>
      <c r="AR302" s="8"/>
      <c r="AS302" s="7">
        <v>1.1117000000000001</v>
      </c>
      <c r="AT302" s="7">
        <v>81.491399999999999</v>
      </c>
      <c r="AU302" s="7">
        <v>73.301000000000002</v>
      </c>
      <c r="AV302" s="7">
        <v>10.5824</v>
      </c>
      <c r="AW302" s="7"/>
      <c r="AX302" s="7"/>
    </row>
    <row r="303" spans="1:50">
      <c r="A303" s="36" t="s">
        <v>518</v>
      </c>
      <c r="B303" s="37">
        <v>40443.75</v>
      </c>
      <c r="C303" s="38">
        <v>2.23</v>
      </c>
      <c r="D303" s="38"/>
      <c r="E303" s="38">
        <v>291</v>
      </c>
      <c r="F303" s="38">
        <v>0.80300000000000005</v>
      </c>
      <c r="G303" s="38"/>
      <c r="H303" s="38">
        <v>2590.6669999999999</v>
      </c>
      <c r="I303" s="38">
        <v>9.69</v>
      </c>
      <c r="J303" s="38">
        <v>270</v>
      </c>
      <c r="K303" s="38" t="s">
        <v>64</v>
      </c>
      <c r="L303" s="38">
        <v>14.733000000000001</v>
      </c>
      <c r="M303" s="38">
        <v>4.8360000000000003</v>
      </c>
      <c r="N303" s="38"/>
      <c r="O303" s="38">
        <v>13.041600000000001</v>
      </c>
      <c r="P303" s="38"/>
      <c r="Q303" s="38">
        <v>14.588142602753498</v>
      </c>
      <c r="R303" s="38">
        <v>0.21008499999999999</v>
      </c>
      <c r="S303" s="39" t="s">
        <v>536</v>
      </c>
      <c r="T303" s="38">
        <v>10.483871755000001</v>
      </c>
      <c r="U303" s="38">
        <v>1.9865999999999998E-2</v>
      </c>
      <c r="V303" s="39" t="s">
        <v>536</v>
      </c>
      <c r="W303" s="38">
        <v>1.6347334080000002</v>
      </c>
      <c r="X303" s="38">
        <v>2.1322999999999998E-2</v>
      </c>
      <c r="Y303" s="39" t="s">
        <v>537</v>
      </c>
      <c r="Z303" s="38">
        <v>0.92750785400000002</v>
      </c>
      <c r="AA303" s="38">
        <v>2.3628E-2</v>
      </c>
      <c r="AB303" s="39" t="s">
        <v>543</v>
      </c>
      <c r="AC303" s="38">
        <v>0.60433335599999993</v>
      </c>
      <c r="AD303" s="38">
        <v>0.662879</v>
      </c>
      <c r="AE303" s="39" t="s">
        <v>536</v>
      </c>
      <c r="AF303" s="38">
        <v>36.748023123000003</v>
      </c>
      <c r="AG303" s="38">
        <v>1.5955000000000001</v>
      </c>
      <c r="AH303" s="39" t="s">
        <v>536</v>
      </c>
      <c r="AI303" s="38">
        <v>33.218309999999995</v>
      </c>
      <c r="AJ303" s="38">
        <v>1.2610000000000001</v>
      </c>
      <c r="AK303" s="39" t="s">
        <v>536</v>
      </c>
      <c r="AL303" s="38">
        <v>20.337408</v>
      </c>
      <c r="AM303" s="38">
        <v>3.8600000000000002E-2</v>
      </c>
      <c r="AN303" s="39" t="s">
        <v>538</v>
      </c>
      <c r="AO303" s="38">
        <v>1.0887515999999999</v>
      </c>
      <c r="AP303" s="38"/>
      <c r="AQ303" s="39" t="s">
        <v>536</v>
      </c>
      <c r="AR303" s="39"/>
      <c r="AS303" s="38">
        <v>1.1893</v>
      </c>
      <c r="AT303" s="38">
        <v>64.98660000000001</v>
      </c>
      <c r="AU303" s="38">
        <v>54.644500000000001</v>
      </c>
      <c r="AV303" s="38">
        <v>17.290100000000002</v>
      </c>
      <c r="AW303" s="38"/>
      <c r="AX303" s="38"/>
    </row>
    <row r="304" spans="1:50">
      <c r="A304" s="5" t="s">
        <v>519</v>
      </c>
      <c r="B304" s="6">
        <v>40443.875</v>
      </c>
      <c r="C304" s="7">
        <v>0.83000000000000007</v>
      </c>
      <c r="D304" s="7"/>
      <c r="E304" s="7">
        <v>207</v>
      </c>
      <c r="F304" s="7">
        <v>0.6</v>
      </c>
      <c r="G304" s="7"/>
      <c r="H304" s="7">
        <v>1228</v>
      </c>
      <c r="I304" s="7">
        <v>7.48</v>
      </c>
      <c r="J304" s="7">
        <v>319</v>
      </c>
      <c r="K304" s="7" t="s">
        <v>65</v>
      </c>
      <c r="L304" s="7">
        <v>12.933</v>
      </c>
      <c r="M304" s="7">
        <v>5.0490000000000004</v>
      </c>
      <c r="N304" s="7"/>
      <c r="O304" s="7">
        <v>10.966800000000001</v>
      </c>
      <c r="P304" s="7"/>
      <c r="Q304" s="7">
        <v>8.9330548373329499</v>
      </c>
      <c r="R304" s="7">
        <v>0.27756599999999998</v>
      </c>
      <c r="S304" s="8" t="s">
        <v>536</v>
      </c>
      <c r="T304" s="7">
        <v>13.851376097999999</v>
      </c>
      <c r="U304" s="7">
        <v>1.9865999999999998E-2</v>
      </c>
      <c r="V304" s="8" t="s">
        <v>536</v>
      </c>
      <c r="W304" s="7">
        <v>1.6347334080000002</v>
      </c>
      <c r="X304" s="7">
        <v>1.4300999999999999E-2</v>
      </c>
      <c r="Y304" s="8" t="s">
        <v>43</v>
      </c>
      <c r="Z304" s="7">
        <v>0.62206489799999998</v>
      </c>
      <c r="AA304" s="7">
        <v>2.7581999999999999E-2</v>
      </c>
      <c r="AB304" s="8" t="s">
        <v>543</v>
      </c>
      <c r="AC304" s="7">
        <v>0.70546481400000005</v>
      </c>
      <c r="AD304" s="7">
        <v>0.66144999999999998</v>
      </c>
      <c r="AE304" s="8" t="s">
        <v>536</v>
      </c>
      <c r="AF304" s="7">
        <v>36.668803650000001</v>
      </c>
      <c r="AG304" s="7">
        <v>1.8731</v>
      </c>
      <c r="AH304" s="8" t="s">
        <v>536</v>
      </c>
      <c r="AI304" s="7">
        <v>38.997941999999995</v>
      </c>
      <c r="AJ304" s="7">
        <v>0.67270000000000008</v>
      </c>
      <c r="AK304" s="8" t="s">
        <v>536</v>
      </c>
      <c r="AL304" s="7">
        <v>10.849305599999999</v>
      </c>
      <c r="AM304" s="7">
        <v>1.8800000000000001E-2</v>
      </c>
      <c r="AN304" s="8" t="s">
        <v>538</v>
      </c>
      <c r="AO304" s="7">
        <v>0.53027279999999999</v>
      </c>
      <c r="AP304" s="7"/>
      <c r="AQ304" s="8" t="s">
        <v>536</v>
      </c>
      <c r="AR304" s="8"/>
      <c r="AS304" s="7">
        <v>1.2390000000000001</v>
      </c>
      <c r="AT304" s="7">
        <v>62.415500000000002</v>
      </c>
      <c r="AU304" s="7">
        <v>50.377500000000005</v>
      </c>
      <c r="AV304" s="7">
        <v>21.345300000000002</v>
      </c>
      <c r="AW304" s="7"/>
      <c r="AX304" s="7"/>
    </row>
    <row r="305" spans="1:50">
      <c r="A305" s="36" t="s">
        <v>521</v>
      </c>
      <c r="B305" s="37">
        <v>40446.333333333336</v>
      </c>
      <c r="C305" s="38">
        <v>0.98</v>
      </c>
      <c r="D305" s="38"/>
      <c r="E305" s="38">
        <v>104</v>
      </c>
      <c r="F305" s="38">
        <v>0.32</v>
      </c>
      <c r="G305" s="38"/>
      <c r="H305" s="38">
        <v>1231</v>
      </c>
      <c r="I305" s="38">
        <v>5.68</v>
      </c>
      <c r="J305" s="38">
        <v>254</v>
      </c>
      <c r="K305" s="38" t="s">
        <v>64</v>
      </c>
      <c r="L305" s="38">
        <v>13</v>
      </c>
      <c r="M305" s="38">
        <v>5.0230000000000006</v>
      </c>
      <c r="N305" s="38"/>
      <c r="O305" s="38">
        <v>31.783200000000001</v>
      </c>
      <c r="P305" s="38"/>
      <c r="Q305" s="38">
        <v>9.4841846330089687</v>
      </c>
      <c r="R305" s="38">
        <v>0.57924299999999995</v>
      </c>
      <c r="S305" s="39" t="s">
        <v>536</v>
      </c>
      <c r="T305" s="38">
        <v>28.905963429000003</v>
      </c>
      <c r="U305" s="38">
        <v>0.12499299999999999</v>
      </c>
      <c r="V305" s="39" t="s">
        <v>536</v>
      </c>
      <c r="W305" s="38">
        <v>10.285423983999999</v>
      </c>
      <c r="X305" s="38">
        <v>0.14571999999999999</v>
      </c>
      <c r="Y305" s="39" t="s">
        <v>536</v>
      </c>
      <c r="Z305" s="38">
        <v>6.3385285600000003</v>
      </c>
      <c r="AA305" s="38">
        <v>0.187723</v>
      </c>
      <c r="AB305" s="39" t="s">
        <v>536</v>
      </c>
      <c r="AC305" s="38">
        <v>4.8013911709999997</v>
      </c>
      <c r="AD305" s="38">
        <v>3.287166</v>
      </c>
      <c r="AE305" s="39" t="s">
        <v>536</v>
      </c>
      <c r="AF305" s="38">
        <v>182.23062154199999</v>
      </c>
      <c r="AG305" s="38">
        <v>5.8105000000000002</v>
      </c>
      <c r="AH305" s="39" t="s">
        <v>536</v>
      </c>
      <c r="AI305" s="38">
        <v>120.97461</v>
      </c>
      <c r="AJ305" s="38">
        <v>3.8815000000000004</v>
      </c>
      <c r="AK305" s="39" t="s">
        <v>536</v>
      </c>
      <c r="AL305" s="38">
        <v>62.600831999999997</v>
      </c>
      <c r="AM305" s="38">
        <v>0.2545</v>
      </c>
      <c r="AN305" s="39" t="s">
        <v>536</v>
      </c>
      <c r="AO305" s="38">
        <v>7.1784270000000001</v>
      </c>
      <c r="AP305" s="38"/>
      <c r="AQ305" s="39" t="s">
        <v>536</v>
      </c>
      <c r="AR305" s="39"/>
      <c r="AS305" s="38">
        <v>1.2689000000000001</v>
      </c>
      <c r="AT305" s="38">
        <v>242.04610000000002</v>
      </c>
      <c r="AU305" s="38">
        <v>190.75390000000002</v>
      </c>
      <c r="AV305" s="38">
        <v>23.702500000000001</v>
      </c>
      <c r="AW305" s="38"/>
      <c r="AX305" s="38"/>
    </row>
    <row r="306" spans="1:50">
      <c r="A306" s="5" t="s">
        <v>522</v>
      </c>
      <c r="B306" s="6">
        <v>40446.375</v>
      </c>
      <c r="C306" s="7">
        <v>0.63</v>
      </c>
      <c r="D306" s="7"/>
      <c r="E306" s="7">
        <v>50</v>
      </c>
      <c r="F306" s="7">
        <v>0.12</v>
      </c>
      <c r="G306" s="7"/>
      <c r="H306" s="7">
        <v>540</v>
      </c>
      <c r="I306" s="7">
        <v>5.58</v>
      </c>
      <c r="J306" s="7">
        <v>252</v>
      </c>
      <c r="K306" s="7" t="s">
        <v>64</v>
      </c>
      <c r="L306" s="7">
        <v>10.133000000000001</v>
      </c>
      <c r="M306" s="7">
        <v>5.2990000000000004</v>
      </c>
      <c r="N306" s="7"/>
      <c r="O306" s="7"/>
      <c r="P306" s="7"/>
      <c r="Q306" s="7">
        <v>5.0234258952238697</v>
      </c>
      <c r="R306" s="7">
        <v>0.43535099999999999</v>
      </c>
      <c r="S306" s="8" t="s">
        <v>536</v>
      </c>
      <c r="T306" s="7">
        <v>21.725320952999997</v>
      </c>
      <c r="U306" s="7">
        <v>9.1952999999999993E-2</v>
      </c>
      <c r="V306" s="8" t="s">
        <v>536</v>
      </c>
      <c r="W306" s="7">
        <v>7.5666284640000008</v>
      </c>
      <c r="X306" s="7">
        <v>0.14672299999999999</v>
      </c>
      <c r="Y306" s="8" t="s">
        <v>536</v>
      </c>
      <c r="Z306" s="7">
        <v>6.3821570540000003</v>
      </c>
      <c r="AA306" s="7">
        <v>0.18080299999999999</v>
      </c>
      <c r="AB306" s="8" t="s">
        <v>536</v>
      </c>
      <c r="AC306" s="7">
        <v>4.6243983310000001</v>
      </c>
      <c r="AD306" s="7">
        <v>2.4283459999999999</v>
      </c>
      <c r="AE306" s="8" t="s">
        <v>536</v>
      </c>
      <c r="AF306" s="7">
        <v>134.62021720199999</v>
      </c>
      <c r="AG306" s="7">
        <v>4.7985000000000007</v>
      </c>
      <c r="AH306" s="8" t="s">
        <v>536</v>
      </c>
      <c r="AI306" s="7">
        <v>99.904769999999999</v>
      </c>
      <c r="AJ306" s="7">
        <v>2.6078000000000001</v>
      </c>
      <c r="AK306" s="8" t="s">
        <v>536</v>
      </c>
      <c r="AL306" s="7">
        <v>42.058598400000001</v>
      </c>
      <c r="AM306" s="7">
        <v>0.35520000000000002</v>
      </c>
      <c r="AN306" s="8" t="s">
        <v>536</v>
      </c>
      <c r="AO306" s="7">
        <v>10.0187712</v>
      </c>
      <c r="AP306" s="7"/>
      <c r="AQ306" s="8" t="s">
        <v>536</v>
      </c>
      <c r="AR306" s="8"/>
      <c r="AS306" s="7">
        <v>1.1840000000000002</v>
      </c>
      <c r="AT306" s="7">
        <v>179.94210000000001</v>
      </c>
      <c r="AU306" s="7">
        <v>151.9821</v>
      </c>
      <c r="AV306" s="7">
        <v>16.847200000000001</v>
      </c>
      <c r="AW306" s="7"/>
      <c r="AX306" s="7"/>
    </row>
    <row r="307" spans="1:50">
      <c r="A307" s="36" t="s">
        <v>523</v>
      </c>
      <c r="B307" s="37">
        <v>40446.5</v>
      </c>
      <c r="C307" s="38">
        <v>0.92</v>
      </c>
      <c r="D307" s="38"/>
      <c r="E307" s="38">
        <v>398</v>
      </c>
      <c r="F307" s="38">
        <v>0.73</v>
      </c>
      <c r="G307" s="38"/>
      <c r="H307" s="38">
        <v>1883</v>
      </c>
      <c r="I307" s="38">
        <v>5.69</v>
      </c>
      <c r="J307" s="38">
        <v>256</v>
      </c>
      <c r="K307" s="38" t="s">
        <v>64</v>
      </c>
      <c r="L307" s="38">
        <v>14.333</v>
      </c>
      <c r="M307" s="38">
        <v>5.5390000000000006</v>
      </c>
      <c r="N307" s="38"/>
      <c r="O307" s="38">
        <v>8.9439000000000011</v>
      </c>
      <c r="P307" s="38"/>
      <c r="Q307" s="38">
        <v>2.8906798823654802</v>
      </c>
      <c r="R307" s="38">
        <v>0.225963</v>
      </c>
      <c r="S307" s="39" t="s">
        <v>536</v>
      </c>
      <c r="T307" s="38">
        <v>11.276231589</v>
      </c>
      <c r="U307" s="38">
        <v>4.1893E-2</v>
      </c>
      <c r="V307" s="39" t="s">
        <v>536</v>
      </c>
      <c r="W307" s="38">
        <v>3.447291184</v>
      </c>
      <c r="X307" s="38">
        <v>1.3297999999999999E-2</v>
      </c>
      <c r="Y307" s="39" t="s">
        <v>535</v>
      </c>
      <c r="Z307" s="38">
        <v>0.57843640400000007</v>
      </c>
      <c r="AA307" s="38">
        <v>2.0662E-2</v>
      </c>
      <c r="AB307" s="39" t="s">
        <v>543</v>
      </c>
      <c r="AC307" s="38">
        <v>0.52847197400000001</v>
      </c>
      <c r="AD307" s="38">
        <v>0.72526799999999991</v>
      </c>
      <c r="AE307" s="39" t="s">
        <v>536</v>
      </c>
      <c r="AF307" s="38">
        <v>40.206682116000003</v>
      </c>
      <c r="AG307" s="38">
        <v>1.6622000000000001</v>
      </c>
      <c r="AH307" s="39" t="s">
        <v>536</v>
      </c>
      <c r="AI307" s="38">
        <v>34.607003999999996</v>
      </c>
      <c r="AJ307" s="38">
        <v>0.78270000000000006</v>
      </c>
      <c r="AK307" s="39" t="s">
        <v>536</v>
      </c>
      <c r="AL307" s="38">
        <v>12.623385600000001</v>
      </c>
      <c r="AM307" s="38">
        <v>4.6100000000000002E-2</v>
      </c>
      <c r="AN307" s="39" t="s">
        <v>538</v>
      </c>
      <c r="AO307" s="38">
        <v>1.3002966</v>
      </c>
      <c r="AP307" s="38"/>
      <c r="AQ307" s="39" t="s">
        <v>536</v>
      </c>
      <c r="AR307" s="39"/>
      <c r="AS307" s="38">
        <v>1.2142000000000002</v>
      </c>
      <c r="AT307" s="38">
        <v>58.927800000000005</v>
      </c>
      <c r="AU307" s="38">
        <v>48.530700000000003</v>
      </c>
      <c r="AV307" s="38">
        <v>19.350899999999999</v>
      </c>
      <c r="AW307" s="38"/>
      <c r="AX307" s="38"/>
    </row>
    <row r="308" spans="1:50">
      <c r="A308" s="5" t="s">
        <v>524</v>
      </c>
      <c r="B308" s="6">
        <v>40446.958333333336</v>
      </c>
      <c r="C308" s="7">
        <v>0.77</v>
      </c>
      <c r="D308" s="7"/>
      <c r="E308" s="7">
        <v>507</v>
      </c>
      <c r="F308" s="7">
        <v>0.75</v>
      </c>
      <c r="G308" s="7"/>
      <c r="H308" s="7">
        <v>2142</v>
      </c>
      <c r="I308" s="7">
        <v>4.4400000000000004</v>
      </c>
      <c r="J308" s="7">
        <v>265</v>
      </c>
      <c r="K308" s="7" t="s">
        <v>64</v>
      </c>
      <c r="L308" s="7">
        <v>9.7330000000000005</v>
      </c>
      <c r="M308" s="7">
        <v>5.4320000000000004</v>
      </c>
      <c r="N308" s="7"/>
      <c r="O308" s="7">
        <v>6.8702000000000005</v>
      </c>
      <c r="P308" s="7"/>
      <c r="Q308" s="7">
        <v>3.6982817978026596</v>
      </c>
      <c r="R308" s="7">
        <v>0.24382599999999999</v>
      </c>
      <c r="S308" s="8" t="s">
        <v>536</v>
      </c>
      <c r="T308" s="7">
        <v>12.167648878</v>
      </c>
      <c r="U308" s="7">
        <v>2.1867999999999999E-2</v>
      </c>
      <c r="V308" s="8" t="s">
        <v>536</v>
      </c>
      <c r="W308" s="7">
        <v>1.799473984</v>
      </c>
      <c r="X308" s="7">
        <v>1.0288E-2</v>
      </c>
      <c r="Y308" s="8" t="s">
        <v>535</v>
      </c>
      <c r="Z308" s="7">
        <v>0.44750742399999999</v>
      </c>
      <c r="AA308" s="7">
        <v>1.3741999999999999E-2</v>
      </c>
      <c r="AB308" s="8" t="s">
        <v>543</v>
      </c>
      <c r="AC308" s="7">
        <v>0.35147913400000003</v>
      </c>
      <c r="AD308" s="7">
        <v>0.44230599999999998</v>
      </c>
      <c r="AE308" s="8" t="s">
        <v>536</v>
      </c>
      <c r="AF308" s="7">
        <v>24.520117721999998</v>
      </c>
      <c r="AG308" s="7">
        <v>0.69980000000000009</v>
      </c>
      <c r="AH308" s="8" t="s">
        <v>536</v>
      </c>
      <c r="AI308" s="7">
        <v>14.569835999999999</v>
      </c>
      <c r="AJ308" s="7">
        <v>1.1628000000000001</v>
      </c>
      <c r="AK308" s="8" t="s">
        <v>536</v>
      </c>
      <c r="AL308" s="7">
        <v>18.7536384</v>
      </c>
      <c r="AM308" s="7">
        <v>2.29E-2</v>
      </c>
      <c r="AN308" s="8" t="s">
        <v>538</v>
      </c>
      <c r="AO308" s="7">
        <v>0.64591739999999997</v>
      </c>
      <c r="AP308" s="7"/>
      <c r="AQ308" s="8" t="s">
        <v>536</v>
      </c>
      <c r="AR308" s="8"/>
      <c r="AS308" s="7">
        <v>1.2654000000000001</v>
      </c>
      <c r="AT308" s="7">
        <v>42.984500000000004</v>
      </c>
      <c r="AU308" s="7">
        <v>33.9694</v>
      </c>
      <c r="AV308" s="7">
        <v>23.4299</v>
      </c>
      <c r="AW308" s="7"/>
      <c r="AX308" s="7"/>
    </row>
    <row r="309" spans="1:50">
      <c r="A309" s="36" t="s">
        <v>527</v>
      </c>
      <c r="B309" s="37">
        <v>40447.875</v>
      </c>
      <c r="C309" s="38">
        <v>2.25</v>
      </c>
      <c r="D309" s="38"/>
      <c r="E309" s="38">
        <v>466</v>
      </c>
      <c r="F309" s="38">
        <v>0.34700000000000003</v>
      </c>
      <c r="G309" s="38"/>
      <c r="H309" s="38">
        <v>972.66700000000003</v>
      </c>
      <c r="I309" s="38">
        <v>6.03</v>
      </c>
      <c r="J309" s="38">
        <v>175</v>
      </c>
      <c r="K309" s="38" t="s">
        <v>42</v>
      </c>
      <c r="L309" s="38">
        <v>9.1</v>
      </c>
      <c r="M309" s="38">
        <v>5.1989999999999998</v>
      </c>
      <c r="N309" s="38"/>
      <c r="O309" s="38">
        <v>26.8413</v>
      </c>
      <c r="P309" s="38"/>
      <c r="Q309" s="38">
        <v>6.3241185137621896</v>
      </c>
      <c r="R309" s="38">
        <v>0.73404999999999998</v>
      </c>
      <c r="S309" s="39" t="s">
        <v>536</v>
      </c>
      <c r="T309" s="38">
        <v>36.631297150000002</v>
      </c>
      <c r="U309" s="38">
        <v>9.5958000000000002E-2</v>
      </c>
      <c r="V309" s="39" t="s">
        <v>536</v>
      </c>
      <c r="W309" s="38">
        <v>7.8961919040000002</v>
      </c>
      <c r="X309" s="38">
        <v>5.4428999999999998E-2</v>
      </c>
      <c r="Y309" s="39" t="s">
        <v>537</v>
      </c>
      <c r="Z309" s="38">
        <v>2.3675526419999997</v>
      </c>
      <c r="AA309" s="38">
        <v>9.7766999999999993E-2</v>
      </c>
      <c r="AB309" s="39" t="s">
        <v>536</v>
      </c>
      <c r="AC309" s="38">
        <v>2.5005865589999998</v>
      </c>
      <c r="AD309" s="38">
        <v>2.4405250000000001</v>
      </c>
      <c r="AE309" s="39" t="s">
        <v>536</v>
      </c>
      <c r="AF309" s="38">
        <v>135.29538442499998</v>
      </c>
      <c r="AG309" s="38">
        <v>4.0739999999999998</v>
      </c>
      <c r="AH309" s="39" t="s">
        <v>536</v>
      </c>
      <c r="AI309" s="38">
        <v>84.820679999999996</v>
      </c>
      <c r="AJ309" s="38">
        <v>3.8313000000000001</v>
      </c>
      <c r="AK309" s="39" t="s">
        <v>536</v>
      </c>
      <c r="AL309" s="38">
        <v>61.7912064</v>
      </c>
      <c r="AM309" s="38">
        <v>0.14710000000000001</v>
      </c>
      <c r="AN309" s="39" t="s">
        <v>536</v>
      </c>
      <c r="AO309" s="38">
        <v>4.1491026</v>
      </c>
      <c r="AP309" s="38"/>
      <c r="AQ309" s="39" t="s">
        <v>536</v>
      </c>
      <c r="AR309" s="39"/>
      <c r="AS309" s="38">
        <v>1.2670000000000001</v>
      </c>
      <c r="AT309" s="38">
        <v>191.01510000000002</v>
      </c>
      <c r="AU309" s="38">
        <v>150.761</v>
      </c>
      <c r="AV309" s="38">
        <v>23.555900000000001</v>
      </c>
      <c r="AW309" s="38"/>
      <c r="AX309" s="38"/>
    </row>
    <row r="310" spans="1:50">
      <c r="A310" s="5" t="s">
        <v>528</v>
      </c>
      <c r="B310" s="6">
        <v>40448.166666666664</v>
      </c>
      <c r="C310" s="7">
        <v>0.82000000000000006</v>
      </c>
      <c r="D310" s="7"/>
      <c r="E310" s="7">
        <v>95</v>
      </c>
      <c r="F310" s="7">
        <v>0.27</v>
      </c>
      <c r="G310" s="7"/>
      <c r="H310" s="7">
        <v>1569</v>
      </c>
      <c r="I310" s="7">
        <v>6.5</v>
      </c>
      <c r="J310" s="7">
        <v>204</v>
      </c>
      <c r="K310" s="7" t="s">
        <v>42</v>
      </c>
      <c r="L310" s="7">
        <v>11.667</v>
      </c>
      <c r="M310" s="7">
        <v>4.2250000000000005</v>
      </c>
      <c r="N310" s="7"/>
      <c r="O310" s="7">
        <v>43.895700000000005</v>
      </c>
      <c r="P310" s="7"/>
      <c r="Q310" s="7">
        <v>59.566214352900992</v>
      </c>
      <c r="R310" s="7">
        <v>0.51573199999999997</v>
      </c>
      <c r="S310" s="8" t="s">
        <v>536</v>
      </c>
      <c r="T310" s="7">
        <v>25.736573996000001</v>
      </c>
      <c r="U310" s="7">
        <v>0.102966</v>
      </c>
      <c r="V310" s="8" t="s">
        <v>536</v>
      </c>
      <c r="W310" s="7">
        <v>8.472866208000001</v>
      </c>
      <c r="X310" s="7">
        <v>9.9572999999999995E-2</v>
      </c>
      <c r="Y310" s="8" t="s">
        <v>536</v>
      </c>
      <c r="Z310" s="7">
        <v>4.331226354</v>
      </c>
      <c r="AA310" s="7">
        <v>0.141262</v>
      </c>
      <c r="AB310" s="8" t="s">
        <v>536</v>
      </c>
      <c r="AC310" s="7">
        <v>3.6130581739999998</v>
      </c>
      <c r="AD310" s="7">
        <v>2.1221160000000001</v>
      </c>
      <c r="AE310" s="8" t="s">
        <v>536</v>
      </c>
      <c r="AF310" s="7">
        <v>117.643744692</v>
      </c>
      <c r="AG310" s="7">
        <v>5.1429</v>
      </c>
      <c r="AH310" s="8" t="s">
        <v>536</v>
      </c>
      <c r="AI310" s="7">
        <v>107.07517799999999</v>
      </c>
      <c r="AJ310" s="7">
        <v>5.1093000000000002</v>
      </c>
      <c r="AK310" s="8" t="s">
        <v>536</v>
      </c>
      <c r="AL310" s="7">
        <v>82.402790400000001</v>
      </c>
      <c r="AM310" s="7">
        <v>0.22640000000000002</v>
      </c>
      <c r="AN310" s="8" t="s">
        <v>536</v>
      </c>
      <c r="AO310" s="7">
        <v>6.3858383999999999</v>
      </c>
      <c r="AP310" s="7"/>
      <c r="AQ310" s="8" t="s">
        <v>536</v>
      </c>
      <c r="AR310" s="8"/>
      <c r="AS310" s="7">
        <v>1.1200000000000001</v>
      </c>
      <c r="AT310" s="7">
        <v>219.36370000000002</v>
      </c>
      <c r="AU310" s="7">
        <v>195.8638</v>
      </c>
      <c r="AV310" s="7">
        <v>11.319000000000001</v>
      </c>
      <c r="AW310" s="7"/>
      <c r="AX310" s="7"/>
    </row>
    <row r="311" spans="1:50">
      <c r="A311" s="36" t="s">
        <v>529</v>
      </c>
      <c r="B311" s="37">
        <v>40449.25</v>
      </c>
      <c r="C311" s="38">
        <v>2.08</v>
      </c>
      <c r="D311" s="38"/>
      <c r="E311" s="38">
        <v>103</v>
      </c>
      <c r="F311" s="38">
        <v>0.46300000000000002</v>
      </c>
      <c r="G311" s="38"/>
      <c r="H311" s="38">
        <v>1423.3330000000001</v>
      </c>
      <c r="I311" s="38">
        <v>12.89</v>
      </c>
      <c r="J311" s="38">
        <v>221</v>
      </c>
      <c r="K311" s="38" t="s">
        <v>66</v>
      </c>
      <c r="L311" s="38">
        <v>16.132999999999999</v>
      </c>
      <c r="M311" s="38">
        <v>5.3540000000000001</v>
      </c>
      <c r="N311" s="38"/>
      <c r="O311" s="38">
        <v>3.5950000000000002</v>
      </c>
      <c r="P311" s="38"/>
      <c r="Q311" s="38">
        <v>4.4258837236262698</v>
      </c>
      <c r="R311" s="38">
        <v>1.856E-2</v>
      </c>
      <c r="S311" s="39" t="s">
        <v>462</v>
      </c>
      <c r="T311" s="38">
        <v>0.92619967999999997</v>
      </c>
      <c r="U311" s="38">
        <v>6.8499999999999993E-3</v>
      </c>
      <c r="V311" s="39" t="s">
        <v>538</v>
      </c>
      <c r="W311" s="38">
        <v>0.56367279999999997</v>
      </c>
      <c r="X311" s="38">
        <v>3.3361000000000002E-2</v>
      </c>
      <c r="Y311" s="39" t="s">
        <v>537</v>
      </c>
      <c r="Z311" s="38">
        <v>1.451136778</v>
      </c>
      <c r="AA311" s="38">
        <v>4.8459999999999996E-3</v>
      </c>
      <c r="AB311" s="39" t="s">
        <v>462</v>
      </c>
      <c r="AC311" s="38">
        <v>0.123946142</v>
      </c>
      <c r="AD311" s="38">
        <v>7.8992999999999994E-2</v>
      </c>
      <c r="AE311" s="39" t="s">
        <v>461</v>
      </c>
      <c r="AF311" s="38">
        <v>4.3791349410000002</v>
      </c>
      <c r="AG311" s="38">
        <v>0.20350000000000001</v>
      </c>
      <c r="AH311" s="39" t="s">
        <v>536</v>
      </c>
      <c r="AI311" s="38">
        <v>4.2368699999999997</v>
      </c>
      <c r="AJ311" s="38">
        <v>0.28760000000000002</v>
      </c>
      <c r="AK311" s="39" t="s">
        <v>536</v>
      </c>
      <c r="AL311" s="38">
        <v>4.6384128000000002</v>
      </c>
      <c r="AM311" s="38">
        <v>7.2300000000000003E-2</v>
      </c>
      <c r="AN311" s="39" t="s">
        <v>538</v>
      </c>
      <c r="AO311" s="38">
        <v>2.0392937999999998</v>
      </c>
      <c r="AP311" s="38"/>
      <c r="AQ311" s="39" t="s">
        <v>536</v>
      </c>
      <c r="AR311" s="39"/>
      <c r="AS311" s="38">
        <v>1.0875000000000001</v>
      </c>
      <c r="AT311" s="38">
        <v>11.870000000000001</v>
      </c>
      <c r="AU311" s="38">
        <v>10.9146</v>
      </c>
      <c r="AV311" s="38">
        <v>8.3864000000000001</v>
      </c>
      <c r="AW311" s="38"/>
      <c r="AX311" s="38"/>
    </row>
    <row r="312" spans="1:50" ht="15.75" thickBot="1">
      <c r="A312" s="73" t="s">
        <v>530</v>
      </c>
      <c r="B312" s="74">
        <v>40449.375</v>
      </c>
      <c r="C312" s="75">
        <v>2.95</v>
      </c>
      <c r="D312" s="75"/>
      <c r="E312" s="75">
        <v>828</v>
      </c>
      <c r="F312" s="75">
        <v>0.45700000000000002</v>
      </c>
      <c r="G312" s="75"/>
      <c r="H312" s="75">
        <v>1409</v>
      </c>
      <c r="I312" s="75">
        <v>13.08</v>
      </c>
      <c r="J312" s="75">
        <v>203</v>
      </c>
      <c r="K312" s="75" t="s">
        <v>42</v>
      </c>
      <c r="L312" s="75">
        <v>16.5</v>
      </c>
      <c r="M312" s="75">
        <v>4.95</v>
      </c>
      <c r="N312" s="75"/>
      <c r="O312" s="75">
        <v>5.9786999999999999</v>
      </c>
      <c r="P312" s="75"/>
      <c r="Q312" s="75">
        <v>11.220184543019599</v>
      </c>
      <c r="R312" s="75">
        <v>2.4514999999999999E-2</v>
      </c>
      <c r="S312" s="76" t="s">
        <v>462</v>
      </c>
      <c r="T312" s="75">
        <v>1.2233720450000001</v>
      </c>
      <c r="U312" s="75">
        <v>2.6873999999999999E-2</v>
      </c>
      <c r="V312" s="76" t="s">
        <v>536</v>
      </c>
      <c r="W312" s="75">
        <v>2.2114077119999997</v>
      </c>
      <c r="X312" s="75">
        <v>0.19588</v>
      </c>
      <c r="Y312" s="76" t="s">
        <v>536</v>
      </c>
      <c r="Z312" s="75">
        <v>8.5203882400000008</v>
      </c>
      <c r="AA312" s="75">
        <v>1.3741999999999999E-2</v>
      </c>
      <c r="AB312" s="76" t="s">
        <v>543</v>
      </c>
      <c r="AC312" s="75">
        <v>0.35147913400000003</v>
      </c>
      <c r="AD312" s="75">
        <v>5.9739E-2</v>
      </c>
      <c r="AE312" s="76" t="s">
        <v>461</v>
      </c>
      <c r="AF312" s="75">
        <v>3.3117509429999998</v>
      </c>
      <c r="AG312" s="75">
        <v>0.40379999999999999</v>
      </c>
      <c r="AH312" s="76" t="s">
        <v>536</v>
      </c>
      <c r="AI312" s="75">
        <v>8.4071160000000003</v>
      </c>
      <c r="AJ312" s="75">
        <v>0.40750000000000003</v>
      </c>
      <c r="AK312" s="76" t="s">
        <v>536</v>
      </c>
      <c r="AL312" s="75">
        <v>6.5721599999999993</v>
      </c>
      <c r="AM312" s="75">
        <v>0.36050000000000004</v>
      </c>
      <c r="AN312" s="76" t="s">
        <v>536</v>
      </c>
      <c r="AO312" s="75">
        <v>10.168263</v>
      </c>
      <c r="AP312" s="75">
        <v>33.451678008000002</v>
      </c>
      <c r="AQ312" s="76" t="s">
        <v>536</v>
      </c>
      <c r="AR312" s="76"/>
      <c r="AS312" s="75">
        <v>1.0672000000000001</v>
      </c>
      <c r="AT312" s="75">
        <v>26.8386</v>
      </c>
      <c r="AU312" s="75">
        <v>25.147500000000001</v>
      </c>
      <c r="AV312" s="75">
        <v>6.5058000000000007</v>
      </c>
      <c r="AW312" s="75"/>
      <c r="AX312" s="75"/>
    </row>
    <row r="313" spans="1:50" ht="15.75" thickTop="1">
      <c r="A313" s="36">
        <f>SUBTOTAL(103,'2010 WFC VALID'!$A$4:$A$312)</f>
        <v>309</v>
      </c>
      <c r="B313" s="40"/>
      <c r="C313" s="40"/>
      <c r="D313" s="40"/>
      <c r="E313" s="40"/>
      <c r="F313" s="40"/>
      <c r="G313" s="64"/>
      <c r="H313" s="40"/>
      <c r="I313" s="40"/>
      <c r="J313" s="40"/>
      <c r="K313" s="40"/>
      <c r="L313" s="40"/>
      <c r="M313" s="40"/>
      <c r="N313" s="40"/>
      <c r="O313" s="40"/>
      <c r="P313" s="40"/>
      <c r="Q313" s="40"/>
      <c r="R313" s="40"/>
      <c r="S313" s="40"/>
      <c r="T313" s="40"/>
      <c r="U313" s="40"/>
      <c r="V313" s="40"/>
      <c r="W313" s="40"/>
      <c r="X313" s="40"/>
      <c r="Y313" s="40"/>
      <c r="Z313" s="40"/>
      <c r="AA313" s="40"/>
      <c r="AB313" s="40"/>
      <c r="AC313" s="40"/>
      <c r="AD313" s="40"/>
      <c r="AE313" s="40"/>
      <c r="AF313" s="40"/>
      <c r="AG313" s="40"/>
      <c r="AH313" s="40"/>
      <c r="AI313" s="40"/>
      <c r="AJ313" s="40"/>
      <c r="AK313" s="40"/>
      <c r="AL313" s="40"/>
      <c r="AM313" s="40"/>
      <c r="AN313" s="40"/>
      <c r="AO313" s="40"/>
      <c r="AP313" s="40">
        <f>SUBTOTAL(102,'2010 WFC VALID'!$AP$4:$AP$312)</f>
        <v>83</v>
      </c>
      <c r="AQ313" s="40"/>
      <c r="AR313" s="40"/>
      <c r="AS313" s="40"/>
      <c r="AT313" s="40"/>
      <c r="AV313" s="40"/>
      <c r="AW313" s="40"/>
      <c r="AX313" s="40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AX60"/>
  <sheetViews>
    <sheetView workbookViewId="0">
      <pane ySplit="3" topLeftCell="A4" activePane="bottomLeft" state="frozen"/>
      <selection pane="bottomLeft" activeCell="A4" sqref="A4"/>
    </sheetView>
  </sheetViews>
  <sheetFormatPr defaultRowHeight="15"/>
  <cols>
    <col min="1" max="1" width="8.140625" style="35" bestFit="1" customWidth="1"/>
    <col min="2" max="2" width="14.85546875" style="35" bestFit="1" customWidth="1"/>
    <col min="3" max="3" width="12.5703125" style="35" bestFit="1" customWidth="1"/>
    <col min="4" max="4" width="11.7109375" style="35" bestFit="1" customWidth="1"/>
    <col min="5" max="5" width="10.42578125" style="35" bestFit="1" customWidth="1"/>
    <col min="6" max="6" width="6" style="35" bestFit="1" customWidth="1"/>
    <col min="7" max="7" width="7" style="35" bestFit="1" customWidth="1"/>
    <col min="8" max="8" width="9" style="35" bestFit="1" customWidth="1"/>
    <col min="9" max="9" width="6" style="35" bestFit="1" customWidth="1"/>
    <col min="10" max="10" width="14.42578125" style="35" bestFit="1" customWidth="1"/>
    <col min="11" max="11" width="8.28515625" style="35" bestFit="1" customWidth="1"/>
    <col min="12" max="12" width="12.140625" style="35" bestFit="1" customWidth="1"/>
    <col min="13" max="13" width="6.7109375" style="35" bestFit="1" customWidth="1"/>
    <col min="14" max="14" width="8.7109375" style="35" bestFit="1" customWidth="1"/>
    <col min="15" max="15" width="9" style="35" bestFit="1" customWidth="1"/>
    <col min="16" max="16" width="10.42578125" style="35" bestFit="1" customWidth="1"/>
    <col min="17" max="17" width="12" style="35" bestFit="1" customWidth="1"/>
    <col min="18" max="18" width="9.28515625" style="35" bestFit="1" customWidth="1"/>
    <col min="19" max="19" width="6.5703125" style="35" bestFit="1" customWidth="1"/>
    <col min="20" max="20" width="12" style="35" bestFit="1" customWidth="1"/>
    <col min="21" max="21" width="10" style="35" bestFit="1" customWidth="1"/>
    <col min="22" max="22" width="7.42578125" style="42" bestFit="1" customWidth="1"/>
    <col min="23" max="23" width="12" style="35" bestFit="1" customWidth="1"/>
    <col min="24" max="24" width="9.7109375" style="35" bestFit="1" customWidth="1"/>
    <col min="25" max="25" width="6.85546875" style="42" bestFit="1" customWidth="1"/>
    <col min="26" max="26" width="12.7109375" style="35" bestFit="1" customWidth="1"/>
    <col min="27" max="27" width="9.7109375" style="35" bestFit="1" customWidth="1"/>
    <col min="28" max="28" width="5.28515625" style="42" bestFit="1" customWidth="1"/>
    <col min="29" max="29" width="12.7109375" style="35" bestFit="1" customWidth="1"/>
    <col min="30" max="30" width="10.85546875" style="35" bestFit="1" customWidth="1"/>
    <col min="31" max="31" width="7.85546875" style="42" bestFit="1" customWidth="1"/>
    <col min="32" max="32" width="12" style="35" bestFit="1" customWidth="1"/>
    <col min="33" max="33" width="10.5703125" style="35" bestFit="1" customWidth="1"/>
    <col min="34" max="34" width="7.5703125" style="42" bestFit="1" customWidth="1"/>
    <col min="35" max="35" width="11.28515625" style="35" bestFit="1" customWidth="1"/>
    <col min="36" max="36" width="11" style="35" bestFit="1" customWidth="1"/>
    <col min="37" max="37" width="8" style="42" bestFit="1" customWidth="1"/>
    <col min="38" max="38" width="12" style="35" bestFit="1" customWidth="1"/>
    <col min="39" max="39" width="8.85546875" style="35" bestFit="1" customWidth="1"/>
    <col min="40" max="40" width="6.140625" style="42" bestFit="1" customWidth="1"/>
    <col min="41" max="41" width="11" style="35" bestFit="1" customWidth="1"/>
    <col min="42" max="42" width="14" style="35" bestFit="1" customWidth="1"/>
    <col min="43" max="43" width="7.7109375" style="42" bestFit="1" customWidth="1"/>
    <col min="44" max="44" width="36.140625" style="42" bestFit="1" customWidth="1"/>
    <col min="45" max="45" width="21.85546875" style="35" bestFit="1" customWidth="1"/>
    <col min="46" max="46" width="14.28515625" style="35" bestFit="1" customWidth="1"/>
    <col min="47" max="47" width="13.5703125" style="42" bestFit="1" customWidth="1"/>
    <col min="48" max="49" width="9" style="35" bestFit="1" customWidth="1"/>
    <col min="50" max="50" width="14.85546875" style="35" bestFit="1" customWidth="1"/>
    <col min="51" max="51" width="11.140625" style="35" customWidth="1"/>
    <col min="52" max="52" width="16.85546875" style="35" customWidth="1"/>
    <col min="53" max="53" width="47.140625" style="35" customWidth="1"/>
    <col min="54" max="16384" width="9.140625" style="35"/>
  </cols>
  <sheetData>
    <row r="1" spans="1:50">
      <c r="A1" s="71" t="s">
        <v>592</v>
      </c>
    </row>
    <row r="3" spans="1:50" s="70" customFormat="1" ht="17.25">
      <c r="A3" s="66" t="s">
        <v>0</v>
      </c>
      <c r="B3" s="67" t="s">
        <v>1</v>
      </c>
      <c r="C3" s="67" t="s">
        <v>2</v>
      </c>
      <c r="D3" s="67" t="s">
        <v>3</v>
      </c>
      <c r="E3" s="67" t="s">
        <v>544</v>
      </c>
      <c r="F3" s="67" t="s">
        <v>5</v>
      </c>
      <c r="G3" s="67" t="s">
        <v>6</v>
      </c>
      <c r="H3" s="67" t="s">
        <v>7</v>
      </c>
      <c r="I3" s="67" t="s">
        <v>28</v>
      </c>
      <c r="J3" s="67" t="s">
        <v>8</v>
      </c>
      <c r="K3" s="67" t="s">
        <v>63</v>
      </c>
      <c r="L3" s="67" t="s">
        <v>9</v>
      </c>
      <c r="M3" s="67" t="s">
        <v>10</v>
      </c>
      <c r="N3" s="67" t="s">
        <v>545</v>
      </c>
      <c r="O3" s="67" t="s">
        <v>11</v>
      </c>
      <c r="P3" s="67" t="s">
        <v>546</v>
      </c>
      <c r="Q3" s="67" t="s">
        <v>573</v>
      </c>
      <c r="R3" s="67" t="s">
        <v>574</v>
      </c>
      <c r="S3" s="68" t="s">
        <v>549</v>
      </c>
      <c r="T3" s="67" t="s">
        <v>575</v>
      </c>
      <c r="U3" s="67" t="s">
        <v>576</v>
      </c>
      <c r="V3" s="68" t="s">
        <v>552</v>
      </c>
      <c r="W3" s="67" t="s">
        <v>577</v>
      </c>
      <c r="X3" s="67" t="s">
        <v>578</v>
      </c>
      <c r="Y3" s="68" t="s">
        <v>555</v>
      </c>
      <c r="Z3" s="67" t="s">
        <v>579</v>
      </c>
      <c r="AA3" s="67" t="s">
        <v>580</v>
      </c>
      <c r="AB3" s="68" t="s">
        <v>71</v>
      </c>
      <c r="AC3" s="67" t="s">
        <v>581</v>
      </c>
      <c r="AD3" s="67" t="s">
        <v>582</v>
      </c>
      <c r="AE3" s="68" t="s">
        <v>72</v>
      </c>
      <c r="AF3" s="67" t="s">
        <v>583</v>
      </c>
      <c r="AG3" s="67" t="s">
        <v>584</v>
      </c>
      <c r="AH3" s="68" t="s">
        <v>73</v>
      </c>
      <c r="AI3" s="67" t="s">
        <v>585</v>
      </c>
      <c r="AJ3" s="67" t="s">
        <v>586</v>
      </c>
      <c r="AK3" s="68" t="s">
        <v>74</v>
      </c>
      <c r="AL3" s="67" t="s">
        <v>587</v>
      </c>
      <c r="AM3" s="67" t="s">
        <v>588</v>
      </c>
      <c r="AN3" s="68" t="s">
        <v>569</v>
      </c>
      <c r="AO3" s="67" t="s">
        <v>589</v>
      </c>
      <c r="AP3" s="67" t="s">
        <v>590</v>
      </c>
      <c r="AQ3" s="68" t="s">
        <v>76</v>
      </c>
      <c r="AR3" s="68" t="s">
        <v>572</v>
      </c>
      <c r="AS3" s="67" t="s">
        <v>61</v>
      </c>
      <c r="AT3" s="67" t="s">
        <v>21</v>
      </c>
      <c r="AU3" s="67" t="s">
        <v>22</v>
      </c>
      <c r="AV3" s="67" t="s">
        <v>23</v>
      </c>
      <c r="AW3" s="67" t="s">
        <v>24</v>
      </c>
      <c r="AX3" s="69" t="s">
        <v>62</v>
      </c>
    </row>
    <row r="4" spans="1:50">
      <c r="A4" s="46" t="s">
        <v>107</v>
      </c>
      <c r="B4" s="47">
        <v>40335.5</v>
      </c>
      <c r="C4" s="48">
        <v>0.98</v>
      </c>
      <c r="D4" s="48"/>
      <c r="E4" s="48">
        <v>752</v>
      </c>
      <c r="F4" s="48">
        <v>0.68500000000000005</v>
      </c>
      <c r="G4" s="48"/>
      <c r="H4" s="48">
        <v>880.5</v>
      </c>
      <c r="I4" s="48">
        <v>4.3100000000000005</v>
      </c>
      <c r="J4" s="48">
        <v>58</v>
      </c>
      <c r="K4" s="48" t="s">
        <v>67</v>
      </c>
      <c r="L4" s="48">
        <v>10.133000000000001</v>
      </c>
      <c r="M4" s="48">
        <v>5.0979999999999999</v>
      </c>
      <c r="N4" s="48"/>
      <c r="O4" s="48">
        <v>3.0893000000000002</v>
      </c>
      <c r="P4" s="48"/>
      <c r="Q4" s="48">
        <v>7.9799468726797693</v>
      </c>
      <c r="R4" s="48">
        <v>3.3119999999999998E-3</v>
      </c>
      <c r="S4" s="49" t="s">
        <v>535</v>
      </c>
      <c r="T4" s="48">
        <v>0.16527873600000001</v>
      </c>
      <c r="U4" s="48">
        <v>5.0200000000000002E-3</v>
      </c>
      <c r="V4" s="49" t="s">
        <v>461</v>
      </c>
      <c r="W4" s="48">
        <v>0.41308576000000002</v>
      </c>
      <c r="X4" s="48">
        <v>-5.5699999999999994E-3</v>
      </c>
      <c r="Y4" s="49" t="s">
        <v>535</v>
      </c>
      <c r="Z4" s="48">
        <v>-0.24228386000000002</v>
      </c>
      <c r="AA4" s="48">
        <v>5.6800000000000002E-3</v>
      </c>
      <c r="AB4" s="49" t="s">
        <v>538</v>
      </c>
      <c r="AC4" s="48">
        <v>0.14527735999999999</v>
      </c>
      <c r="AD4" s="48">
        <v>5.6482999999999998E-2</v>
      </c>
      <c r="AE4" s="49" t="s">
        <v>538</v>
      </c>
      <c r="AF4" s="48">
        <v>3.1312480709999999</v>
      </c>
      <c r="AG4" s="48">
        <v>5.3500000000000006E-2</v>
      </c>
      <c r="AH4" s="49" t="s">
        <v>43</v>
      </c>
      <c r="AI4" s="48">
        <v>1.1138699999999999</v>
      </c>
      <c r="AJ4" s="48">
        <v>5.96E-2</v>
      </c>
      <c r="AK4" s="49" t="s">
        <v>537</v>
      </c>
      <c r="AL4" s="48">
        <v>0.96122879999999999</v>
      </c>
      <c r="AM4" s="48">
        <v>1.6800000000000002E-2</v>
      </c>
      <c r="AN4" s="49" t="s">
        <v>538</v>
      </c>
      <c r="AO4" s="48">
        <v>0.47386080000000003</v>
      </c>
      <c r="AP4" s="48">
        <v>64.646868647999995</v>
      </c>
      <c r="AQ4" s="49" t="s">
        <v>536</v>
      </c>
      <c r="AR4" s="49"/>
      <c r="AS4" s="48">
        <v>4.548</v>
      </c>
      <c r="AT4" s="48">
        <v>11.592600000000001</v>
      </c>
      <c r="AU4" s="48">
        <v>2.5489999999999999</v>
      </c>
      <c r="AV4" s="48">
        <v>127.90140000000001</v>
      </c>
      <c r="AW4" s="48" t="s">
        <v>532</v>
      </c>
      <c r="AX4" s="48"/>
    </row>
    <row r="5" spans="1:50">
      <c r="A5" s="36" t="s">
        <v>131</v>
      </c>
      <c r="B5" s="37">
        <v>40343.416666666664</v>
      </c>
      <c r="C5" s="38">
        <v>1.3800000000000001</v>
      </c>
      <c r="D5" s="38"/>
      <c r="E5" s="38">
        <v>116</v>
      </c>
      <c r="F5" s="38">
        <v>0.11</v>
      </c>
      <c r="G5" s="38"/>
      <c r="H5" s="38">
        <v>402.5</v>
      </c>
      <c r="I5" s="38">
        <v>10.120000000000001</v>
      </c>
      <c r="J5" s="38">
        <v>289</v>
      </c>
      <c r="K5" s="38" t="s">
        <v>64</v>
      </c>
      <c r="L5" s="38">
        <v>5.633</v>
      </c>
      <c r="M5" s="38">
        <v>4.8109999999999999</v>
      </c>
      <c r="N5" s="38"/>
      <c r="O5" s="38">
        <v>22.198399999999999</v>
      </c>
      <c r="P5" s="38"/>
      <c r="Q5" s="38">
        <v>15.4525443953841</v>
      </c>
      <c r="R5" s="38">
        <v>0.151338</v>
      </c>
      <c r="S5" s="41" t="s">
        <v>536</v>
      </c>
      <c r="T5" s="38">
        <v>7.5522202140000001</v>
      </c>
      <c r="U5" s="38">
        <v>2.8048E-2</v>
      </c>
      <c r="V5" s="41" t="s">
        <v>536</v>
      </c>
      <c r="W5" s="38">
        <v>2.3080138240000001</v>
      </c>
      <c r="X5" s="38">
        <v>3.9078000000000002E-2</v>
      </c>
      <c r="Y5" s="41" t="s">
        <v>536</v>
      </c>
      <c r="Z5" s="38">
        <v>1.699814844</v>
      </c>
      <c r="AA5" s="38">
        <v>0.12013199999999999</v>
      </c>
      <c r="AB5" s="41" t="s">
        <v>538</v>
      </c>
      <c r="AC5" s="38">
        <v>3.0726161640000003</v>
      </c>
      <c r="AD5" s="38">
        <v>2.061544</v>
      </c>
      <c r="AE5" s="41" t="s">
        <v>536</v>
      </c>
      <c r="AF5" s="38">
        <v>114.28581472800001</v>
      </c>
      <c r="AG5" s="38">
        <v>1.9873000000000001</v>
      </c>
      <c r="AH5" s="41" t="s">
        <v>536</v>
      </c>
      <c r="AI5" s="38">
        <v>41.375585999999998</v>
      </c>
      <c r="AJ5" s="38">
        <v>1.9084000000000001</v>
      </c>
      <c r="AK5" s="41" t="s">
        <v>536</v>
      </c>
      <c r="AL5" s="38">
        <v>30.778675199999999</v>
      </c>
      <c r="AM5" s="38">
        <v>0.14940000000000001</v>
      </c>
      <c r="AN5" s="41" t="s">
        <v>536</v>
      </c>
      <c r="AO5" s="38">
        <v>4.2139764</v>
      </c>
      <c r="AP5" s="38"/>
      <c r="AQ5" s="41" t="s">
        <v>536</v>
      </c>
      <c r="AR5" s="41"/>
      <c r="AS5" s="38">
        <v>1.8905000000000001</v>
      </c>
      <c r="AT5" s="38">
        <v>144.37100000000001</v>
      </c>
      <c r="AU5" s="38">
        <v>76.368200000000002</v>
      </c>
      <c r="AV5" s="38">
        <v>61.613700000000001</v>
      </c>
      <c r="AW5" s="38" t="s">
        <v>532</v>
      </c>
      <c r="AX5" s="38"/>
    </row>
    <row r="6" spans="1:50">
      <c r="A6" s="46" t="s">
        <v>132</v>
      </c>
      <c r="B6" s="47">
        <v>40343.5</v>
      </c>
      <c r="C6" s="48">
        <v>2.5300000000000002</v>
      </c>
      <c r="D6" s="48"/>
      <c r="E6" s="48">
        <v>774</v>
      </c>
      <c r="F6" s="48">
        <v>0.39300000000000002</v>
      </c>
      <c r="G6" s="48"/>
      <c r="H6" s="48">
        <v>1045</v>
      </c>
      <c r="I6" s="48">
        <v>9.7200000000000006</v>
      </c>
      <c r="J6" s="48">
        <v>305</v>
      </c>
      <c r="K6" s="48" t="s">
        <v>65</v>
      </c>
      <c r="L6" s="48">
        <v>6.9</v>
      </c>
      <c r="M6" s="48">
        <v>4.633</v>
      </c>
      <c r="N6" s="48"/>
      <c r="O6" s="48">
        <v>29.5318</v>
      </c>
      <c r="P6" s="48"/>
      <c r="Q6" s="48">
        <v>23.280912576650099</v>
      </c>
      <c r="R6" s="48">
        <v>0.141403</v>
      </c>
      <c r="S6" s="49" t="s">
        <v>536</v>
      </c>
      <c r="T6" s="48">
        <v>7.0564339089999999</v>
      </c>
      <c r="U6" s="48">
        <v>2.104E-2</v>
      </c>
      <c r="V6" s="49" t="s">
        <v>536</v>
      </c>
      <c r="W6" s="48">
        <v>1.7313395200000001</v>
      </c>
      <c r="X6" s="48">
        <v>2.3857E-2</v>
      </c>
      <c r="Y6" s="49" t="s">
        <v>536</v>
      </c>
      <c r="Z6" s="48">
        <v>1.0377317859999999</v>
      </c>
      <c r="AA6" s="48">
        <v>4.7743999999999995E-2</v>
      </c>
      <c r="AB6" s="49" t="s">
        <v>538</v>
      </c>
      <c r="AC6" s="48">
        <v>1.221148288</v>
      </c>
      <c r="AD6" s="48">
        <v>2.5571289999999998</v>
      </c>
      <c r="AE6" s="49" t="s">
        <v>536</v>
      </c>
      <c r="AF6" s="48">
        <v>141.759560373</v>
      </c>
      <c r="AG6" s="48">
        <v>3.1924000000000001</v>
      </c>
      <c r="AH6" s="49" t="s">
        <v>536</v>
      </c>
      <c r="AI6" s="48">
        <v>66.465767999999997</v>
      </c>
      <c r="AJ6" s="48">
        <v>2.7070000000000003</v>
      </c>
      <c r="AK6" s="49" t="s">
        <v>536</v>
      </c>
      <c r="AL6" s="48">
        <v>43.658496</v>
      </c>
      <c r="AM6" s="48">
        <v>7.8600000000000003E-2</v>
      </c>
      <c r="AN6" s="49" t="s">
        <v>538</v>
      </c>
      <c r="AO6" s="48">
        <v>2.2169916000000001</v>
      </c>
      <c r="AP6" s="48">
        <v>506.76611755199997</v>
      </c>
      <c r="AQ6" s="49" t="s">
        <v>536</v>
      </c>
      <c r="AR6" s="49"/>
      <c r="AS6" s="48">
        <v>1.5674000000000001</v>
      </c>
      <c r="AT6" s="48">
        <v>176.08710000000002</v>
      </c>
      <c r="AU6" s="48">
        <v>112.3413</v>
      </c>
      <c r="AV6" s="48">
        <v>44.202200000000005</v>
      </c>
      <c r="AW6" s="48" t="s">
        <v>532</v>
      </c>
      <c r="AX6" s="48"/>
    </row>
    <row r="7" spans="1:50">
      <c r="A7" s="36" t="s">
        <v>133</v>
      </c>
      <c r="B7" s="37">
        <v>40343.625</v>
      </c>
      <c r="C7" s="38">
        <v>2.33</v>
      </c>
      <c r="D7" s="38"/>
      <c r="E7" s="38">
        <v>1258</v>
      </c>
      <c r="F7" s="38">
        <v>0.58300000000000007</v>
      </c>
      <c r="G7" s="38"/>
      <c r="H7" s="38">
        <v>1349.3330000000001</v>
      </c>
      <c r="I7" s="38">
        <v>8.3000000000000007</v>
      </c>
      <c r="J7" s="38">
        <v>313</v>
      </c>
      <c r="K7" s="38" t="s">
        <v>65</v>
      </c>
      <c r="L7" s="38">
        <v>9.7000000000000011</v>
      </c>
      <c r="M7" s="38">
        <v>4.1360000000000001</v>
      </c>
      <c r="N7" s="38"/>
      <c r="O7" s="38">
        <v>48.559000000000005</v>
      </c>
      <c r="P7" s="38"/>
      <c r="Q7" s="38">
        <v>73.113908348341695</v>
      </c>
      <c r="R7" s="38">
        <v>0.161273</v>
      </c>
      <c r="S7" s="41" t="s">
        <v>536</v>
      </c>
      <c r="T7" s="38">
        <v>8.0480065190000012</v>
      </c>
      <c r="U7" s="38">
        <v>2.5044999999999998E-2</v>
      </c>
      <c r="V7" s="41" t="s">
        <v>536</v>
      </c>
      <c r="W7" s="38">
        <v>2.06090296</v>
      </c>
      <c r="X7" s="38">
        <v>2.8929999999999997E-2</v>
      </c>
      <c r="Y7" s="41" t="s">
        <v>536</v>
      </c>
      <c r="Z7" s="38">
        <v>1.25839714</v>
      </c>
      <c r="AA7" s="38">
        <v>4.6765999999999995E-2</v>
      </c>
      <c r="AB7" s="41" t="s">
        <v>538</v>
      </c>
      <c r="AC7" s="38">
        <v>1.1961339819999999</v>
      </c>
      <c r="AD7" s="38">
        <v>2.4589460000000001</v>
      </c>
      <c r="AE7" s="41" t="s">
        <v>536</v>
      </c>
      <c r="AF7" s="38">
        <v>136.31658940200001</v>
      </c>
      <c r="AG7" s="38">
        <v>4.0258000000000003</v>
      </c>
      <c r="AH7" s="41" t="s">
        <v>536</v>
      </c>
      <c r="AI7" s="38">
        <v>83.817155999999997</v>
      </c>
      <c r="AJ7" s="38">
        <v>3.4133</v>
      </c>
      <c r="AK7" s="41" t="s">
        <v>536</v>
      </c>
      <c r="AL7" s="38">
        <v>55.049702400000001</v>
      </c>
      <c r="AM7" s="38">
        <v>0.1095</v>
      </c>
      <c r="AN7" s="41" t="s">
        <v>536</v>
      </c>
      <c r="AO7" s="38">
        <v>3.0885569999999998</v>
      </c>
      <c r="AP7" s="38">
        <v>832.59505077599999</v>
      </c>
      <c r="AQ7" s="41" t="s">
        <v>536</v>
      </c>
      <c r="AR7" s="41"/>
      <c r="AS7" s="38">
        <v>1.5638000000000001</v>
      </c>
      <c r="AT7" s="38">
        <v>221.9939</v>
      </c>
      <c r="AU7" s="38">
        <v>141.9554</v>
      </c>
      <c r="AV7" s="38">
        <v>43.9833</v>
      </c>
      <c r="AW7" s="38" t="s">
        <v>532</v>
      </c>
      <c r="AX7" s="38"/>
    </row>
    <row r="8" spans="1:50">
      <c r="A8" s="46" t="s">
        <v>135</v>
      </c>
      <c r="B8" s="47">
        <v>40344.125</v>
      </c>
      <c r="C8" s="48">
        <v>1.87</v>
      </c>
      <c r="D8" s="48"/>
      <c r="E8" s="48">
        <v>205</v>
      </c>
      <c r="F8" s="48">
        <v>0.16</v>
      </c>
      <c r="G8" s="48"/>
      <c r="H8" s="48">
        <v>395.5</v>
      </c>
      <c r="I8" s="48">
        <v>5.04</v>
      </c>
      <c r="J8" s="48">
        <v>340</v>
      </c>
      <c r="K8" s="48" t="s">
        <v>70</v>
      </c>
      <c r="L8" s="48">
        <v>9.8330000000000002</v>
      </c>
      <c r="M8" s="48">
        <v>4.5410000000000004</v>
      </c>
      <c r="N8" s="48"/>
      <c r="O8" s="48">
        <v>23.486700000000003</v>
      </c>
      <c r="P8" s="48"/>
      <c r="Q8" s="48">
        <v>28.7739841473567</v>
      </c>
      <c r="R8" s="48">
        <v>0.25664500000000001</v>
      </c>
      <c r="S8" s="49" t="s">
        <v>536</v>
      </c>
      <c r="T8" s="48">
        <v>12.807355435</v>
      </c>
      <c r="U8" s="48">
        <v>4.1063999999999996E-2</v>
      </c>
      <c r="V8" s="49" t="s">
        <v>536</v>
      </c>
      <c r="W8" s="48">
        <v>3.3790744319999999</v>
      </c>
      <c r="X8" s="48">
        <v>1.371E-2</v>
      </c>
      <c r="Y8" s="49" t="s">
        <v>43</v>
      </c>
      <c r="Z8" s="48">
        <v>0.59635758000000005</v>
      </c>
      <c r="AA8" s="48">
        <v>0.126001</v>
      </c>
      <c r="AB8" s="49" t="s">
        <v>538</v>
      </c>
      <c r="AC8" s="48">
        <v>3.2227275770000001</v>
      </c>
      <c r="AD8" s="48">
        <v>1.4353899999999999</v>
      </c>
      <c r="AE8" s="49" t="s">
        <v>538</v>
      </c>
      <c r="AF8" s="48">
        <v>79.573715429999993</v>
      </c>
      <c r="AG8" s="48">
        <v>0.30480000000000002</v>
      </c>
      <c r="AH8" s="49" t="s">
        <v>536</v>
      </c>
      <c r="AI8" s="48">
        <v>6.345936</v>
      </c>
      <c r="AJ8" s="48">
        <v>0.26400000000000001</v>
      </c>
      <c r="AK8" s="49" t="s">
        <v>536</v>
      </c>
      <c r="AL8" s="48">
        <v>4.2577920000000002</v>
      </c>
      <c r="AM8" s="48">
        <v>3.2500000000000001E-2</v>
      </c>
      <c r="AN8" s="49" t="s">
        <v>538</v>
      </c>
      <c r="AO8" s="48">
        <v>0.91669499999999993</v>
      </c>
      <c r="AP8" s="48"/>
      <c r="AQ8" s="49" t="s">
        <v>536</v>
      </c>
      <c r="AR8" s="49"/>
      <c r="AS8" s="48">
        <v>11.141400000000001</v>
      </c>
      <c r="AT8" s="48">
        <v>128.35320000000002</v>
      </c>
      <c r="AU8" s="48">
        <v>11.5204</v>
      </c>
      <c r="AV8" s="48">
        <v>167.0548</v>
      </c>
      <c r="AW8" s="48" t="s">
        <v>532</v>
      </c>
      <c r="AX8" s="48"/>
    </row>
    <row r="9" spans="1:50">
      <c r="A9" s="36" t="s">
        <v>136</v>
      </c>
      <c r="B9" s="37">
        <v>40345.583333333336</v>
      </c>
      <c r="C9" s="38">
        <v>1</v>
      </c>
      <c r="D9" s="38"/>
      <c r="E9" s="38">
        <v>132</v>
      </c>
      <c r="F9" s="38">
        <v>0.4</v>
      </c>
      <c r="G9" s="38"/>
      <c r="H9" s="38">
        <v>2618</v>
      </c>
      <c r="I9" s="38">
        <v>8.52</v>
      </c>
      <c r="J9" s="38">
        <v>206</v>
      </c>
      <c r="K9" s="38" t="s">
        <v>66</v>
      </c>
      <c r="L9" s="38">
        <v>15.567</v>
      </c>
      <c r="M9" s="38">
        <v>3.8930000000000002</v>
      </c>
      <c r="N9" s="38"/>
      <c r="O9" s="38">
        <v>64.974000000000004</v>
      </c>
      <c r="P9" s="38"/>
      <c r="Q9" s="38">
        <v>127.938130415752</v>
      </c>
      <c r="R9" s="38">
        <v>0.20697199999999999</v>
      </c>
      <c r="S9" s="41" t="s">
        <v>536</v>
      </c>
      <c r="T9" s="38">
        <v>10.328523715999999</v>
      </c>
      <c r="U9" s="38">
        <v>4.3067000000000001E-2</v>
      </c>
      <c r="V9" s="41" t="s">
        <v>536</v>
      </c>
      <c r="W9" s="38">
        <v>3.5438972959999999</v>
      </c>
      <c r="X9" s="38">
        <v>3.9078000000000002E-2</v>
      </c>
      <c r="Y9" s="41" t="s">
        <v>536</v>
      </c>
      <c r="Z9" s="38">
        <v>1.699814844</v>
      </c>
      <c r="AA9" s="38">
        <v>9.4697999999999991E-2</v>
      </c>
      <c r="AB9" s="41" t="s">
        <v>538</v>
      </c>
      <c r="AC9" s="38">
        <v>2.4220907459999999</v>
      </c>
      <c r="AD9" s="38">
        <v>1.409341</v>
      </c>
      <c r="AE9" s="41" t="s">
        <v>538</v>
      </c>
      <c r="AF9" s="38">
        <v>78.129637017000007</v>
      </c>
      <c r="AG9" s="38">
        <v>3.7219000000000002</v>
      </c>
      <c r="AH9" s="41" t="s">
        <v>536</v>
      </c>
      <c r="AI9" s="38">
        <v>77.489958000000001</v>
      </c>
      <c r="AJ9" s="38">
        <v>5.5062000000000006</v>
      </c>
      <c r="AK9" s="41" t="s">
        <v>536</v>
      </c>
      <c r="AL9" s="38">
        <v>88.803993599999998</v>
      </c>
      <c r="AM9" s="38">
        <v>0.24680000000000002</v>
      </c>
      <c r="AN9" s="41" t="s">
        <v>536</v>
      </c>
      <c r="AO9" s="38">
        <v>6.9612407999999997</v>
      </c>
      <c r="AP9" s="38"/>
      <c r="AQ9" s="41" t="s">
        <v>536</v>
      </c>
      <c r="AR9" s="41"/>
      <c r="AS9" s="38">
        <v>1.2932000000000001</v>
      </c>
      <c r="AT9" s="38">
        <v>224.06210000000002</v>
      </c>
      <c r="AU9" s="38">
        <v>173.2552</v>
      </c>
      <c r="AV9" s="38">
        <v>25.575000000000003</v>
      </c>
      <c r="AW9" s="38" t="s">
        <v>532</v>
      </c>
      <c r="AX9" s="38"/>
    </row>
    <row r="10" spans="1:50">
      <c r="A10" s="46" t="s">
        <v>142</v>
      </c>
      <c r="B10" s="47">
        <v>40346.25</v>
      </c>
      <c r="C10" s="48">
        <v>2.42</v>
      </c>
      <c r="D10" s="48"/>
      <c r="E10" s="48">
        <v>1222</v>
      </c>
      <c r="F10" s="48">
        <v>0.83000000000000007</v>
      </c>
      <c r="G10" s="48" t="s">
        <v>25</v>
      </c>
      <c r="H10" s="48">
        <v>1404.3330000000001</v>
      </c>
      <c r="I10" s="48">
        <v>6.75</v>
      </c>
      <c r="J10" s="48">
        <v>288</v>
      </c>
      <c r="K10" s="48" t="s">
        <v>64</v>
      </c>
      <c r="L10" s="48">
        <v>17.933</v>
      </c>
      <c r="M10" s="48">
        <v>5.3340000000000005</v>
      </c>
      <c r="N10" s="48"/>
      <c r="O10" s="48">
        <v>2.0089999999999999</v>
      </c>
      <c r="P10" s="48"/>
      <c r="Q10" s="48">
        <v>4.63446919736288</v>
      </c>
      <c r="R10" s="48">
        <v>6.2919999999999998E-3</v>
      </c>
      <c r="S10" s="49" t="s">
        <v>462</v>
      </c>
      <c r="T10" s="48">
        <v>0.313989676</v>
      </c>
      <c r="U10" s="48">
        <v>5.0200000000000002E-3</v>
      </c>
      <c r="V10" s="49" t="s">
        <v>461</v>
      </c>
      <c r="W10" s="48">
        <v>0.41308576000000002</v>
      </c>
      <c r="X10" s="48">
        <v>-6.5849999999999997E-3</v>
      </c>
      <c r="Y10" s="49" t="s">
        <v>535</v>
      </c>
      <c r="Z10" s="48">
        <v>-0.28643433000000001</v>
      </c>
      <c r="AA10" s="48">
        <v>1.7679999999999998E-3</v>
      </c>
      <c r="AB10" s="49" t="s">
        <v>538</v>
      </c>
      <c r="AC10" s="48">
        <v>4.5220136000000001E-2</v>
      </c>
      <c r="AD10" s="48">
        <v>6.4226999999999992E-2</v>
      </c>
      <c r="AE10" s="49" t="s">
        <v>538</v>
      </c>
      <c r="AF10" s="48">
        <v>3.560552199</v>
      </c>
      <c r="AG10" s="48">
        <v>0</v>
      </c>
      <c r="AH10" s="49" t="s">
        <v>535</v>
      </c>
      <c r="AI10" s="48">
        <v>0</v>
      </c>
      <c r="AJ10" s="48">
        <v>6.7900000000000002E-2</v>
      </c>
      <c r="AK10" s="49" t="s">
        <v>537</v>
      </c>
      <c r="AL10" s="48">
        <v>1.0950911999999999</v>
      </c>
      <c r="AM10" s="48">
        <v>0</v>
      </c>
      <c r="AN10" s="49" t="s">
        <v>535</v>
      </c>
      <c r="AO10" s="48">
        <v>0</v>
      </c>
      <c r="AP10" s="48">
        <v>19.042229064000001</v>
      </c>
      <c r="AQ10" s="49" t="s">
        <v>536</v>
      </c>
      <c r="AR10" s="49"/>
      <c r="AS10" s="48">
        <v>7.9271000000000003</v>
      </c>
      <c r="AT10" s="48">
        <v>8.6809000000000012</v>
      </c>
      <c r="AU10" s="48">
        <v>1.0951</v>
      </c>
      <c r="AV10" s="48">
        <v>155.1925</v>
      </c>
      <c r="AW10" s="48" t="s">
        <v>532</v>
      </c>
      <c r="AX10" s="48"/>
    </row>
    <row r="11" spans="1:50">
      <c r="A11" s="36" t="s">
        <v>144</v>
      </c>
      <c r="B11" s="37">
        <v>40346.5</v>
      </c>
      <c r="C11" s="38">
        <v>2.85</v>
      </c>
      <c r="D11" s="38"/>
      <c r="E11" s="38">
        <v>429</v>
      </c>
      <c r="F11" s="38">
        <v>0.307</v>
      </c>
      <c r="G11" s="38"/>
      <c r="H11" s="38">
        <v>797.33300000000008</v>
      </c>
      <c r="I11" s="38">
        <v>6.84</v>
      </c>
      <c r="J11" s="38">
        <v>5</v>
      </c>
      <c r="K11" s="38" t="s">
        <v>70</v>
      </c>
      <c r="L11" s="38">
        <v>12.833</v>
      </c>
      <c r="M11" s="38">
        <v>4.0310000000000006</v>
      </c>
      <c r="N11" s="38"/>
      <c r="O11" s="38">
        <v>43.512</v>
      </c>
      <c r="P11" s="38"/>
      <c r="Q11" s="38">
        <v>93.110787546783001</v>
      </c>
      <c r="R11" s="38">
        <v>0.16822699999999999</v>
      </c>
      <c r="S11" s="41" t="s">
        <v>536</v>
      </c>
      <c r="T11" s="38">
        <v>8.3950319810000007</v>
      </c>
      <c r="U11" s="38">
        <v>2.8048E-2</v>
      </c>
      <c r="V11" s="41" t="s">
        <v>536</v>
      </c>
      <c r="W11" s="38">
        <v>2.3080138240000001</v>
      </c>
      <c r="X11" s="38">
        <v>3.0959999999999998E-2</v>
      </c>
      <c r="Y11" s="41" t="s">
        <v>536</v>
      </c>
      <c r="Z11" s="38">
        <v>1.3466980799999999</v>
      </c>
      <c r="AA11" s="38">
        <v>0.153391</v>
      </c>
      <c r="AB11" s="41" t="s">
        <v>538</v>
      </c>
      <c r="AC11" s="38">
        <v>3.9232816069999998</v>
      </c>
      <c r="AD11" s="38">
        <v>0.87073800000000001</v>
      </c>
      <c r="AE11" s="41" t="s">
        <v>538</v>
      </c>
      <c r="AF11" s="38">
        <v>48.271102506000005</v>
      </c>
      <c r="AG11" s="38">
        <v>2.4531000000000001</v>
      </c>
      <c r="AH11" s="41" t="s">
        <v>536</v>
      </c>
      <c r="AI11" s="38">
        <v>51.073541999999996</v>
      </c>
      <c r="AJ11" s="38">
        <v>2.9226000000000001</v>
      </c>
      <c r="AK11" s="41" t="s">
        <v>536</v>
      </c>
      <c r="AL11" s="38">
        <v>47.135692800000001</v>
      </c>
      <c r="AM11" s="38">
        <v>0.1048</v>
      </c>
      <c r="AN11" s="41" t="s">
        <v>538</v>
      </c>
      <c r="AO11" s="38">
        <v>2.9559888000000001</v>
      </c>
      <c r="AP11" s="38">
        <v>898.17571871999996</v>
      </c>
      <c r="AQ11" s="41" t="s">
        <v>536</v>
      </c>
      <c r="AR11" s="41"/>
      <c r="AS11" s="38">
        <v>1.5554000000000001</v>
      </c>
      <c r="AT11" s="38">
        <v>157.35490000000001</v>
      </c>
      <c r="AU11" s="38">
        <v>101.1652</v>
      </c>
      <c r="AV11" s="38">
        <v>43.470300000000002</v>
      </c>
      <c r="AW11" s="38" t="s">
        <v>532</v>
      </c>
      <c r="AX11" s="38"/>
    </row>
    <row r="12" spans="1:50">
      <c r="A12" s="46" t="s">
        <v>151</v>
      </c>
      <c r="B12" s="47">
        <v>40349.75</v>
      </c>
      <c r="C12" s="48">
        <v>2.92</v>
      </c>
      <c r="D12" s="48"/>
      <c r="E12" s="48">
        <v>1320</v>
      </c>
      <c r="F12" s="48">
        <v>0.44</v>
      </c>
      <c r="G12" s="48"/>
      <c r="H12" s="48">
        <v>1202.3330000000001</v>
      </c>
      <c r="I12" s="48">
        <v>12.6</v>
      </c>
      <c r="J12" s="48">
        <v>307</v>
      </c>
      <c r="K12" s="48" t="s">
        <v>65</v>
      </c>
      <c r="L12" s="48">
        <v>12.733000000000001</v>
      </c>
      <c r="M12" s="48">
        <v>4.5339999999999998</v>
      </c>
      <c r="N12" s="48"/>
      <c r="O12" s="48">
        <v>23.52</v>
      </c>
      <c r="P12" s="48"/>
      <c r="Q12" s="48">
        <v>29.241523778433397</v>
      </c>
      <c r="R12" s="48">
        <v>0.23379599999999998</v>
      </c>
      <c r="S12" s="49" t="s">
        <v>536</v>
      </c>
      <c r="T12" s="48">
        <v>11.667121787999999</v>
      </c>
      <c r="U12" s="48">
        <v>5.1075999999999996E-2</v>
      </c>
      <c r="V12" s="49" t="s">
        <v>536</v>
      </c>
      <c r="W12" s="48">
        <v>4.2029418879999998</v>
      </c>
      <c r="X12" s="48">
        <v>1.2695E-2</v>
      </c>
      <c r="Y12" s="49" t="s">
        <v>43</v>
      </c>
      <c r="Z12" s="48">
        <v>0.55220711</v>
      </c>
      <c r="AA12" s="48">
        <v>7.7089999999999992E-2</v>
      </c>
      <c r="AB12" s="49" t="s">
        <v>538</v>
      </c>
      <c r="AC12" s="48">
        <v>1.9717309300000001</v>
      </c>
      <c r="AD12" s="48">
        <v>1.230353</v>
      </c>
      <c r="AE12" s="49" t="s">
        <v>538</v>
      </c>
      <c r="AF12" s="48">
        <v>68.207079261000004</v>
      </c>
      <c r="AG12" s="48">
        <v>2.0136000000000003</v>
      </c>
      <c r="AH12" s="49" t="s">
        <v>536</v>
      </c>
      <c r="AI12" s="48">
        <v>41.923151999999995</v>
      </c>
      <c r="AJ12" s="48">
        <v>1.4118000000000002</v>
      </c>
      <c r="AK12" s="49" t="s">
        <v>536</v>
      </c>
      <c r="AL12" s="48">
        <v>22.769510400000001</v>
      </c>
      <c r="AM12" s="48">
        <v>4.9300000000000004E-2</v>
      </c>
      <c r="AN12" s="49" t="s">
        <v>538</v>
      </c>
      <c r="AO12" s="48">
        <v>1.3905558</v>
      </c>
      <c r="AP12" s="48"/>
      <c r="AQ12" s="49" t="s">
        <v>536</v>
      </c>
      <c r="AR12" s="49"/>
      <c r="AS12" s="48">
        <v>1.7530000000000001</v>
      </c>
      <c r="AT12" s="48">
        <v>115.8426</v>
      </c>
      <c r="AU12" s="48">
        <v>66.083200000000005</v>
      </c>
      <c r="AV12" s="48">
        <v>54.7029</v>
      </c>
      <c r="AW12" s="48" t="s">
        <v>532</v>
      </c>
      <c r="AX12" s="48"/>
    </row>
    <row r="13" spans="1:50">
      <c r="A13" s="36" t="s">
        <v>159</v>
      </c>
      <c r="B13" s="37">
        <v>40352.25</v>
      </c>
      <c r="C13" s="38">
        <v>1.3</v>
      </c>
      <c r="D13" s="38"/>
      <c r="E13" s="38">
        <v>598</v>
      </c>
      <c r="F13" s="38">
        <v>1.0330000000000001</v>
      </c>
      <c r="G13" s="38" t="s">
        <v>25</v>
      </c>
      <c r="H13" s="38">
        <v>1913</v>
      </c>
      <c r="I13" s="38">
        <v>12.27</v>
      </c>
      <c r="J13" s="38">
        <v>284</v>
      </c>
      <c r="K13" s="38" t="s">
        <v>64</v>
      </c>
      <c r="L13" s="38">
        <v>15.267000000000001</v>
      </c>
      <c r="M13" s="38">
        <v>5.2540000000000004</v>
      </c>
      <c r="N13" s="38"/>
      <c r="O13" s="38">
        <v>2.6406000000000001</v>
      </c>
      <c r="P13" s="38"/>
      <c r="Q13" s="38">
        <v>5.5718574893192994</v>
      </c>
      <c r="R13" s="38">
        <v>1.3245999999999999E-2</v>
      </c>
      <c r="S13" s="41" t="s">
        <v>462</v>
      </c>
      <c r="T13" s="38">
        <v>0.661015138</v>
      </c>
      <c r="U13" s="38">
        <v>6.0219999999999996E-3</v>
      </c>
      <c r="V13" s="41" t="s">
        <v>537</v>
      </c>
      <c r="W13" s="38">
        <v>0.49553833599999997</v>
      </c>
      <c r="X13" s="38">
        <v>-8.6140000000000001E-3</v>
      </c>
      <c r="Y13" s="41" t="s">
        <v>535</v>
      </c>
      <c r="Z13" s="38">
        <v>-0.37469177199999998</v>
      </c>
      <c r="AA13" s="38">
        <v>4.7019999999999996E-3</v>
      </c>
      <c r="AB13" s="41" t="s">
        <v>538</v>
      </c>
      <c r="AC13" s="38">
        <v>0.12026305399999999</v>
      </c>
      <c r="AD13" s="38">
        <v>7.0002999999999996E-2</v>
      </c>
      <c r="AE13" s="41" t="s">
        <v>538</v>
      </c>
      <c r="AF13" s="38">
        <v>3.8807563109999998</v>
      </c>
      <c r="AG13" s="38">
        <v>9.920000000000001E-2</v>
      </c>
      <c r="AH13" s="41" t="s">
        <v>538</v>
      </c>
      <c r="AI13" s="38">
        <v>2.0653440000000001</v>
      </c>
      <c r="AJ13" s="38">
        <v>7.2700000000000001E-2</v>
      </c>
      <c r="AK13" s="41" t="s">
        <v>537</v>
      </c>
      <c r="AL13" s="38">
        <v>1.1725056</v>
      </c>
      <c r="AM13" s="38">
        <v>4.3E-3</v>
      </c>
      <c r="AN13" s="41" t="s">
        <v>535</v>
      </c>
      <c r="AO13" s="38">
        <v>0.1212858</v>
      </c>
      <c r="AP13" s="38">
        <v>37.770166728000007</v>
      </c>
      <c r="AQ13" s="41" t="s">
        <v>536</v>
      </c>
      <c r="AR13" s="41"/>
      <c r="AS13" s="38">
        <v>3.0826000000000002</v>
      </c>
      <c r="AT13" s="38">
        <v>10.354700000000001</v>
      </c>
      <c r="AU13" s="38">
        <v>3.3591000000000002</v>
      </c>
      <c r="AV13" s="38">
        <v>102.0223</v>
      </c>
      <c r="AW13" s="38" t="s">
        <v>532</v>
      </c>
      <c r="AX13" s="38"/>
    </row>
    <row r="14" spans="1:50">
      <c r="A14" s="46" t="s">
        <v>172</v>
      </c>
      <c r="B14" s="47">
        <v>40355</v>
      </c>
      <c r="C14" s="48">
        <v>2.7</v>
      </c>
      <c r="D14" s="48"/>
      <c r="E14" s="48">
        <v>1516</v>
      </c>
      <c r="F14" s="48">
        <v>0.49300000000000005</v>
      </c>
      <c r="G14" s="48"/>
      <c r="H14" s="48">
        <v>2263</v>
      </c>
      <c r="I14" s="48">
        <v>9.18</v>
      </c>
      <c r="J14" s="48">
        <v>280</v>
      </c>
      <c r="K14" s="48" t="s">
        <v>64</v>
      </c>
      <c r="L14" s="48">
        <v>12.267000000000001</v>
      </c>
      <c r="M14" s="48">
        <v>4.1450000000000005</v>
      </c>
      <c r="N14" s="48"/>
      <c r="O14" s="48">
        <v>50.139600000000002</v>
      </c>
      <c r="P14" s="48"/>
      <c r="Q14" s="48">
        <v>71.614341021290201</v>
      </c>
      <c r="R14" s="48">
        <v>0.64046199999999998</v>
      </c>
      <c r="S14" s="49" t="s">
        <v>536</v>
      </c>
      <c r="T14" s="48">
        <v>31.960975186000002</v>
      </c>
      <c r="U14" s="48">
        <v>5.3509000000000001E-2</v>
      </c>
      <c r="V14" s="49" t="s">
        <v>536</v>
      </c>
      <c r="W14" s="48">
        <v>4.403148592</v>
      </c>
      <c r="X14" s="48">
        <v>8.0610000000000005E-3</v>
      </c>
      <c r="Y14" s="49" t="s">
        <v>43</v>
      </c>
      <c r="Z14" s="48">
        <v>0.35063737800000006</v>
      </c>
      <c r="AA14" s="48">
        <v>0.24448999999999999</v>
      </c>
      <c r="AB14" s="49" t="s">
        <v>538</v>
      </c>
      <c r="AC14" s="48">
        <v>6.2533207300000004</v>
      </c>
      <c r="AD14" s="48">
        <v>2.0390239999999999</v>
      </c>
      <c r="AE14" s="49" t="s">
        <v>536</v>
      </c>
      <c r="AF14" s="48">
        <v>113.037373488</v>
      </c>
      <c r="AG14" s="48">
        <v>2.1710000000000003</v>
      </c>
      <c r="AH14" s="49" t="s">
        <v>536</v>
      </c>
      <c r="AI14" s="48">
        <v>45.200219999999995</v>
      </c>
      <c r="AJ14" s="48">
        <v>3.64</v>
      </c>
      <c r="AK14" s="49" t="s">
        <v>536</v>
      </c>
      <c r="AL14" s="48">
        <v>58.705919999999999</v>
      </c>
      <c r="AM14" s="48">
        <v>0.1017</v>
      </c>
      <c r="AN14" s="49" t="s">
        <v>538</v>
      </c>
      <c r="AO14" s="48">
        <v>2.8685502</v>
      </c>
      <c r="AP14" s="48"/>
      <c r="AQ14" s="49" t="s">
        <v>536</v>
      </c>
      <c r="AR14" s="49"/>
      <c r="AS14" s="48">
        <v>2.1318000000000001</v>
      </c>
      <c r="AT14" s="48">
        <v>227.6198</v>
      </c>
      <c r="AU14" s="48">
        <v>106.77470000000001</v>
      </c>
      <c r="AV14" s="48">
        <v>72.277000000000001</v>
      </c>
      <c r="AW14" s="48" t="s">
        <v>532</v>
      </c>
      <c r="AX14" s="48"/>
    </row>
    <row r="15" spans="1:50">
      <c r="A15" s="36" t="s">
        <v>173</v>
      </c>
      <c r="B15" s="37">
        <v>40355.125</v>
      </c>
      <c r="C15" s="38">
        <v>3</v>
      </c>
      <c r="D15" s="38"/>
      <c r="E15" s="38">
        <v>2081</v>
      </c>
      <c r="F15" s="38">
        <v>0.72699999999999998</v>
      </c>
      <c r="G15" s="38"/>
      <c r="H15" s="38">
        <v>2639.3330000000001</v>
      </c>
      <c r="I15" s="38">
        <v>9.39</v>
      </c>
      <c r="J15" s="38">
        <v>275</v>
      </c>
      <c r="K15" s="38" t="s">
        <v>64</v>
      </c>
      <c r="L15" s="38">
        <v>11.667</v>
      </c>
      <c r="M15" s="38">
        <v>4.3540000000000001</v>
      </c>
      <c r="N15" s="38"/>
      <c r="O15" s="38">
        <v>26.056800000000003</v>
      </c>
      <c r="P15" s="38"/>
      <c r="Q15" s="38">
        <v>44.2588372362627</v>
      </c>
      <c r="R15" s="38">
        <v>0.30721699999999996</v>
      </c>
      <c r="S15" s="41" t="s">
        <v>536</v>
      </c>
      <c r="T15" s="38">
        <v>15.331049951000001</v>
      </c>
      <c r="U15" s="38">
        <v>2.9495999999999998E-2</v>
      </c>
      <c r="V15" s="41" t="s">
        <v>536</v>
      </c>
      <c r="W15" s="38">
        <v>2.4271668479999997</v>
      </c>
      <c r="X15" s="38">
        <v>9.6599999999999995E-4</v>
      </c>
      <c r="Y15" s="41" t="s">
        <v>535</v>
      </c>
      <c r="Z15" s="38">
        <v>4.2019068E-2</v>
      </c>
      <c r="AA15" s="38">
        <v>0.122625</v>
      </c>
      <c r="AB15" s="41" t="s">
        <v>538</v>
      </c>
      <c r="AC15" s="38">
        <v>3.136379625</v>
      </c>
      <c r="AD15" s="38">
        <v>0.77388299999999999</v>
      </c>
      <c r="AE15" s="41" t="s">
        <v>538</v>
      </c>
      <c r="AF15" s="38">
        <v>42.901751871000002</v>
      </c>
      <c r="AG15" s="38">
        <v>1.0418000000000001</v>
      </c>
      <c r="AH15" s="41" t="s">
        <v>536</v>
      </c>
      <c r="AI15" s="38">
        <v>21.690276000000001</v>
      </c>
      <c r="AJ15" s="38">
        <v>1.0250000000000001</v>
      </c>
      <c r="AK15" s="41" t="s">
        <v>536</v>
      </c>
      <c r="AL15" s="38">
        <v>16.531200000000002</v>
      </c>
      <c r="AM15" s="38">
        <v>3.1300000000000001E-2</v>
      </c>
      <c r="AN15" s="41" t="s">
        <v>538</v>
      </c>
      <c r="AO15" s="38">
        <v>0.88284780000000007</v>
      </c>
      <c r="AP15" s="38"/>
      <c r="AQ15" s="41" t="s">
        <v>536</v>
      </c>
      <c r="AR15" s="41"/>
      <c r="AS15" s="38">
        <v>2.7643</v>
      </c>
      <c r="AT15" s="38">
        <v>108.0972</v>
      </c>
      <c r="AU15" s="38">
        <v>39.104300000000002</v>
      </c>
      <c r="AV15" s="38">
        <v>93.739400000000003</v>
      </c>
      <c r="AW15" s="38" t="s">
        <v>532</v>
      </c>
      <c r="AX15" s="38"/>
    </row>
    <row r="16" spans="1:50">
      <c r="A16" s="46" t="s">
        <v>175</v>
      </c>
      <c r="B16" s="47">
        <v>40355.375</v>
      </c>
      <c r="C16" s="48">
        <v>2.75</v>
      </c>
      <c r="D16" s="48"/>
      <c r="E16" s="48">
        <v>481</v>
      </c>
      <c r="F16" s="48">
        <v>0.25</v>
      </c>
      <c r="G16" s="48"/>
      <c r="H16" s="48">
        <v>1335</v>
      </c>
      <c r="I16" s="48">
        <v>7.58</v>
      </c>
      <c r="J16" s="48">
        <v>272</v>
      </c>
      <c r="K16" s="48" t="s">
        <v>64</v>
      </c>
      <c r="L16" s="48">
        <v>11.4</v>
      </c>
      <c r="M16" s="48">
        <v>3.9630000000000001</v>
      </c>
      <c r="N16" s="48"/>
      <c r="O16" s="48">
        <v>93.271500000000003</v>
      </c>
      <c r="P16" s="48"/>
      <c r="Q16" s="48">
        <v>108.893009333343</v>
      </c>
      <c r="R16" s="48">
        <v>1.2949439999999999</v>
      </c>
      <c r="S16" s="49" t="s">
        <v>536</v>
      </c>
      <c r="T16" s="48">
        <v>64.621590432000005</v>
      </c>
      <c r="U16" s="48">
        <v>0.17657299999999998</v>
      </c>
      <c r="V16" s="49" t="s">
        <v>536</v>
      </c>
      <c r="W16" s="48">
        <v>14.529839023999999</v>
      </c>
      <c r="X16" s="48">
        <v>2.9345999999999997E-2</v>
      </c>
      <c r="Y16" s="49" t="s">
        <v>536</v>
      </c>
      <c r="Z16" s="48">
        <v>1.2764923079999999</v>
      </c>
      <c r="AA16" s="48">
        <v>0.328706</v>
      </c>
      <c r="AB16" s="49" t="s">
        <v>538</v>
      </c>
      <c r="AC16" s="48">
        <v>8.407313362</v>
      </c>
      <c r="AD16" s="48">
        <v>4.9098059999999997</v>
      </c>
      <c r="AE16" s="49" t="s">
        <v>536</v>
      </c>
      <c r="AF16" s="48">
        <v>272.18491522200003</v>
      </c>
      <c r="AG16" s="48">
        <v>9.277000000000001</v>
      </c>
      <c r="AH16" s="49" t="s">
        <v>536</v>
      </c>
      <c r="AI16" s="48">
        <v>193.14713999999998</v>
      </c>
      <c r="AJ16" s="48">
        <v>7.9984000000000002</v>
      </c>
      <c r="AK16" s="49" t="s">
        <v>536</v>
      </c>
      <c r="AL16" s="48">
        <v>128.9981952</v>
      </c>
      <c r="AM16" s="48">
        <v>0.25080000000000002</v>
      </c>
      <c r="AN16" s="49" t="s">
        <v>536</v>
      </c>
      <c r="AO16" s="48">
        <v>7.0740648000000004</v>
      </c>
      <c r="AP16" s="48"/>
      <c r="AQ16" s="49" t="s">
        <v>536</v>
      </c>
      <c r="AR16" s="49"/>
      <c r="AS16" s="48">
        <v>1.4274</v>
      </c>
      <c r="AT16" s="48">
        <v>469.91320000000002</v>
      </c>
      <c r="AU16" s="48">
        <v>329.21940000000001</v>
      </c>
      <c r="AV16" s="48">
        <v>35.211600000000004</v>
      </c>
      <c r="AW16" s="48" t="s">
        <v>532</v>
      </c>
      <c r="AX16" s="48"/>
    </row>
    <row r="17" spans="1:50">
      <c r="A17" s="36" t="s">
        <v>176</v>
      </c>
      <c r="B17" s="37">
        <v>40355.5</v>
      </c>
      <c r="C17" s="38">
        <v>2.17</v>
      </c>
      <c r="D17" s="38"/>
      <c r="E17" s="38">
        <v>980</v>
      </c>
      <c r="F17" s="38">
        <v>0.73299999999999998</v>
      </c>
      <c r="G17" s="38"/>
      <c r="H17" s="38">
        <v>3465.6670000000004</v>
      </c>
      <c r="I17" s="38">
        <v>9.49</v>
      </c>
      <c r="J17" s="38">
        <v>267</v>
      </c>
      <c r="K17" s="38" t="s">
        <v>64</v>
      </c>
      <c r="L17" s="38">
        <v>10.4</v>
      </c>
      <c r="M17" s="38">
        <v>4.3290000000000006</v>
      </c>
      <c r="N17" s="38"/>
      <c r="O17" s="38">
        <v>41.651400000000002</v>
      </c>
      <c r="P17" s="38"/>
      <c r="Q17" s="38">
        <v>46.881338214526501</v>
      </c>
      <c r="R17" s="38">
        <v>0.686496</v>
      </c>
      <c r="S17" s="41" t="s">
        <v>536</v>
      </c>
      <c r="T17" s="38">
        <v>34.258209888000003</v>
      </c>
      <c r="U17" s="38">
        <v>0.118543</v>
      </c>
      <c r="V17" s="41" t="s">
        <v>536</v>
      </c>
      <c r="W17" s="38">
        <v>9.7546663840000001</v>
      </c>
      <c r="X17" s="38">
        <v>1.1101E-2</v>
      </c>
      <c r="Y17" s="41" t="s">
        <v>43</v>
      </c>
      <c r="Z17" s="38">
        <v>0.482871298</v>
      </c>
      <c r="AA17" s="38">
        <v>0.12658800000000001</v>
      </c>
      <c r="AB17" s="41" t="s">
        <v>538</v>
      </c>
      <c r="AC17" s="38">
        <v>3.2377412759999999</v>
      </c>
      <c r="AD17" s="38">
        <v>2.0820059999999998</v>
      </c>
      <c r="AE17" s="41" t="s">
        <v>536</v>
      </c>
      <c r="AF17" s="38">
        <v>115.420166622</v>
      </c>
      <c r="AG17" s="38">
        <v>2.9763999999999999</v>
      </c>
      <c r="AH17" s="41" t="s">
        <v>536</v>
      </c>
      <c r="AI17" s="38">
        <v>61.968647999999995</v>
      </c>
      <c r="AJ17" s="38">
        <v>4.4702999999999999</v>
      </c>
      <c r="AK17" s="41" t="s">
        <v>536</v>
      </c>
      <c r="AL17" s="38">
        <v>72.096998400000004</v>
      </c>
      <c r="AM17" s="38">
        <v>0.13290000000000002</v>
      </c>
      <c r="AN17" s="41" t="s">
        <v>536</v>
      </c>
      <c r="AO17" s="38">
        <v>3.7485774000000003</v>
      </c>
      <c r="AP17" s="38"/>
      <c r="AQ17" s="41" t="s">
        <v>536</v>
      </c>
      <c r="AR17" s="41"/>
      <c r="AS17" s="38">
        <v>1.524</v>
      </c>
      <c r="AT17" s="38">
        <v>210.035</v>
      </c>
      <c r="AU17" s="38">
        <v>137.8142</v>
      </c>
      <c r="AV17" s="38">
        <v>41.5242</v>
      </c>
      <c r="AW17" s="38" t="s">
        <v>532</v>
      </c>
      <c r="AX17" s="38"/>
    </row>
    <row r="18" spans="1:50">
      <c r="A18" s="46" t="s">
        <v>177</v>
      </c>
      <c r="B18" s="47">
        <v>40355.625</v>
      </c>
      <c r="C18" s="48">
        <v>2.7</v>
      </c>
      <c r="D18" s="48"/>
      <c r="E18" s="48">
        <v>966</v>
      </c>
      <c r="F18" s="48">
        <v>0.60699999999999998</v>
      </c>
      <c r="G18" s="48"/>
      <c r="H18" s="48">
        <v>3536.6670000000004</v>
      </c>
      <c r="I18" s="48">
        <v>9.75</v>
      </c>
      <c r="J18" s="48">
        <v>268</v>
      </c>
      <c r="K18" s="48" t="s">
        <v>64</v>
      </c>
      <c r="L18" s="48">
        <v>11.233000000000001</v>
      </c>
      <c r="M18" s="48">
        <v>4.0110000000000001</v>
      </c>
      <c r="N18" s="48"/>
      <c r="O18" s="48">
        <v>72.544499999999999</v>
      </c>
      <c r="P18" s="48"/>
      <c r="Q18" s="48">
        <v>97.498963771738687</v>
      </c>
      <c r="R18" s="48">
        <v>0.415296</v>
      </c>
      <c r="S18" s="49" t="s">
        <v>536</v>
      </c>
      <c r="T18" s="48">
        <v>20.724516288</v>
      </c>
      <c r="U18" s="48">
        <v>8.5525999999999991E-2</v>
      </c>
      <c r="V18" s="49" t="s">
        <v>536</v>
      </c>
      <c r="W18" s="48">
        <v>7.0377634880000004</v>
      </c>
      <c r="X18" s="48">
        <v>1.1101E-2</v>
      </c>
      <c r="Y18" s="49" t="s">
        <v>43</v>
      </c>
      <c r="Z18" s="48">
        <v>0.482871298</v>
      </c>
      <c r="AA18" s="48">
        <v>0.20089599999999999</v>
      </c>
      <c r="AB18" s="49" t="s">
        <v>538</v>
      </c>
      <c r="AC18" s="48">
        <v>5.138316992</v>
      </c>
      <c r="AD18" s="48">
        <v>3.6776839999999997</v>
      </c>
      <c r="AE18" s="49" t="s">
        <v>536</v>
      </c>
      <c r="AF18" s="48">
        <v>203.87976790799999</v>
      </c>
      <c r="AG18" s="48">
        <v>7.0406000000000004</v>
      </c>
      <c r="AH18" s="49" t="s">
        <v>536</v>
      </c>
      <c r="AI18" s="48">
        <v>146.58529199999998</v>
      </c>
      <c r="AJ18" s="48">
        <v>5.8149000000000006</v>
      </c>
      <c r="AK18" s="49" t="s">
        <v>536</v>
      </c>
      <c r="AL18" s="48">
        <v>93.782707200000004</v>
      </c>
      <c r="AM18" s="48">
        <v>0.17480000000000001</v>
      </c>
      <c r="AN18" s="49" t="s">
        <v>536</v>
      </c>
      <c r="AO18" s="48">
        <v>4.9304088000000004</v>
      </c>
      <c r="AP18" s="48"/>
      <c r="AQ18" s="49" t="s">
        <v>536</v>
      </c>
      <c r="AR18" s="49"/>
      <c r="AS18" s="48">
        <v>1.3647</v>
      </c>
      <c r="AT18" s="48">
        <v>334.76220000000001</v>
      </c>
      <c r="AU18" s="48">
        <v>245.29840000000002</v>
      </c>
      <c r="AV18" s="48">
        <v>30.846400000000003</v>
      </c>
      <c r="AW18" s="48" t="s">
        <v>532</v>
      </c>
      <c r="AX18" s="48"/>
    </row>
    <row r="19" spans="1:50">
      <c r="A19" s="36" t="s">
        <v>178</v>
      </c>
      <c r="B19" s="37">
        <v>40355.75</v>
      </c>
      <c r="C19" s="38">
        <v>3</v>
      </c>
      <c r="D19" s="38"/>
      <c r="E19" s="38">
        <v>2341</v>
      </c>
      <c r="F19" s="38">
        <v>0.8</v>
      </c>
      <c r="G19" s="38" t="s">
        <v>25</v>
      </c>
      <c r="H19" s="38">
        <v>3379.6670000000004</v>
      </c>
      <c r="I19" s="38">
        <v>9.1300000000000008</v>
      </c>
      <c r="J19" s="38">
        <v>268</v>
      </c>
      <c r="K19" s="38" t="s">
        <v>64</v>
      </c>
      <c r="L19" s="38">
        <v>9.8330000000000002</v>
      </c>
      <c r="M19" s="38">
        <v>4.1390000000000002</v>
      </c>
      <c r="N19" s="38"/>
      <c r="O19" s="38">
        <v>47.968200000000003</v>
      </c>
      <c r="P19" s="38"/>
      <c r="Q19" s="38">
        <v>72.610595743515503</v>
      </c>
      <c r="R19" s="38">
        <v>0.10807</v>
      </c>
      <c r="S19" s="41" t="s">
        <v>536</v>
      </c>
      <c r="T19" s="38">
        <v>5.39301721</v>
      </c>
      <c r="U19" s="38">
        <v>2.9495999999999998E-2</v>
      </c>
      <c r="V19" s="41" t="s">
        <v>536</v>
      </c>
      <c r="W19" s="38">
        <v>2.4271668479999997</v>
      </c>
      <c r="X19" s="38">
        <v>9.6599999999999995E-4</v>
      </c>
      <c r="Y19" s="41" t="s">
        <v>535</v>
      </c>
      <c r="Z19" s="38">
        <v>4.2019068E-2</v>
      </c>
      <c r="AA19" s="38">
        <v>9.5874000000000001E-2</v>
      </c>
      <c r="AB19" s="41" t="s">
        <v>538</v>
      </c>
      <c r="AC19" s="38">
        <v>2.4521692980000003</v>
      </c>
      <c r="AD19" s="38">
        <v>1.68665</v>
      </c>
      <c r="AE19" s="41" t="s">
        <v>536</v>
      </c>
      <c r="AF19" s="38">
        <v>93.502816050000007</v>
      </c>
      <c r="AG19" s="38">
        <v>4.5002000000000004</v>
      </c>
      <c r="AH19" s="41" t="s">
        <v>536</v>
      </c>
      <c r="AI19" s="38">
        <v>93.694164000000001</v>
      </c>
      <c r="AJ19" s="38">
        <v>2.5411000000000001</v>
      </c>
      <c r="AK19" s="41" t="s">
        <v>536</v>
      </c>
      <c r="AL19" s="38">
        <v>40.982860799999997</v>
      </c>
      <c r="AM19" s="38">
        <v>7.740000000000001E-2</v>
      </c>
      <c r="AN19" s="41" t="s">
        <v>538</v>
      </c>
      <c r="AO19" s="38">
        <v>2.1831444000000002</v>
      </c>
      <c r="AP19" s="38"/>
      <c r="AQ19" s="41" t="s">
        <v>536</v>
      </c>
      <c r="AR19" s="41"/>
      <c r="AS19" s="38">
        <v>1.2891000000000001</v>
      </c>
      <c r="AT19" s="38">
        <v>176.42780000000002</v>
      </c>
      <c r="AU19" s="38">
        <v>136.86020000000002</v>
      </c>
      <c r="AV19" s="38">
        <v>25.259600000000002</v>
      </c>
      <c r="AW19" s="38" t="s">
        <v>532</v>
      </c>
      <c r="AX19" s="38"/>
    </row>
    <row r="20" spans="1:50">
      <c r="A20" s="46" t="s">
        <v>233</v>
      </c>
      <c r="B20" s="47">
        <v>40369.875</v>
      </c>
      <c r="C20" s="48">
        <v>1.28</v>
      </c>
      <c r="D20" s="48"/>
      <c r="E20" s="48">
        <v>116</v>
      </c>
      <c r="F20" s="48">
        <v>0.1</v>
      </c>
      <c r="G20" s="48"/>
      <c r="H20" s="48">
        <v>255.333</v>
      </c>
      <c r="I20" s="48">
        <v>14.13</v>
      </c>
      <c r="J20" s="48">
        <v>25</v>
      </c>
      <c r="K20" s="48" t="s">
        <v>67</v>
      </c>
      <c r="L20" s="48">
        <v>5.6000000000000005</v>
      </c>
      <c r="M20" s="48">
        <v>4.7229999999999999</v>
      </c>
      <c r="N20" s="48"/>
      <c r="O20" s="48">
        <v>27.7057</v>
      </c>
      <c r="P20" s="48"/>
      <c r="Q20" s="48">
        <v>18.923436186449798</v>
      </c>
      <c r="R20" s="48">
        <v>8.9055999999999996E-2</v>
      </c>
      <c r="S20" s="49" t="s">
        <v>536</v>
      </c>
      <c r="T20" s="48">
        <v>4.4441615680000002</v>
      </c>
      <c r="U20" s="48">
        <v>2.6494999999999998E-2</v>
      </c>
      <c r="V20" s="49" t="s">
        <v>536</v>
      </c>
      <c r="W20" s="48">
        <v>2.18022056</v>
      </c>
      <c r="X20" s="48">
        <v>3.0359999999999998E-2</v>
      </c>
      <c r="Y20" s="49" t="s">
        <v>536</v>
      </c>
      <c r="Z20" s="48">
        <v>1.3205992799999999</v>
      </c>
      <c r="AA20" s="48">
        <v>7.6059000000000002E-2</v>
      </c>
      <c r="AB20" s="49" t="s">
        <v>538</v>
      </c>
      <c r="AC20" s="48">
        <v>1.9453610429999999</v>
      </c>
      <c r="AD20" s="48">
        <v>2.844214</v>
      </c>
      <c r="AE20" s="49" t="s">
        <v>536</v>
      </c>
      <c r="AF20" s="48">
        <v>157.674691518</v>
      </c>
      <c r="AG20" s="48">
        <v>3.8366000000000002</v>
      </c>
      <c r="AH20" s="49" t="s">
        <v>536</v>
      </c>
      <c r="AI20" s="48">
        <v>79.878011999999998</v>
      </c>
      <c r="AJ20" s="48">
        <v>1.9361000000000002</v>
      </c>
      <c r="AK20" s="49" t="s">
        <v>536</v>
      </c>
      <c r="AL20" s="48">
        <v>31.225420799999998</v>
      </c>
      <c r="AM20" s="48">
        <v>8.7000000000000008E-2</v>
      </c>
      <c r="AN20" s="49" t="s">
        <v>538</v>
      </c>
      <c r="AO20" s="48">
        <v>2.4539219999999999</v>
      </c>
      <c r="AP20" s="48"/>
      <c r="AQ20" s="49" t="s">
        <v>536</v>
      </c>
      <c r="AR20" s="49"/>
      <c r="AS20" s="48">
        <v>1.6422000000000001</v>
      </c>
      <c r="AT20" s="48">
        <v>186.48850000000002</v>
      </c>
      <c r="AU20" s="48">
        <v>113.5574</v>
      </c>
      <c r="AV20" s="48">
        <v>48.613300000000002</v>
      </c>
      <c r="AW20" s="48" t="s">
        <v>532</v>
      </c>
      <c r="AX20" s="48"/>
    </row>
    <row r="21" spans="1:50">
      <c r="A21" s="36" t="s">
        <v>240</v>
      </c>
      <c r="B21" s="37">
        <v>40374</v>
      </c>
      <c r="C21" s="38">
        <v>1.78</v>
      </c>
      <c r="D21" s="38"/>
      <c r="E21" s="38">
        <v>380</v>
      </c>
      <c r="F21" s="38">
        <v>0.66700000000000004</v>
      </c>
      <c r="G21" s="38"/>
      <c r="H21" s="38">
        <v>1350.6670000000001</v>
      </c>
      <c r="I21" s="38">
        <v>14.06</v>
      </c>
      <c r="J21" s="38">
        <v>94</v>
      </c>
      <c r="K21" s="38" t="s">
        <v>68</v>
      </c>
      <c r="L21" s="38">
        <v>3</v>
      </c>
      <c r="M21" s="38">
        <v>5.048</v>
      </c>
      <c r="N21" s="38"/>
      <c r="O21" s="38">
        <v>20.0124</v>
      </c>
      <c r="P21" s="38"/>
      <c r="Q21" s="38">
        <v>8.9536476554959403</v>
      </c>
      <c r="R21" s="38">
        <v>0.192132</v>
      </c>
      <c r="S21" s="41" t="s">
        <v>536</v>
      </c>
      <c r="T21" s="38">
        <v>9.5879631960000005</v>
      </c>
      <c r="U21" s="38">
        <v>1.8491E-2</v>
      </c>
      <c r="V21" s="41" t="s">
        <v>536</v>
      </c>
      <c r="W21" s="38">
        <v>1.521587408</v>
      </c>
      <c r="X21" s="38">
        <v>1.2114999999999999E-2</v>
      </c>
      <c r="Y21" s="41" t="s">
        <v>43</v>
      </c>
      <c r="Z21" s="38">
        <v>0.52697826999999997</v>
      </c>
      <c r="AA21" s="38">
        <v>6.3178999999999999E-2</v>
      </c>
      <c r="AB21" s="41" t="s">
        <v>538</v>
      </c>
      <c r="AC21" s="38">
        <v>1.615929283</v>
      </c>
      <c r="AD21" s="38">
        <v>2.260157</v>
      </c>
      <c r="AE21" s="41" t="s">
        <v>536</v>
      </c>
      <c r="AF21" s="38">
        <v>125.29632360900001</v>
      </c>
      <c r="AG21" s="38">
        <v>2.7998000000000003</v>
      </c>
      <c r="AH21" s="41" t="s">
        <v>536</v>
      </c>
      <c r="AI21" s="38">
        <v>58.291835999999996</v>
      </c>
      <c r="AJ21" s="38">
        <v>2.3331</v>
      </c>
      <c r="AK21" s="41" t="s">
        <v>536</v>
      </c>
      <c r="AL21" s="38">
        <v>37.628236800000003</v>
      </c>
      <c r="AM21" s="38">
        <v>6.2800000000000009E-2</v>
      </c>
      <c r="AN21" s="41" t="s">
        <v>538</v>
      </c>
      <c r="AO21" s="38">
        <v>1.7713368</v>
      </c>
      <c r="AP21" s="38">
        <v>480.34724037600006</v>
      </c>
      <c r="AQ21" s="41" t="s">
        <v>536</v>
      </c>
      <c r="AR21" s="41"/>
      <c r="AS21" s="38">
        <v>1.5099</v>
      </c>
      <c r="AT21" s="38">
        <v>147.50239999999999</v>
      </c>
      <c r="AU21" s="38">
        <v>97.691400000000002</v>
      </c>
      <c r="AV21" s="38">
        <v>40.629899999999999</v>
      </c>
      <c r="AW21" s="38" t="s">
        <v>532</v>
      </c>
      <c r="AX21" s="38"/>
    </row>
    <row r="22" spans="1:50">
      <c r="A22" s="46" t="s">
        <v>241</v>
      </c>
      <c r="B22" s="47">
        <v>40374.125</v>
      </c>
      <c r="C22" s="48">
        <v>0.5</v>
      </c>
      <c r="D22" s="48"/>
      <c r="E22" s="48">
        <v>134</v>
      </c>
      <c r="F22" s="48">
        <v>0.76</v>
      </c>
      <c r="G22" s="48"/>
      <c r="H22" s="48">
        <v>1558</v>
      </c>
      <c r="I22" s="48">
        <v>14.11</v>
      </c>
      <c r="J22" s="48">
        <v>115</v>
      </c>
      <c r="K22" s="48" t="s">
        <v>69</v>
      </c>
      <c r="L22" s="48">
        <v>3.9</v>
      </c>
      <c r="M22" s="48">
        <v>5.1640000000000006</v>
      </c>
      <c r="N22" s="48"/>
      <c r="O22" s="48">
        <v>13.537800000000001</v>
      </c>
      <c r="P22" s="48"/>
      <c r="Q22" s="48">
        <v>6.8548822645266201</v>
      </c>
      <c r="R22" s="48">
        <v>0.14709899999999998</v>
      </c>
      <c r="S22" s="49" t="s">
        <v>536</v>
      </c>
      <c r="T22" s="48">
        <v>7.340681397</v>
      </c>
      <c r="U22" s="48">
        <v>1.5488999999999999E-2</v>
      </c>
      <c r="V22" s="49" t="s">
        <v>537</v>
      </c>
      <c r="W22" s="48">
        <v>1.2745588320000001</v>
      </c>
      <c r="X22" s="48">
        <v>4.006E-3</v>
      </c>
      <c r="Y22" s="49" t="s">
        <v>43</v>
      </c>
      <c r="Z22" s="48">
        <v>0.17425298800000003</v>
      </c>
      <c r="AA22" s="48">
        <v>1.7603000000000001E-2</v>
      </c>
      <c r="AB22" s="49" t="s">
        <v>538</v>
      </c>
      <c r="AC22" s="48">
        <v>0.45023193100000003</v>
      </c>
      <c r="AD22" s="48">
        <v>1.548414</v>
      </c>
      <c r="AE22" s="49" t="s">
        <v>536</v>
      </c>
      <c r="AF22" s="48">
        <v>85.839426918000001</v>
      </c>
      <c r="AG22" s="48">
        <v>1.9603000000000002</v>
      </c>
      <c r="AH22" s="49" t="s">
        <v>536</v>
      </c>
      <c r="AI22" s="48">
        <v>40.813445999999999</v>
      </c>
      <c r="AJ22" s="48">
        <v>1.5490000000000002</v>
      </c>
      <c r="AK22" s="49" t="s">
        <v>536</v>
      </c>
      <c r="AL22" s="48">
        <v>24.982271999999998</v>
      </c>
      <c r="AM22" s="48">
        <v>4.2599999999999999E-2</v>
      </c>
      <c r="AN22" s="49" t="s">
        <v>538</v>
      </c>
      <c r="AO22" s="48">
        <v>1.2015756</v>
      </c>
      <c r="AP22" s="48"/>
      <c r="AQ22" s="49" t="s">
        <v>536</v>
      </c>
      <c r="AR22" s="49"/>
      <c r="AS22" s="48">
        <v>1.5215000000000001</v>
      </c>
      <c r="AT22" s="48">
        <v>101.93400000000001</v>
      </c>
      <c r="AU22" s="48">
        <v>66.99730000000001</v>
      </c>
      <c r="AV22" s="48">
        <v>41.362100000000005</v>
      </c>
      <c r="AW22" s="48" t="s">
        <v>532</v>
      </c>
      <c r="AX22" s="48"/>
    </row>
    <row r="23" spans="1:50">
      <c r="A23" s="36" t="s">
        <v>242</v>
      </c>
      <c r="B23" s="37">
        <v>40374.25</v>
      </c>
      <c r="C23" s="38">
        <v>0.85</v>
      </c>
      <c r="D23" s="38"/>
      <c r="E23" s="38">
        <v>72</v>
      </c>
      <c r="F23" s="38">
        <v>0.23</v>
      </c>
      <c r="G23" s="38"/>
      <c r="H23" s="38">
        <v>606</v>
      </c>
      <c r="I23" s="38">
        <v>14.05</v>
      </c>
      <c r="J23" s="38">
        <v>164</v>
      </c>
      <c r="K23" s="38" t="s">
        <v>42</v>
      </c>
      <c r="L23" s="38">
        <v>3.6</v>
      </c>
      <c r="M23" s="38">
        <v>5.5810000000000004</v>
      </c>
      <c r="N23" s="38"/>
      <c r="O23" s="38"/>
      <c r="P23" s="38"/>
      <c r="Q23" s="38">
        <v>2.62421854338444</v>
      </c>
      <c r="R23" s="38">
        <v>0.24016699999999999</v>
      </c>
      <c r="S23" s="41" t="s">
        <v>536</v>
      </c>
      <c r="T23" s="38">
        <v>11.985053801000001</v>
      </c>
      <c r="U23" s="38">
        <v>2.5493999999999999E-2</v>
      </c>
      <c r="V23" s="41" t="s">
        <v>536</v>
      </c>
      <c r="W23" s="38">
        <v>2.0978502720000001</v>
      </c>
      <c r="X23" s="38">
        <v>2.1236999999999999E-2</v>
      </c>
      <c r="Y23" s="41" t="s">
        <v>538</v>
      </c>
      <c r="Z23" s="38">
        <v>0.92376702600000005</v>
      </c>
      <c r="AA23" s="38">
        <v>2.7510999999999997E-2</v>
      </c>
      <c r="AB23" s="41" t="s">
        <v>538</v>
      </c>
      <c r="AC23" s="38">
        <v>0.70364884700000008</v>
      </c>
      <c r="AD23" s="38">
        <v>3.521668</v>
      </c>
      <c r="AE23" s="41" t="s">
        <v>536</v>
      </c>
      <c r="AF23" s="38">
        <v>195.23070891600003</v>
      </c>
      <c r="AG23" s="38">
        <v>4.8699000000000003</v>
      </c>
      <c r="AH23" s="41" t="s">
        <v>536</v>
      </c>
      <c r="AI23" s="38">
        <v>101.391318</v>
      </c>
      <c r="AJ23" s="38">
        <v>3.5705</v>
      </c>
      <c r="AK23" s="41" t="s">
        <v>536</v>
      </c>
      <c r="AL23" s="38">
        <v>57.585023999999997</v>
      </c>
      <c r="AM23" s="38">
        <v>0.1038</v>
      </c>
      <c r="AN23" s="41" t="s">
        <v>538</v>
      </c>
      <c r="AO23" s="38">
        <v>2.9277828000000001</v>
      </c>
      <c r="AP23" s="38"/>
      <c r="AQ23" s="41" t="s">
        <v>536</v>
      </c>
      <c r="AR23" s="41"/>
      <c r="AS23" s="38">
        <v>1.3191000000000002</v>
      </c>
      <c r="AT23" s="38">
        <v>213.5652</v>
      </c>
      <c r="AU23" s="38">
        <v>161.9041</v>
      </c>
      <c r="AV23" s="38">
        <v>27.5182</v>
      </c>
      <c r="AW23" s="38" t="s">
        <v>532</v>
      </c>
      <c r="AX23" s="38"/>
    </row>
    <row r="24" spans="1:50">
      <c r="A24" s="46" t="s">
        <v>243</v>
      </c>
      <c r="B24" s="47">
        <v>40374.916666666664</v>
      </c>
      <c r="C24" s="48">
        <v>1.78</v>
      </c>
      <c r="D24" s="48"/>
      <c r="E24" s="48">
        <v>261</v>
      </c>
      <c r="F24" s="48">
        <v>0.22</v>
      </c>
      <c r="G24" s="48"/>
      <c r="H24" s="48">
        <v>1041.5</v>
      </c>
      <c r="I24" s="48">
        <v>15.790000000000001</v>
      </c>
      <c r="J24" s="48">
        <v>242</v>
      </c>
      <c r="K24" s="48" t="s">
        <v>66</v>
      </c>
      <c r="L24" s="48">
        <v>7.1000000000000005</v>
      </c>
      <c r="M24" s="48"/>
      <c r="N24" s="48"/>
      <c r="O24" s="48">
        <v>68.081400000000002</v>
      </c>
      <c r="P24" s="48"/>
      <c r="Q24" s="48"/>
      <c r="R24" s="48">
        <v>0.57541399999999998</v>
      </c>
      <c r="S24" s="49" t="s">
        <v>536</v>
      </c>
      <c r="T24" s="48">
        <v>28.714884842</v>
      </c>
      <c r="U24" s="48">
        <v>8.2524E-2</v>
      </c>
      <c r="V24" s="49" t="s">
        <v>536</v>
      </c>
      <c r="W24" s="48">
        <v>6.7907349120000005</v>
      </c>
      <c r="X24" s="48">
        <v>5.9753999999999995E-2</v>
      </c>
      <c r="Y24" s="49" t="s">
        <v>536</v>
      </c>
      <c r="Z24" s="48">
        <v>2.5991794919999998</v>
      </c>
      <c r="AA24" s="48">
        <v>9.9836999999999995E-2</v>
      </c>
      <c r="AB24" s="49" t="s">
        <v>538</v>
      </c>
      <c r="AC24" s="48">
        <v>2.5535309490000002</v>
      </c>
      <c r="AD24" s="48">
        <v>4.3720819999999998</v>
      </c>
      <c r="AE24" s="49" t="s">
        <v>536</v>
      </c>
      <c r="AF24" s="48">
        <v>242.375109834</v>
      </c>
      <c r="AG24" s="48">
        <v>10.844900000000001</v>
      </c>
      <c r="AH24" s="49" t="s">
        <v>536</v>
      </c>
      <c r="AI24" s="48">
        <v>225.790818</v>
      </c>
      <c r="AJ24" s="48">
        <v>3.8197000000000001</v>
      </c>
      <c r="AK24" s="49" t="s">
        <v>536</v>
      </c>
      <c r="AL24" s="48">
        <v>61.604121599999999</v>
      </c>
      <c r="AM24" s="48">
        <v>0.1061</v>
      </c>
      <c r="AN24" s="49" t="s">
        <v>536</v>
      </c>
      <c r="AO24" s="48">
        <v>2.9926566000000001</v>
      </c>
      <c r="AP24" s="48"/>
      <c r="AQ24" s="49" t="s">
        <v>536</v>
      </c>
      <c r="AR24" s="49"/>
      <c r="AS24" s="48">
        <v>0.97470000000000001</v>
      </c>
      <c r="AT24" s="48">
        <v>283.03340000000003</v>
      </c>
      <c r="AU24" s="48">
        <v>290.38760000000002</v>
      </c>
      <c r="AV24" s="48">
        <v>-2.5649999999999999</v>
      </c>
      <c r="AW24" s="48"/>
      <c r="AX24" s="48" t="s">
        <v>533</v>
      </c>
    </row>
    <row r="25" spans="1:50">
      <c r="A25" s="36" t="s">
        <v>251</v>
      </c>
      <c r="B25" s="37">
        <v>40376.041666666664</v>
      </c>
      <c r="C25" s="38">
        <v>1.78</v>
      </c>
      <c r="D25" s="38"/>
      <c r="E25" s="38">
        <v>187</v>
      </c>
      <c r="F25" s="38">
        <v>0.56000000000000005</v>
      </c>
      <c r="G25" s="38"/>
      <c r="H25" s="38">
        <v>3834.5</v>
      </c>
      <c r="I25" s="38">
        <v>13.39</v>
      </c>
      <c r="J25" s="38">
        <v>274</v>
      </c>
      <c r="K25" s="38" t="s">
        <v>64</v>
      </c>
      <c r="L25" s="38">
        <v>16.899999999999999</v>
      </c>
      <c r="M25" s="38">
        <v>6.0049999999999999</v>
      </c>
      <c r="N25" s="38"/>
      <c r="O25" s="38">
        <v>43.752600000000001</v>
      </c>
      <c r="P25" s="38"/>
      <c r="Q25" s="38">
        <v>0.98855309465693908</v>
      </c>
      <c r="R25" s="38">
        <v>2.384747</v>
      </c>
      <c r="S25" s="41" t="s">
        <v>536</v>
      </c>
      <c r="T25" s="38">
        <v>119.006029541</v>
      </c>
      <c r="U25" s="38">
        <v>0.192582</v>
      </c>
      <c r="V25" s="41" t="s">
        <v>536</v>
      </c>
      <c r="W25" s="38">
        <v>15.847187615999999</v>
      </c>
      <c r="X25" s="38">
        <v>6.0766999999999995E-2</v>
      </c>
      <c r="Y25" s="41" t="s">
        <v>536</v>
      </c>
      <c r="Z25" s="38">
        <v>2.6432429660000003</v>
      </c>
      <c r="AA25" s="38">
        <v>0.23359199999999999</v>
      </c>
      <c r="AB25" s="41" t="s">
        <v>538</v>
      </c>
      <c r="AC25" s="38">
        <v>5.9745825839999993</v>
      </c>
      <c r="AD25" s="38">
        <v>3.6120719999999999</v>
      </c>
      <c r="AE25" s="41" t="s">
        <v>536</v>
      </c>
      <c r="AF25" s="38">
        <v>200.24243546400001</v>
      </c>
      <c r="AG25" s="38">
        <v>5.3771000000000004</v>
      </c>
      <c r="AH25" s="41" t="s">
        <v>536</v>
      </c>
      <c r="AI25" s="38">
        <v>111.951222</v>
      </c>
      <c r="AJ25" s="38">
        <v>7.7873000000000001</v>
      </c>
      <c r="AK25" s="41" t="s">
        <v>536</v>
      </c>
      <c r="AL25" s="38">
        <v>125.59357439999999</v>
      </c>
      <c r="AM25" s="38">
        <v>0.2482</v>
      </c>
      <c r="AN25" s="41" t="s">
        <v>536</v>
      </c>
      <c r="AO25" s="38">
        <v>7.0007292000000003</v>
      </c>
      <c r="AP25" s="38"/>
      <c r="AQ25" s="41" t="s">
        <v>536</v>
      </c>
      <c r="AR25" s="41"/>
      <c r="AS25" s="38">
        <v>1.4096</v>
      </c>
      <c r="AT25" s="38">
        <v>344.702</v>
      </c>
      <c r="AU25" s="38">
        <v>244.5455</v>
      </c>
      <c r="AV25" s="38">
        <v>33.994700000000002</v>
      </c>
      <c r="AW25" s="38" t="s">
        <v>532</v>
      </c>
      <c r="AX25" s="38"/>
    </row>
    <row r="26" spans="1:50">
      <c r="A26" s="46" t="s">
        <v>252</v>
      </c>
      <c r="B26" s="47">
        <v>40376.166666666664</v>
      </c>
      <c r="C26" s="48">
        <v>1.55</v>
      </c>
      <c r="D26" s="48"/>
      <c r="E26" s="48">
        <v>148</v>
      </c>
      <c r="F26" s="48">
        <v>0.21</v>
      </c>
      <c r="G26" s="48"/>
      <c r="H26" s="48">
        <v>1247</v>
      </c>
      <c r="I26" s="48">
        <v>12.700000000000001</v>
      </c>
      <c r="J26" s="48">
        <v>272</v>
      </c>
      <c r="K26" s="48" t="s">
        <v>64</v>
      </c>
      <c r="L26" s="48">
        <v>13.6</v>
      </c>
      <c r="M26" s="48">
        <v>5.6980000000000004</v>
      </c>
      <c r="N26" s="48"/>
      <c r="O26" s="48">
        <v>72.692099999999996</v>
      </c>
      <c r="P26" s="48"/>
      <c r="Q26" s="48">
        <v>2.0044720273651597</v>
      </c>
      <c r="R26" s="48">
        <v>3.2493840000000001</v>
      </c>
      <c r="S26" s="49" t="s">
        <v>536</v>
      </c>
      <c r="T26" s="48">
        <v>162.15400975200001</v>
      </c>
      <c r="U26" s="48">
        <v>0.35166500000000001</v>
      </c>
      <c r="V26" s="49" t="s">
        <v>536</v>
      </c>
      <c r="W26" s="48">
        <v>28.937809520000002</v>
      </c>
      <c r="X26" s="48">
        <v>5.3671999999999997E-2</v>
      </c>
      <c r="Y26" s="49" t="s">
        <v>536</v>
      </c>
      <c r="Z26" s="48">
        <v>2.3346246559999999</v>
      </c>
      <c r="AA26" s="48">
        <v>0.33465</v>
      </c>
      <c r="AB26" s="49" t="s">
        <v>538</v>
      </c>
      <c r="AC26" s="48">
        <v>8.5593430500000007</v>
      </c>
      <c r="AD26" s="48">
        <v>7.5304729999999998</v>
      </c>
      <c r="AE26" s="49" t="s">
        <v>536</v>
      </c>
      <c r="AF26" s="48">
        <v>417.46683170100005</v>
      </c>
      <c r="AG26" s="48">
        <v>9.3188000000000013</v>
      </c>
      <c r="AH26" s="49" t="s">
        <v>536</v>
      </c>
      <c r="AI26" s="48">
        <v>194.017416</v>
      </c>
      <c r="AJ26" s="48">
        <v>11.94</v>
      </c>
      <c r="AK26" s="49" t="s">
        <v>536</v>
      </c>
      <c r="AL26" s="48">
        <v>192.56832</v>
      </c>
      <c r="AM26" s="48">
        <v>0.3256</v>
      </c>
      <c r="AN26" s="49" t="s">
        <v>536</v>
      </c>
      <c r="AO26" s="48">
        <v>9.1838736000000001</v>
      </c>
      <c r="AP26" s="48"/>
      <c r="AQ26" s="49" t="s">
        <v>536</v>
      </c>
      <c r="AR26" s="49"/>
      <c r="AS26" s="48">
        <v>1.5702</v>
      </c>
      <c r="AT26" s="48">
        <v>621.45710000000008</v>
      </c>
      <c r="AU26" s="48">
        <v>395.76960000000003</v>
      </c>
      <c r="AV26" s="48">
        <v>44.373100000000001</v>
      </c>
      <c r="AW26" s="48" t="s">
        <v>532</v>
      </c>
      <c r="AX26" s="48"/>
    </row>
    <row r="27" spans="1:50">
      <c r="A27" s="36" t="s">
        <v>254</v>
      </c>
      <c r="B27" s="37">
        <v>40376.375</v>
      </c>
      <c r="C27" s="38">
        <v>2.58</v>
      </c>
      <c r="D27" s="38"/>
      <c r="E27" s="38">
        <v>253</v>
      </c>
      <c r="F27" s="38">
        <v>0.21300000000000002</v>
      </c>
      <c r="G27" s="38"/>
      <c r="H27" s="38">
        <v>1061.3330000000001</v>
      </c>
      <c r="I27" s="38">
        <v>13.8</v>
      </c>
      <c r="J27" s="38">
        <v>263</v>
      </c>
      <c r="K27" s="38" t="s">
        <v>64</v>
      </c>
      <c r="L27" s="38">
        <v>7.133</v>
      </c>
      <c r="M27" s="38">
        <v>4.7389999999999999</v>
      </c>
      <c r="N27" s="38"/>
      <c r="O27" s="38">
        <v>58.5657</v>
      </c>
      <c r="P27" s="38"/>
      <c r="Q27" s="38">
        <v>18.238957023196399</v>
      </c>
      <c r="R27" s="38">
        <v>2.0164759999999999</v>
      </c>
      <c r="S27" s="41" t="s">
        <v>536</v>
      </c>
      <c r="T27" s="38">
        <v>100.628201828</v>
      </c>
      <c r="U27" s="38">
        <v>0.53776199999999996</v>
      </c>
      <c r="V27" s="41" t="s">
        <v>536</v>
      </c>
      <c r="W27" s="38">
        <v>44.251359456000003</v>
      </c>
      <c r="X27" s="38">
        <v>4.3535999999999998E-2</v>
      </c>
      <c r="Y27" s="41" t="s">
        <v>536</v>
      </c>
      <c r="Z27" s="38">
        <v>1.893728928</v>
      </c>
      <c r="AA27" s="38">
        <v>0.249444</v>
      </c>
      <c r="AB27" s="41" t="s">
        <v>538</v>
      </c>
      <c r="AC27" s="38">
        <v>6.380029188</v>
      </c>
      <c r="AD27" s="38">
        <v>4.6236309999999996</v>
      </c>
      <c r="AE27" s="41" t="s">
        <v>536</v>
      </c>
      <c r="AF27" s="38">
        <v>256.32023174699998</v>
      </c>
      <c r="AG27" s="38">
        <v>8.7476000000000003</v>
      </c>
      <c r="AH27" s="41" t="s">
        <v>536</v>
      </c>
      <c r="AI27" s="38">
        <v>182.12503199999998</v>
      </c>
      <c r="AJ27" s="38">
        <v>8.6888000000000005</v>
      </c>
      <c r="AK27" s="41" t="s">
        <v>536</v>
      </c>
      <c r="AL27" s="38">
        <v>140.13296639999999</v>
      </c>
      <c r="AM27" s="38">
        <v>0.29760000000000003</v>
      </c>
      <c r="AN27" s="41" t="s">
        <v>536</v>
      </c>
      <c r="AO27" s="38">
        <v>8.3941055999999996</v>
      </c>
      <c r="AP27" s="38"/>
      <c r="AQ27" s="41" t="s">
        <v>536</v>
      </c>
      <c r="AR27" s="41"/>
      <c r="AS27" s="38">
        <v>1.2935000000000001</v>
      </c>
      <c r="AT27" s="38">
        <v>427.71250000000003</v>
      </c>
      <c r="AU27" s="38">
        <v>330.65210000000002</v>
      </c>
      <c r="AV27" s="38">
        <v>25.597300000000001</v>
      </c>
      <c r="AW27" s="38" t="s">
        <v>532</v>
      </c>
      <c r="AX27" s="38"/>
    </row>
    <row r="28" spans="1:50">
      <c r="A28" s="46" t="s">
        <v>255</v>
      </c>
      <c r="B28" s="47">
        <v>40376.875</v>
      </c>
      <c r="C28" s="48">
        <v>2</v>
      </c>
      <c r="D28" s="48"/>
      <c r="E28" s="48">
        <v>286</v>
      </c>
      <c r="F28" s="48">
        <v>0.62</v>
      </c>
      <c r="G28" s="48"/>
      <c r="H28" s="48">
        <v>4562</v>
      </c>
      <c r="I28" s="48">
        <v>14.22</v>
      </c>
      <c r="J28" s="48">
        <v>274</v>
      </c>
      <c r="K28" s="48" t="s">
        <v>64</v>
      </c>
      <c r="L28" s="48">
        <v>17.5</v>
      </c>
      <c r="M28" s="48">
        <v>5.8440000000000003</v>
      </c>
      <c r="N28" s="48"/>
      <c r="O28" s="48">
        <v>53.366400000000006</v>
      </c>
      <c r="P28" s="48"/>
      <c r="Q28" s="48">
        <v>1.43218789927354</v>
      </c>
      <c r="R28" s="48">
        <v>3.010208</v>
      </c>
      <c r="S28" s="49" t="s">
        <v>536</v>
      </c>
      <c r="T28" s="48">
        <v>150.21840982400002</v>
      </c>
      <c r="U28" s="48">
        <v>0.46772599999999998</v>
      </c>
      <c r="V28" s="49" t="s">
        <v>536</v>
      </c>
      <c r="W28" s="48">
        <v>38.488237088000005</v>
      </c>
      <c r="X28" s="48">
        <v>6.1780999999999996E-2</v>
      </c>
      <c r="Y28" s="49" t="s">
        <v>536</v>
      </c>
      <c r="Z28" s="48">
        <v>2.6873499380000001</v>
      </c>
      <c r="AA28" s="48">
        <v>0.187025</v>
      </c>
      <c r="AB28" s="49" t="s">
        <v>538</v>
      </c>
      <c r="AC28" s="48">
        <v>4.7835384250000006</v>
      </c>
      <c r="AD28" s="48">
        <v>4.0953140000000001</v>
      </c>
      <c r="AE28" s="49" t="s">
        <v>536</v>
      </c>
      <c r="AF28" s="48">
        <v>227.03192221800001</v>
      </c>
      <c r="AG28" s="48">
        <v>8.6479999999999997</v>
      </c>
      <c r="AH28" s="49" t="s">
        <v>536</v>
      </c>
      <c r="AI28" s="48">
        <v>180.05135999999999</v>
      </c>
      <c r="AJ28" s="48">
        <v>8.4490999999999996</v>
      </c>
      <c r="AK28" s="49" t="s">
        <v>536</v>
      </c>
      <c r="AL28" s="48">
        <v>136.26708479999999</v>
      </c>
      <c r="AM28" s="48">
        <v>0.3599</v>
      </c>
      <c r="AN28" s="49" t="s">
        <v>536</v>
      </c>
      <c r="AO28" s="48">
        <v>10.151339399999999</v>
      </c>
      <c r="AP28" s="48"/>
      <c r="AQ28" s="49" t="s">
        <v>536</v>
      </c>
      <c r="AR28" s="49"/>
      <c r="AS28" s="48">
        <v>1.3007</v>
      </c>
      <c r="AT28" s="48">
        <v>424.64160000000004</v>
      </c>
      <c r="AU28" s="48">
        <v>326.46980000000002</v>
      </c>
      <c r="AV28" s="48">
        <v>26.1404</v>
      </c>
      <c r="AW28" s="48" t="s">
        <v>532</v>
      </c>
      <c r="AX28" s="48"/>
    </row>
    <row r="29" spans="1:50">
      <c r="A29" s="36" t="s">
        <v>258</v>
      </c>
      <c r="B29" s="37">
        <v>40377.875</v>
      </c>
      <c r="C29" s="38">
        <v>1.45</v>
      </c>
      <c r="D29" s="38"/>
      <c r="E29" s="38">
        <v>31</v>
      </c>
      <c r="F29" s="38">
        <v>0.09</v>
      </c>
      <c r="G29" s="38"/>
      <c r="H29" s="38">
        <v>549.5</v>
      </c>
      <c r="I29" s="38">
        <v>11.05</v>
      </c>
      <c r="J29" s="38">
        <v>268</v>
      </c>
      <c r="K29" s="38" t="s">
        <v>64</v>
      </c>
      <c r="L29" s="38">
        <v>13.433</v>
      </c>
      <c r="M29" s="38">
        <v>5.3450000000000006</v>
      </c>
      <c r="N29" s="38"/>
      <c r="O29" s="38"/>
      <c r="P29" s="38"/>
      <c r="Q29" s="38">
        <v>4.5185594437492194</v>
      </c>
      <c r="R29" s="38">
        <v>0.179122</v>
      </c>
      <c r="S29" s="41" t="s">
        <v>536</v>
      </c>
      <c r="T29" s="38">
        <v>8.9387251659999993</v>
      </c>
      <c r="U29" s="38">
        <v>5.6510999999999999E-2</v>
      </c>
      <c r="V29" s="41" t="s">
        <v>536</v>
      </c>
      <c r="W29" s="38">
        <v>4.6501771679999999</v>
      </c>
      <c r="X29" s="38"/>
      <c r="Y29" s="41" t="s">
        <v>536</v>
      </c>
      <c r="Z29" s="38"/>
      <c r="AA29" s="38"/>
      <c r="AB29" s="41" t="s">
        <v>536</v>
      </c>
      <c r="AC29" s="38"/>
      <c r="AD29" s="38">
        <v>0.225101</v>
      </c>
      <c r="AE29" s="41" t="s">
        <v>538</v>
      </c>
      <c r="AF29" s="38">
        <v>12.478924137</v>
      </c>
      <c r="AG29" s="38">
        <v>0.13100000000000001</v>
      </c>
      <c r="AH29" s="41" t="s">
        <v>536</v>
      </c>
      <c r="AI29" s="38">
        <v>2.72742</v>
      </c>
      <c r="AJ29" s="38">
        <v>0.1163</v>
      </c>
      <c r="AK29" s="41" t="s">
        <v>536</v>
      </c>
      <c r="AL29" s="38">
        <v>1.8756864</v>
      </c>
      <c r="AM29" s="38">
        <v>2.86E-2</v>
      </c>
      <c r="AN29" s="41" t="s">
        <v>538</v>
      </c>
      <c r="AO29" s="38">
        <v>0.80669160000000006</v>
      </c>
      <c r="AP29" s="38"/>
      <c r="AQ29" s="41" t="s">
        <v>536</v>
      </c>
      <c r="AR29" s="41"/>
      <c r="AS29" s="38">
        <v>5.6539000000000001</v>
      </c>
      <c r="AT29" s="38">
        <v>30.586400000000001</v>
      </c>
      <c r="AU29" s="38">
        <v>5.4098000000000006</v>
      </c>
      <c r="AV29" s="38">
        <v>139.88480000000001</v>
      </c>
      <c r="AW29" s="38" t="s">
        <v>532</v>
      </c>
      <c r="AX29" s="38"/>
    </row>
    <row r="30" spans="1:50">
      <c r="A30" s="46" t="s">
        <v>270</v>
      </c>
      <c r="B30" s="47">
        <v>40381.375</v>
      </c>
      <c r="C30" s="48">
        <v>1.6300000000000001</v>
      </c>
      <c r="D30" s="48"/>
      <c r="E30" s="48">
        <v>937</v>
      </c>
      <c r="F30" s="48">
        <v>0.88500000000000001</v>
      </c>
      <c r="G30" s="48"/>
      <c r="H30" s="48">
        <v>1314.5</v>
      </c>
      <c r="I30" s="48">
        <v>9.5400000000000009</v>
      </c>
      <c r="J30" s="48">
        <v>327</v>
      </c>
      <c r="K30" s="48" t="s">
        <v>65</v>
      </c>
      <c r="L30" s="48">
        <v>9.1669999999999998</v>
      </c>
      <c r="M30" s="48">
        <v>5.0790000000000006</v>
      </c>
      <c r="N30" s="48"/>
      <c r="O30" s="48">
        <v>4.0406000000000004</v>
      </c>
      <c r="P30" s="48"/>
      <c r="Q30" s="48">
        <v>8.3368118461963387</v>
      </c>
      <c r="R30" s="48">
        <v>2.993E-3</v>
      </c>
      <c r="S30" s="49" t="s">
        <v>535</v>
      </c>
      <c r="T30" s="48">
        <v>0.14935967900000002</v>
      </c>
      <c r="U30" s="48">
        <v>6.4839999999999993E-3</v>
      </c>
      <c r="V30" s="49" t="s">
        <v>537</v>
      </c>
      <c r="W30" s="48">
        <v>0.53355539200000002</v>
      </c>
      <c r="X30" s="48">
        <v>-4.8000000000000001E-5</v>
      </c>
      <c r="Y30" s="49" t="s">
        <v>535</v>
      </c>
      <c r="Z30" s="48">
        <v>-2.0879040000000002E-3</v>
      </c>
      <c r="AA30" s="48">
        <v>1.6611999999999998E-2</v>
      </c>
      <c r="AB30" s="49" t="s">
        <v>538</v>
      </c>
      <c r="AC30" s="48">
        <v>0.424885124</v>
      </c>
      <c r="AD30" s="48">
        <v>0.100923</v>
      </c>
      <c r="AE30" s="49" t="s">
        <v>538</v>
      </c>
      <c r="AF30" s="48">
        <v>5.5948683509999997</v>
      </c>
      <c r="AG30" s="48">
        <v>0.13500000000000001</v>
      </c>
      <c r="AH30" s="49" t="s">
        <v>536</v>
      </c>
      <c r="AI30" s="48">
        <v>2.8107000000000002</v>
      </c>
      <c r="AJ30" s="48">
        <v>0.1237</v>
      </c>
      <c r="AK30" s="49" t="s">
        <v>536</v>
      </c>
      <c r="AL30" s="48">
        <v>1.9950336000000002</v>
      </c>
      <c r="AM30" s="48">
        <v>5.7000000000000002E-3</v>
      </c>
      <c r="AN30" s="49" t="s">
        <v>535</v>
      </c>
      <c r="AO30" s="48">
        <v>0.16077420000000001</v>
      </c>
      <c r="AP30" s="48">
        <v>128.669733576</v>
      </c>
      <c r="AQ30" s="49" t="s">
        <v>536</v>
      </c>
      <c r="AR30" s="49"/>
      <c r="AS30" s="48">
        <v>3.0278</v>
      </c>
      <c r="AT30" s="48">
        <v>15.0374</v>
      </c>
      <c r="AU30" s="48">
        <v>4.9664999999999999</v>
      </c>
      <c r="AV30" s="48">
        <v>100.6892</v>
      </c>
      <c r="AW30" s="48" t="s">
        <v>532</v>
      </c>
      <c r="AX30" s="48"/>
    </row>
    <row r="31" spans="1:50">
      <c r="A31" s="36" t="s">
        <v>272</v>
      </c>
      <c r="B31" s="37">
        <v>40381.916666666664</v>
      </c>
      <c r="C31" s="38">
        <v>1.92</v>
      </c>
      <c r="D31" s="38"/>
      <c r="E31" s="38">
        <v>73</v>
      </c>
      <c r="F31" s="38">
        <v>0.28000000000000003</v>
      </c>
      <c r="G31" s="38"/>
      <c r="H31" s="38">
        <v>871.5</v>
      </c>
      <c r="I31" s="38">
        <v>11.32</v>
      </c>
      <c r="J31" s="38">
        <v>305</v>
      </c>
      <c r="K31" s="38" t="s">
        <v>65</v>
      </c>
      <c r="L31" s="38">
        <v>17.766999999999999</v>
      </c>
      <c r="M31" s="38">
        <v>4.7469999999999999</v>
      </c>
      <c r="N31" s="38"/>
      <c r="O31" s="38">
        <v>16.103999999999999</v>
      </c>
      <c r="P31" s="38"/>
      <c r="Q31" s="38">
        <v>17.906058540352898</v>
      </c>
      <c r="R31" s="38">
        <v>0.49335399999999996</v>
      </c>
      <c r="S31" s="41" t="s">
        <v>536</v>
      </c>
      <c r="T31" s="38">
        <v>24.619844661999998</v>
      </c>
      <c r="U31" s="38">
        <v>5.3509000000000001E-2</v>
      </c>
      <c r="V31" s="41" t="s">
        <v>536</v>
      </c>
      <c r="W31" s="38">
        <v>4.403148592</v>
      </c>
      <c r="X31" s="38">
        <v>3.5428000000000001E-2</v>
      </c>
      <c r="Y31" s="41" t="s">
        <v>536</v>
      </c>
      <c r="Z31" s="38">
        <v>1.541047144</v>
      </c>
      <c r="AA31" s="38">
        <v>9.0920000000000001E-2</v>
      </c>
      <c r="AB31" s="41" t="s">
        <v>538</v>
      </c>
      <c r="AC31" s="38">
        <v>2.3254608399999999</v>
      </c>
      <c r="AD31" s="38">
        <v>0.99621999999999999</v>
      </c>
      <c r="AE31" s="41" t="s">
        <v>538</v>
      </c>
      <c r="AF31" s="38">
        <v>55.22744814</v>
      </c>
      <c r="AG31" s="38">
        <v>0.8649</v>
      </c>
      <c r="AH31" s="41" t="s">
        <v>536</v>
      </c>
      <c r="AI31" s="38">
        <v>18.007217999999998</v>
      </c>
      <c r="AJ31" s="38">
        <v>1.4919</v>
      </c>
      <c r="AK31" s="41" t="s">
        <v>536</v>
      </c>
      <c r="AL31" s="38">
        <v>24.061363199999999</v>
      </c>
      <c r="AM31" s="38">
        <v>0.1017</v>
      </c>
      <c r="AN31" s="41" t="s">
        <v>538</v>
      </c>
      <c r="AO31" s="38">
        <v>2.8685502</v>
      </c>
      <c r="AP31" s="38"/>
      <c r="AQ31" s="41" t="s">
        <v>536</v>
      </c>
      <c r="AR31" s="41"/>
      <c r="AS31" s="38">
        <v>2.3593999999999999</v>
      </c>
      <c r="AT31" s="38">
        <v>106.02300000000001</v>
      </c>
      <c r="AU31" s="38">
        <v>44.937100000000001</v>
      </c>
      <c r="AV31" s="38">
        <v>80.9298</v>
      </c>
      <c r="AW31" s="38" t="s">
        <v>532</v>
      </c>
      <c r="AX31" s="38"/>
    </row>
    <row r="32" spans="1:50">
      <c r="A32" s="46" t="s">
        <v>273</v>
      </c>
      <c r="B32" s="47">
        <v>40382.083333333336</v>
      </c>
      <c r="C32" s="48">
        <v>1</v>
      </c>
      <c r="D32" s="48"/>
      <c r="E32" s="48">
        <v>398</v>
      </c>
      <c r="F32" s="48">
        <v>0.43</v>
      </c>
      <c r="G32" s="48"/>
      <c r="H32" s="48">
        <v>1617</v>
      </c>
      <c r="I32" s="48">
        <v>11.22</v>
      </c>
      <c r="J32" s="48">
        <v>301</v>
      </c>
      <c r="K32" s="48" t="s">
        <v>65</v>
      </c>
      <c r="L32" s="48">
        <v>13.167</v>
      </c>
      <c r="M32" s="48">
        <v>4.9750000000000005</v>
      </c>
      <c r="N32" s="48"/>
      <c r="O32" s="48">
        <v>17.177600000000002</v>
      </c>
      <c r="P32" s="48"/>
      <c r="Q32" s="48">
        <v>10.5925372517729</v>
      </c>
      <c r="R32" s="48">
        <v>1.6672179999999999</v>
      </c>
      <c r="S32" s="49" t="s">
        <v>536</v>
      </c>
      <c r="T32" s="48">
        <v>83.199179853999993</v>
      </c>
      <c r="U32" s="48">
        <v>7.9522999999999996E-2</v>
      </c>
      <c r="V32" s="49" t="s">
        <v>536</v>
      </c>
      <c r="W32" s="48">
        <v>6.5437886240000003</v>
      </c>
      <c r="X32" s="48">
        <v>4.4549999999999999E-2</v>
      </c>
      <c r="Y32" s="49" t="s">
        <v>536</v>
      </c>
      <c r="Z32" s="48">
        <v>1.9378359000000001</v>
      </c>
      <c r="AA32" s="48">
        <v>0.109745</v>
      </c>
      <c r="AB32" s="49" t="s">
        <v>538</v>
      </c>
      <c r="AC32" s="48">
        <v>2.8069478650000002</v>
      </c>
      <c r="AD32" s="48">
        <v>1.6457139999999999</v>
      </c>
      <c r="AE32" s="49" t="s">
        <v>536</v>
      </c>
      <c r="AF32" s="48">
        <v>91.233447018000007</v>
      </c>
      <c r="AG32" s="48">
        <v>1.2601</v>
      </c>
      <c r="AH32" s="49" t="s">
        <v>536</v>
      </c>
      <c r="AI32" s="48">
        <v>26.235281999999998</v>
      </c>
      <c r="AJ32" s="48">
        <v>3.7483</v>
      </c>
      <c r="AK32" s="49" t="s">
        <v>536</v>
      </c>
      <c r="AL32" s="48">
        <v>60.452582399999997</v>
      </c>
      <c r="AM32" s="48">
        <v>0.27190000000000003</v>
      </c>
      <c r="AN32" s="49" t="s">
        <v>536</v>
      </c>
      <c r="AO32" s="48">
        <v>7.6692114</v>
      </c>
      <c r="AP32" s="48"/>
      <c r="AQ32" s="49" t="s">
        <v>536</v>
      </c>
      <c r="AR32" s="49"/>
      <c r="AS32" s="48">
        <v>2.0805000000000002</v>
      </c>
      <c r="AT32" s="48">
        <v>196.31370000000001</v>
      </c>
      <c r="AU32" s="48">
        <v>94.357100000000003</v>
      </c>
      <c r="AV32" s="48">
        <v>70.15270000000001</v>
      </c>
      <c r="AW32" s="48" t="s">
        <v>532</v>
      </c>
      <c r="AX32" s="48"/>
    </row>
    <row r="33" spans="1:50">
      <c r="A33" s="36" t="s">
        <v>274</v>
      </c>
      <c r="B33" s="37">
        <v>40382.125</v>
      </c>
      <c r="C33" s="38">
        <v>0.87</v>
      </c>
      <c r="D33" s="38"/>
      <c r="E33" s="38">
        <v>297</v>
      </c>
      <c r="F33" s="38">
        <v>0.34</v>
      </c>
      <c r="G33" s="38"/>
      <c r="H33" s="38">
        <v>1313</v>
      </c>
      <c r="I33" s="38">
        <v>11.34</v>
      </c>
      <c r="J33" s="38">
        <v>290</v>
      </c>
      <c r="K33" s="38" t="s">
        <v>64</v>
      </c>
      <c r="L33" s="38">
        <v>8.3000000000000007</v>
      </c>
      <c r="M33" s="38">
        <v>4.8899999999999997</v>
      </c>
      <c r="N33" s="38"/>
      <c r="O33" s="38">
        <v>27.328000000000003</v>
      </c>
      <c r="P33" s="38"/>
      <c r="Q33" s="38">
        <v>12.882495516931298</v>
      </c>
      <c r="R33" s="38">
        <v>1.502097</v>
      </c>
      <c r="S33" s="41" t="s">
        <v>536</v>
      </c>
      <c r="T33" s="38">
        <v>74.959146591000007</v>
      </c>
      <c r="U33" s="38">
        <v>7.0517999999999997E-2</v>
      </c>
      <c r="V33" s="41" t="s">
        <v>536</v>
      </c>
      <c r="W33" s="38">
        <v>5.8027851840000002</v>
      </c>
      <c r="X33" s="38">
        <v>3.9481999999999996E-2</v>
      </c>
      <c r="Y33" s="41" t="s">
        <v>536</v>
      </c>
      <c r="Z33" s="38">
        <v>1.717388036</v>
      </c>
      <c r="AA33" s="38">
        <v>0.112717</v>
      </c>
      <c r="AB33" s="41" t="s">
        <v>538</v>
      </c>
      <c r="AC33" s="38">
        <v>2.8829627090000001</v>
      </c>
      <c r="AD33" s="38">
        <v>1.7930679999999999</v>
      </c>
      <c r="AE33" s="41" t="s">
        <v>536</v>
      </c>
      <c r="AF33" s="38">
        <v>99.402310716000002</v>
      </c>
      <c r="AG33" s="38">
        <v>1.2239</v>
      </c>
      <c r="AH33" s="41" t="s">
        <v>536</v>
      </c>
      <c r="AI33" s="38">
        <v>25.481597999999998</v>
      </c>
      <c r="AJ33" s="38">
        <v>3.6632000000000002</v>
      </c>
      <c r="AK33" s="41" t="s">
        <v>536</v>
      </c>
      <c r="AL33" s="38">
        <v>59.080089600000001</v>
      </c>
      <c r="AM33" s="38">
        <v>0.12</v>
      </c>
      <c r="AN33" s="41" t="s">
        <v>536</v>
      </c>
      <c r="AO33" s="38">
        <v>3.3847199999999997</v>
      </c>
      <c r="AP33" s="38"/>
      <c r="AQ33" s="41" t="s">
        <v>536</v>
      </c>
      <c r="AR33" s="41"/>
      <c r="AS33" s="38">
        <v>2.2474000000000003</v>
      </c>
      <c r="AT33" s="38">
        <v>197.64710000000002</v>
      </c>
      <c r="AU33" s="38">
        <v>87.946400000000011</v>
      </c>
      <c r="AV33" s="38">
        <v>76.823000000000008</v>
      </c>
      <c r="AW33" s="38" t="s">
        <v>532</v>
      </c>
      <c r="AX33" s="38"/>
    </row>
    <row r="34" spans="1:50">
      <c r="A34" s="46" t="s">
        <v>275</v>
      </c>
      <c r="B34" s="47">
        <v>40382.541666666664</v>
      </c>
      <c r="C34" s="48">
        <v>1.58</v>
      </c>
      <c r="D34" s="48"/>
      <c r="E34" s="48">
        <v>348</v>
      </c>
      <c r="F34" s="48">
        <v>0.28500000000000003</v>
      </c>
      <c r="G34" s="48"/>
      <c r="H34" s="48">
        <v>1519</v>
      </c>
      <c r="I34" s="48">
        <v>11.790000000000001</v>
      </c>
      <c r="J34" s="48">
        <v>205</v>
      </c>
      <c r="K34" s="48" t="s">
        <v>42</v>
      </c>
      <c r="L34" s="48">
        <v>11.6</v>
      </c>
      <c r="M34" s="48">
        <v>4.226</v>
      </c>
      <c r="N34" s="48"/>
      <c r="O34" s="48">
        <v>32.891200000000005</v>
      </c>
      <c r="P34" s="48"/>
      <c r="Q34" s="48">
        <v>59.429215861557303</v>
      </c>
      <c r="R34" s="48">
        <v>0.61444299999999996</v>
      </c>
      <c r="S34" s="49" t="s">
        <v>536</v>
      </c>
      <c r="T34" s="48">
        <v>30.662549029000001</v>
      </c>
      <c r="U34" s="48">
        <v>8.3525000000000002E-2</v>
      </c>
      <c r="V34" s="49" t="s">
        <v>536</v>
      </c>
      <c r="W34" s="48">
        <v>6.8731052000000004</v>
      </c>
      <c r="X34" s="48">
        <v>1.1101E-2</v>
      </c>
      <c r="Y34" s="49" t="s">
        <v>43</v>
      </c>
      <c r="Z34" s="48">
        <v>0.482871298</v>
      </c>
      <c r="AA34" s="48">
        <v>6.1196999999999994E-2</v>
      </c>
      <c r="AB34" s="49" t="s">
        <v>538</v>
      </c>
      <c r="AC34" s="48">
        <v>1.565235669</v>
      </c>
      <c r="AD34" s="48">
        <v>0.81081399999999992</v>
      </c>
      <c r="AE34" s="49" t="s">
        <v>538</v>
      </c>
      <c r="AF34" s="48">
        <v>44.949095717999995</v>
      </c>
      <c r="AG34" s="48">
        <v>4.1324000000000005</v>
      </c>
      <c r="AH34" s="49" t="s">
        <v>536</v>
      </c>
      <c r="AI34" s="48">
        <v>86.036568000000003</v>
      </c>
      <c r="AJ34" s="48">
        <v>1.397</v>
      </c>
      <c r="AK34" s="49" t="s">
        <v>536</v>
      </c>
      <c r="AL34" s="48">
        <v>22.530815999999998</v>
      </c>
      <c r="AM34" s="48">
        <v>5.96E-2</v>
      </c>
      <c r="AN34" s="49" t="s">
        <v>538</v>
      </c>
      <c r="AO34" s="48">
        <v>1.6810776000000001</v>
      </c>
      <c r="AP34" s="48"/>
      <c r="AQ34" s="49" t="s">
        <v>536</v>
      </c>
      <c r="AR34" s="49"/>
      <c r="AS34" s="48">
        <v>1.3058000000000001</v>
      </c>
      <c r="AT34" s="48">
        <v>143.96210000000002</v>
      </c>
      <c r="AU34" s="48">
        <v>110.24850000000001</v>
      </c>
      <c r="AV34" s="48">
        <v>26.5242</v>
      </c>
      <c r="AW34" s="48" t="s">
        <v>532</v>
      </c>
      <c r="AX34" s="48"/>
    </row>
    <row r="35" spans="1:50">
      <c r="A35" s="36" t="s">
        <v>296</v>
      </c>
      <c r="B35" s="37">
        <v>40387.833333333336</v>
      </c>
      <c r="C35" s="38">
        <v>3.4</v>
      </c>
      <c r="D35" s="38"/>
      <c r="E35" s="38">
        <v>639</v>
      </c>
      <c r="F35" s="38">
        <v>0.43</v>
      </c>
      <c r="G35" s="38"/>
      <c r="H35" s="38">
        <v>1716.25</v>
      </c>
      <c r="I35" s="38">
        <v>10.450000000000001</v>
      </c>
      <c r="J35" s="38">
        <v>259</v>
      </c>
      <c r="K35" s="38" t="s">
        <v>64</v>
      </c>
      <c r="L35" s="38">
        <v>11.75</v>
      </c>
      <c r="M35" s="38">
        <v>4.4780000000000006</v>
      </c>
      <c r="N35" s="38"/>
      <c r="O35" s="38"/>
      <c r="P35" s="38"/>
      <c r="Q35" s="38">
        <v>33.265955329400498</v>
      </c>
      <c r="R35" s="38">
        <v>0.46885699999999997</v>
      </c>
      <c r="S35" s="41" t="s">
        <v>536</v>
      </c>
      <c r="T35" s="38">
        <v>23.397370871</v>
      </c>
      <c r="U35" s="38">
        <v>0.116448</v>
      </c>
      <c r="V35" s="41" t="s">
        <v>536</v>
      </c>
      <c r="W35" s="38">
        <v>9.5822730240000009</v>
      </c>
      <c r="X35" s="38">
        <v>4.1217999999999998E-2</v>
      </c>
      <c r="Y35" s="41" t="s">
        <v>536</v>
      </c>
      <c r="Z35" s="38">
        <v>1.792900564</v>
      </c>
      <c r="AA35" s="38">
        <v>0.55924499999999999</v>
      </c>
      <c r="AB35" s="41" t="s">
        <v>538</v>
      </c>
      <c r="AC35" s="38">
        <v>14.303809365000001</v>
      </c>
      <c r="AD35" s="38">
        <v>1.6660329999999999</v>
      </c>
      <c r="AE35" s="41" t="s">
        <v>536</v>
      </c>
      <c r="AF35" s="38">
        <v>92.359871421000008</v>
      </c>
      <c r="AG35" s="38">
        <v>4.7237</v>
      </c>
      <c r="AH35" s="41" t="s">
        <v>536</v>
      </c>
      <c r="AI35" s="38">
        <v>98.347433999999993</v>
      </c>
      <c r="AJ35" s="38">
        <v>2.1140000000000003</v>
      </c>
      <c r="AK35" s="41" t="s">
        <v>536</v>
      </c>
      <c r="AL35" s="38">
        <v>34.094591999999999</v>
      </c>
      <c r="AM35" s="38">
        <v>0.1125</v>
      </c>
      <c r="AN35" s="41" t="s">
        <v>536</v>
      </c>
      <c r="AO35" s="38">
        <v>3.1731749999999996</v>
      </c>
      <c r="AP35" s="38"/>
      <c r="AQ35" s="41" t="s">
        <v>536</v>
      </c>
      <c r="AR35" s="41"/>
      <c r="AS35" s="38">
        <v>1.2882</v>
      </c>
      <c r="AT35" s="38">
        <v>174.7022</v>
      </c>
      <c r="AU35" s="38">
        <v>135.61520000000002</v>
      </c>
      <c r="AV35" s="38">
        <v>25.191600000000001</v>
      </c>
      <c r="AW35" s="38" t="s">
        <v>532</v>
      </c>
      <c r="AX35" s="38"/>
    </row>
    <row r="36" spans="1:50">
      <c r="A36" s="46" t="s">
        <v>316</v>
      </c>
      <c r="B36" s="47">
        <v>40394.5</v>
      </c>
      <c r="C36" s="48">
        <v>0.48</v>
      </c>
      <c r="D36" s="48"/>
      <c r="E36" s="48">
        <v>49</v>
      </c>
      <c r="F36" s="48">
        <v>0.09</v>
      </c>
      <c r="G36" s="48"/>
      <c r="H36" s="48">
        <v>385</v>
      </c>
      <c r="I36" s="48">
        <v>15.91</v>
      </c>
      <c r="J36" s="48">
        <v>251</v>
      </c>
      <c r="K36" s="48" t="s">
        <v>64</v>
      </c>
      <c r="L36" s="48">
        <v>5.867</v>
      </c>
      <c r="M36" s="48">
        <v>4.8559999999999999</v>
      </c>
      <c r="N36" s="48"/>
      <c r="O36" s="48"/>
      <c r="P36" s="48"/>
      <c r="Q36" s="48">
        <v>13.931568029452999</v>
      </c>
      <c r="R36" s="48">
        <v>0.65469100000000002</v>
      </c>
      <c r="S36" s="49" t="s">
        <v>536</v>
      </c>
      <c r="T36" s="48">
        <v>32.671044973000001</v>
      </c>
      <c r="U36" s="48">
        <v>0.119449</v>
      </c>
      <c r="V36" s="49" t="s">
        <v>536</v>
      </c>
      <c r="W36" s="48">
        <v>9.8292193120000011</v>
      </c>
      <c r="X36" s="48"/>
      <c r="Y36" s="49" t="s">
        <v>536</v>
      </c>
      <c r="Z36" s="48"/>
      <c r="AA36" s="48"/>
      <c r="AB36" s="49" t="s">
        <v>536</v>
      </c>
      <c r="AC36" s="48"/>
      <c r="AD36" s="48">
        <v>7.61991</v>
      </c>
      <c r="AE36" s="49" t="s">
        <v>536</v>
      </c>
      <c r="AF36" s="48">
        <v>422.42495066999999</v>
      </c>
      <c r="AG36" s="48">
        <v>24.268600000000003</v>
      </c>
      <c r="AH36" s="49" t="s">
        <v>536</v>
      </c>
      <c r="AI36" s="48">
        <v>505.27225199999998</v>
      </c>
      <c r="AJ36" s="48">
        <v>6.5568</v>
      </c>
      <c r="AK36" s="49" t="s">
        <v>536</v>
      </c>
      <c r="AL36" s="48">
        <v>105.7480704</v>
      </c>
      <c r="AM36" s="48">
        <v>0.23880000000000001</v>
      </c>
      <c r="AN36" s="49" t="s">
        <v>536</v>
      </c>
      <c r="AO36" s="48">
        <v>6.7355928</v>
      </c>
      <c r="AP36" s="48"/>
      <c r="AQ36" s="49" t="s">
        <v>536</v>
      </c>
      <c r="AR36" s="49"/>
      <c r="AS36" s="48">
        <v>0.7752</v>
      </c>
      <c r="AT36" s="48">
        <v>478.85680000000002</v>
      </c>
      <c r="AU36" s="48">
        <v>617.7559</v>
      </c>
      <c r="AV36" s="48">
        <v>-25.3324</v>
      </c>
      <c r="AW36" s="48" t="s">
        <v>532</v>
      </c>
      <c r="AX36" s="48"/>
    </row>
    <row r="37" spans="1:50">
      <c r="A37" s="36" t="s">
        <v>317</v>
      </c>
      <c r="B37" s="37">
        <v>40394.833333333336</v>
      </c>
      <c r="C37" s="38">
        <v>1</v>
      </c>
      <c r="D37" s="38"/>
      <c r="E37" s="38">
        <v>76</v>
      </c>
      <c r="F37" s="38">
        <v>0.28000000000000003</v>
      </c>
      <c r="G37" s="38"/>
      <c r="H37" s="38">
        <v>1550</v>
      </c>
      <c r="I37" s="38">
        <v>16.47</v>
      </c>
      <c r="J37" s="38">
        <v>251</v>
      </c>
      <c r="K37" s="38" t="s">
        <v>64</v>
      </c>
      <c r="L37" s="38">
        <v>7.5330000000000004</v>
      </c>
      <c r="M37" s="38">
        <v>3.6470000000000002</v>
      </c>
      <c r="N37" s="38"/>
      <c r="O37" s="38"/>
      <c r="P37" s="38"/>
      <c r="Q37" s="38">
        <v>225.42392121524298</v>
      </c>
      <c r="R37" s="38">
        <v>1.35107</v>
      </c>
      <c r="S37" s="41" t="s">
        <v>536</v>
      </c>
      <c r="T37" s="38">
        <v>67.422446210000004</v>
      </c>
      <c r="U37" s="38">
        <v>0.226493</v>
      </c>
      <c r="V37" s="41" t="s">
        <v>536</v>
      </c>
      <c r="W37" s="38">
        <v>18.637655983999998</v>
      </c>
      <c r="X37" s="38">
        <v>0.12486699999999999</v>
      </c>
      <c r="Y37" s="41" t="s">
        <v>536</v>
      </c>
      <c r="Z37" s="38">
        <v>5.4314647659999995</v>
      </c>
      <c r="AA37" s="38">
        <v>0.30580599999999997</v>
      </c>
      <c r="AB37" s="41" t="s">
        <v>538</v>
      </c>
      <c r="AC37" s="38">
        <v>7.8216000619999999</v>
      </c>
      <c r="AD37" s="38">
        <v>11.143074</v>
      </c>
      <c r="AE37" s="41" t="s">
        <v>536</v>
      </c>
      <c r="AF37" s="38">
        <v>617.73859333799999</v>
      </c>
      <c r="AG37" s="38">
        <v>19.1189</v>
      </c>
      <c r="AH37" s="41" t="s">
        <v>536</v>
      </c>
      <c r="AI37" s="38">
        <v>398.055498</v>
      </c>
      <c r="AJ37" s="38">
        <v>9.4732000000000003</v>
      </c>
      <c r="AK37" s="41" t="s">
        <v>536</v>
      </c>
      <c r="AL37" s="38">
        <v>152.7837696</v>
      </c>
      <c r="AM37" s="38">
        <v>0.31420000000000003</v>
      </c>
      <c r="AN37" s="41" t="s">
        <v>536</v>
      </c>
      <c r="AO37" s="38">
        <v>8.8623252000000008</v>
      </c>
      <c r="AP37" s="38"/>
      <c r="AQ37" s="41" t="s">
        <v>536</v>
      </c>
      <c r="AR37" s="41"/>
      <c r="AS37" s="38">
        <v>1.6839000000000002</v>
      </c>
      <c r="AT37" s="38">
        <v>942.47570000000007</v>
      </c>
      <c r="AU37" s="38">
        <v>559.70159999999998</v>
      </c>
      <c r="AV37" s="38">
        <v>50.962600000000002</v>
      </c>
      <c r="AW37" s="38" t="s">
        <v>532</v>
      </c>
      <c r="AX37" s="38"/>
    </row>
    <row r="38" spans="1:50">
      <c r="A38" s="46" t="s">
        <v>318</v>
      </c>
      <c r="B38" s="47">
        <v>40394.875</v>
      </c>
      <c r="C38" s="48">
        <v>3</v>
      </c>
      <c r="D38" s="48"/>
      <c r="E38" s="48">
        <v>894</v>
      </c>
      <c r="F38" s="48">
        <v>0.50700000000000001</v>
      </c>
      <c r="G38" s="48"/>
      <c r="H38" s="48">
        <v>2772.6669999999999</v>
      </c>
      <c r="I38" s="48">
        <v>16.12</v>
      </c>
      <c r="J38" s="48">
        <v>252</v>
      </c>
      <c r="K38" s="48" t="s">
        <v>64</v>
      </c>
      <c r="L38" s="48">
        <v>9.8330000000000002</v>
      </c>
      <c r="M38" s="48">
        <v>3.7120000000000002</v>
      </c>
      <c r="N38" s="48"/>
      <c r="O38" s="48">
        <v>161.9631</v>
      </c>
      <c r="P38" s="48"/>
      <c r="Q38" s="48">
        <v>194.088587759278</v>
      </c>
      <c r="R38" s="48">
        <v>1.2801339999999999</v>
      </c>
      <c r="S38" s="49" t="s">
        <v>536</v>
      </c>
      <c r="T38" s="48">
        <v>63.882527002000003</v>
      </c>
      <c r="U38" s="48">
        <v>0.159466</v>
      </c>
      <c r="V38" s="49" t="s">
        <v>536</v>
      </c>
      <c r="W38" s="48">
        <v>13.122138208000001</v>
      </c>
      <c r="X38" s="48">
        <v>8.1530999999999992E-2</v>
      </c>
      <c r="Y38" s="49" t="s">
        <v>536</v>
      </c>
      <c r="Z38" s="48">
        <v>3.5464354380000001</v>
      </c>
      <c r="AA38" s="48">
        <v>0.12112999999999999</v>
      </c>
      <c r="AB38" s="49" t="s">
        <v>538</v>
      </c>
      <c r="AC38" s="48">
        <v>3.0981420100000001</v>
      </c>
      <c r="AD38" s="48">
        <v>9.8020769999999988</v>
      </c>
      <c r="AE38" s="49" t="s">
        <v>536</v>
      </c>
      <c r="AF38" s="48">
        <v>543.39774264899995</v>
      </c>
      <c r="AG38" s="48">
        <v>15.954400000000001</v>
      </c>
      <c r="AH38" s="49" t="s">
        <v>536</v>
      </c>
      <c r="AI38" s="48">
        <v>332.17060800000002</v>
      </c>
      <c r="AJ38" s="48">
        <v>7.6538000000000004</v>
      </c>
      <c r="AK38" s="49" t="s">
        <v>536</v>
      </c>
      <c r="AL38" s="48">
        <v>123.4404864</v>
      </c>
      <c r="AM38" s="48">
        <v>0.2218</v>
      </c>
      <c r="AN38" s="49" t="s">
        <v>536</v>
      </c>
      <c r="AO38" s="48">
        <v>6.2560908</v>
      </c>
      <c r="AP38" s="48">
        <v>944.05843334400004</v>
      </c>
      <c r="AQ38" s="49" t="s">
        <v>536</v>
      </c>
      <c r="AR38" s="49"/>
      <c r="AS38" s="48">
        <v>1.7779</v>
      </c>
      <c r="AT38" s="48">
        <v>821.13560000000007</v>
      </c>
      <c r="AU38" s="48">
        <v>461.86720000000003</v>
      </c>
      <c r="AV38" s="48">
        <v>56.004300000000001</v>
      </c>
      <c r="AW38" s="48" t="s">
        <v>532</v>
      </c>
      <c r="AX38" s="48"/>
    </row>
    <row r="39" spans="1:50">
      <c r="A39" s="36" t="s">
        <v>324</v>
      </c>
      <c r="B39" s="37">
        <v>40396</v>
      </c>
      <c r="C39" s="38">
        <v>3</v>
      </c>
      <c r="D39" s="38"/>
      <c r="E39" s="38">
        <v>598</v>
      </c>
      <c r="F39" s="38">
        <v>0.44</v>
      </c>
      <c r="G39" s="38"/>
      <c r="H39" s="38">
        <v>2292</v>
      </c>
      <c r="I39" s="38">
        <v>11.370000000000001</v>
      </c>
      <c r="J39" s="38">
        <v>277</v>
      </c>
      <c r="K39" s="38" t="s">
        <v>64</v>
      </c>
      <c r="L39" s="38">
        <v>15.6</v>
      </c>
      <c r="M39" s="38">
        <v>5.41</v>
      </c>
      <c r="N39" s="38"/>
      <c r="O39" s="38">
        <v>26.781300000000002</v>
      </c>
      <c r="P39" s="38"/>
      <c r="Q39" s="38">
        <v>3.8904514499428098</v>
      </c>
      <c r="R39" s="38">
        <v>1.423006</v>
      </c>
      <c r="S39" s="41" t="s">
        <v>536</v>
      </c>
      <c r="T39" s="38">
        <v>71.012268418000005</v>
      </c>
      <c r="U39" s="38">
        <v>0.183475</v>
      </c>
      <c r="V39" s="41" t="s">
        <v>536</v>
      </c>
      <c r="W39" s="38">
        <v>15.0977908</v>
      </c>
      <c r="X39" s="38">
        <v>3.1139999999999998E-2</v>
      </c>
      <c r="Y39" s="41" t="s">
        <v>536</v>
      </c>
      <c r="Z39" s="38">
        <v>1.3545277200000001</v>
      </c>
      <c r="AA39" s="38">
        <v>9.7554000000000002E-2</v>
      </c>
      <c r="AB39" s="41" t="s">
        <v>538</v>
      </c>
      <c r="AC39" s="38">
        <v>2.4951386580000001</v>
      </c>
      <c r="AD39" s="38">
        <v>2.111119</v>
      </c>
      <c r="AE39" s="41" t="s">
        <v>536</v>
      </c>
      <c r="AF39" s="38">
        <v>117.034104003</v>
      </c>
      <c r="AG39" s="38">
        <v>3.8285</v>
      </c>
      <c r="AH39" s="41" t="s">
        <v>536</v>
      </c>
      <c r="AI39" s="38">
        <v>79.709369999999993</v>
      </c>
      <c r="AJ39" s="38">
        <v>2.9082000000000003</v>
      </c>
      <c r="AK39" s="41" t="s">
        <v>536</v>
      </c>
      <c r="AL39" s="38">
        <v>46.903449600000002</v>
      </c>
      <c r="AM39" s="38">
        <v>9.01E-2</v>
      </c>
      <c r="AN39" s="41" t="s">
        <v>538</v>
      </c>
      <c r="AO39" s="38">
        <v>2.5413606</v>
      </c>
      <c r="AP39" s="38">
        <v>947.72827456800007</v>
      </c>
      <c r="AQ39" s="41" t="s">
        <v>536</v>
      </c>
      <c r="AR39" s="41"/>
      <c r="AS39" s="38">
        <v>1.6328</v>
      </c>
      <c r="AT39" s="38">
        <v>210.8843</v>
      </c>
      <c r="AU39" s="38">
        <v>129.1542</v>
      </c>
      <c r="AV39" s="38">
        <v>48.071100000000001</v>
      </c>
      <c r="AW39" s="38" t="s">
        <v>532</v>
      </c>
      <c r="AX39" s="38"/>
    </row>
    <row r="40" spans="1:50">
      <c r="A40" s="46" t="s">
        <v>338</v>
      </c>
      <c r="B40" s="47">
        <v>40400.875</v>
      </c>
      <c r="C40" s="48">
        <v>2.88</v>
      </c>
      <c r="D40" s="48"/>
      <c r="E40" s="48">
        <v>716</v>
      </c>
      <c r="F40" s="48">
        <v>0.47000000000000003</v>
      </c>
      <c r="G40" s="48"/>
      <c r="H40" s="48">
        <v>1128</v>
      </c>
      <c r="I40" s="48">
        <v>14.02</v>
      </c>
      <c r="J40" s="48">
        <v>338</v>
      </c>
      <c r="K40" s="48" t="s">
        <v>70</v>
      </c>
      <c r="L40" s="48">
        <v>4.5670000000000002</v>
      </c>
      <c r="M40" s="48">
        <v>4.6280000000000001</v>
      </c>
      <c r="N40" s="48"/>
      <c r="O40" s="48">
        <v>37.636000000000003</v>
      </c>
      <c r="P40" s="48"/>
      <c r="Q40" s="48">
        <v>23.5504928389601</v>
      </c>
      <c r="R40" s="48">
        <v>0.458866</v>
      </c>
      <c r="S40" s="49" t="s">
        <v>536</v>
      </c>
      <c r="T40" s="48">
        <v>22.898789998000002</v>
      </c>
      <c r="U40" s="48">
        <v>9.5439999999999997E-2</v>
      </c>
      <c r="V40" s="49" t="s">
        <v>536</v>
      </c>
      <c r="W40" s="48">
        <v>7.8535667199999999</v>
      </c>
      <c r="X40" s="48">
        <v>3.7186999999999998E-2</v>
      </c>
      <c r="Y40" s="49" t="s">
        <v>536</v>
      </c>
      <c r="Z40" s="48">
        <v>1.6175601260000001</v>
      </c>
      <c r="AA40" s="48">
        <v>5.0402999999999996E-2</v>
      </c>
      <c r="AB40" s="49" t="s">
        <v>538</v>
      </c>
      <c r="AC40" s="48">
        <v>1.2891575310000001</v>
      </c>
      <c r="AD40" s="48">
        <v>3.6691859999999998</v>
      </c>
      <c r="AE40" s="49" t="s">
        <v>536</v>
      </c>
      <c r="AF40" s="48">
        <v>203.40866428200002</v>
      </c>
      <c r="AG40" s="48">
        <v>6.1837</v>
      </c>
      <c r="AH40" s="49" t="s">
        <v>536</v>
      </c>
      <c r="AI40" s="48">
        <v>128.74463399999999</v>
      </c>
      <c r="AJ40" s="48">
        <v>3.3474000000000004</v>
      </c>
      <c r="AK40" s="49" t="s">
        <v>536</v>
      </c>
      <c r="AL40" s="48">
        <v>53.986867199999999</v>
      </c>
      <c r="AM40" s="48">
        <v>8.7900000000000006E-2</v>
      </c>
      <c r="AN40" s="49" t="s">
        <v>538</v>
      </c>
      <c r="AO40" s="48">
        <v>2.4793074000000002</v>
      </c>
      <c r="AP40" s="48"/>
      <c r="AQ40" s="49" t="s">
        <v>536</v>
      </c>
      <c r="AR40" s="49"/>
      <c r="AS40" s="48">
        <v>1.4071</v>
      </c>
      <c r="AT40" s="48">
        <v>260.6182</v>
      </c>
      <c r="AU40" s="48">
        <v>185.21080000000001</v>
      </c>
      <c r="AV40" s="48">
        <v>33.828000000000003</v>
      </c>
      <c r="AW40" s="48" t="s">
        <v>532</v>
      </c>
      <c r="AX40" s="48"/>
    </row>
    <row r="41" spans="1:50">
      <c r="A41" s="36" t="s">
        <v>339</v>
      </c>
      <c r="B41" s="37">
        <v>40401</v>
      </c>
      <c r="C41" s="38">
        <v>1.82</v>
      </c>
      <c r="D41" s="38"/>
      <c r="E41" s="38">
        <v>265</v>
      </c>
      <c r="F41" s="38">
        <v>0.23</v>
      </c>
      <c r="G41" s="38"/>
      <c r="H41" s="38">
        <v>645.5</v>
      </c>
      <c r="I41" s="38">
        <v>12.74</v>
      </c>
      <c r="J41" s="38">
        <v>358</v>
      </c>
      <c r="K41" s="38" t="s">
        <v>70</v>
      </c>
      <c r="L41" s="38">
        <v>5.8330000000000002</v>
      </c>
      <c r="M41" s="38">
        <v>4.7679999999999998</v>
      </c>
      <c r="N41" s="38"/>
      <c r="O41" s="38">
        <v>31.070600000000002</v>
      </c>
      <c r="P41" s="38"/>
      <c r="Q41" s="38">
        <v>17.060823890031202</v>
      </c>
      <c r="R41" s="38">
        <v>0.651694</v>
      </c>
      <c r="S41" s="41" t="s">
        <v>536</v>
      </c>
      <c r="T41" s="38">
        <v>32.521485682000005</v>
      </c>
      <c r="U41" s="38">
        <v>9.5439999999999997E-2</v>
      </c>
      <c r="V41" s="41" t="s">
        <v>536</v>
      </c>
      <c r="W41" s="38">
        <v>7.8535667199999999</v>
      </c>
      <c r="X41" s="38">
        <v>3.4162999999999999E-2</v>
      </c>
      <c r="Y41" s="41" t="s">
        <v>536</v>
      </c>
      <c r="Z41" s="38">
        <v>1.4860221739999999</v>
      </c>
      <c r="AA41" s="38">
        <v>4.9419999999999999E-2</v>
      </c>
      <c r="AB41" s="41" t="s">
        <v>538</v>
      </c>
      <c r="AC41" s="38">
        <v>1.26401534</v>
      </c>
      <c r="AD41" s="38">
        <v>2.8348640000000001</v>
      </c>
      <c r="AE41" s="41" t="s">
        <v>536</v>
      </c>
      <c r="AF41" s="38">
        <v>157.15635556800001</v>
      </c>
      <c r="AG41" s="38">
        <v>4.4744999999999999</v>
      </c>
      <c r="AH41" s="41" t="s">
        <v>536</v>
      </c>
      <c r="AI41" s="38">
        <v>93.159089999999992</v>
      </c>
      <c r="AJ41" s="38">
        <v>3.1746000000000003</v>
      </c>
      <c r="AK41" s="41" t="s">
        <v>536</v>
      </c>
      <c r="AL41" s="38">
        <v>51.199948800000001</v>
      </c>
      <c r="AM41" s="38">
        <v>7.0699999999999999E-2</v>
      </c>
      <c r="AN41" s="41" t="s">
        <v>538</v>
      </c>
      <c r="AO41" s="38">
        <v>1.9941642000000002</v>
      </c>
      <c r="AP41" s="38"/>
      <c r="AQ41" s="41" t="s">
        <v>536</v>
      </c>
      <c r="AR41" s="41"/>
      <c r="AS41" s="38">
        <v>1.4851000000000001</v>
      </c>
      <c r="AT41" s="38">
        <v>217.34230000000002</v>
      </c>
      <c r="AU41" s="38">
        <v>146.35320000000002</v>
      </c>
      <c r="AV41" s="38">
        <v>39.037600000000005</v>
      </c>
      <c r="AW41" s="38" t="s">
        <v>532</v>
      </c>
      <c r="AX41" s="38"/>
    </row>
    <row r="42" spans="1:50">
      <c r="A42" s="46" t="s">
        <v>340</v>
      </c>
      <c r="B42" s="47">
        <v>40402.875</v>
      </c>
      <c r="C42" s="48">
        <v>1.35</v>
      </c>
      <c r="D42" s="48"/>
      <c r="E42" s="48">
        <v>74</v>
      </c>
      <c r="F42" s="48">
        <v>0.08</v>
      </c>
      <c r="G42" s="48"/>
      <c r="H42" s="48">
        <v>247</v>
      </c>
      <c r="I42" s="48">
        <v>11.23</v>
      </c>
      <c r="J42" s="48">
        <v>161</v>
      </c>
      <c r="K42" s="48" t="s">
        <v>42</v>
      </c>
      <c r="L42" s="48">
        <v>5.5330000000000004</v>
      </c>
      <c r="M42" s="48">
        <v>5.3330000000000002</v>
      </c>
      <c r="N42" s="48"/>
      <c r="O42" s="48"/>
      <c r="P42" s="48"/>
      <c r="Q42" s="48">
        <v>4.6451527522274896</v>
      </c>
      <c r="R42" s="48">
        <v>0.673674</v>
      </c>
      <c r="S42" s="49" t="s">
        <v>536</v>
      </c>
      <c r="T42" s="48">
        <v>33.618353622000001</v>
      </c>
      <c r="U42" s="48">
        <v>8.3434999999999995E-2</v>
      </c>
      <c r="V42" s="49" t="s">
        <v>536</v>
      </c>
      <c r="W42" s="48">
        <v>6.8656992800000003</v>
      </c>
      <c r="X42" s="48">
        <v>5.9358999999999995E-2</v>
      </c>
      <c r="Y42" s="49" t="s">
        <v>536</v>
      </c>
      <c r="Z42" s="48">
        <v>2.5819977820000002</v>
      </c>
      <c r="AA42" s="48">
        <v>6.4155000000000004E-2</v>
      </c>
      <c r="AB42" s="49" t="s">
        <v>538</v>
      </c>
      <c r="AC42" s="48">
        <v>1.640892435</v>
      </c>
      <c r="AD42" s="48">
        <v>0.91976199999999997</v>
      </c>
      <c r="AE42" s="49" t="s">
        <v>538</v>
      </c>
      <c r="AF42" s="48">
        <v>50.988845994000002</v>
      </c>
      <c r="AG42" s="48">
        <v>1.1419000000000001</v>
      </c>
      <c r="AH42" s="49" t="s">
        <v>536</v>
      </c>
      <c r="AI42" s="48">
        <v>23.774357999999999</v>
      </c>
      <c r="AJ42" s="48">
        <v>2.2382</v>
      </c>
      <c r="AK42" s="49" t="s">
        <v>536</v>
      </c>
      <c r="AL42" s="48">
        <v>36.097689600000002</v>
      </c>
      <c r="AM42" s="48">
        <v>0.11070000000000001</v>
      </c>
      <c r="AN42" s="49" t="s">
        <v>536</v>
      </c>
      <c r="AO42" s="48">
        <v>3.1224042000000001</v>
      </c>
      <c r="AP42" s="48"/>
      <c r="AQ42" s="49" t="s">
        <v>536</v>
      </c>
      <c r="AR42" s="49"/>
      <c r="AS42" s="48">
        <v>1.5929</v>
      </c>
      <c r="AT42" s="48">
        <v>100.3409</v>
      </c>
      <c r="AU42" s="48">
        <v>62.994500000000002</v>
      </c>
      <c r="AV42" s="48">
        <v>45.729800000000004</v>
      </c>
      <c r="AW42" s="48" t="s">
        <v>532</v>
      </c>
      <c r="AX42" s="48"/>
    </row>
    <row r="43" spans="1:50">
      <c r="A43" s="36" t="s">
        <v>344</v>
      </c>
      <c r="B43" s="37">
        <v>40404.125</v>
      </c>
      <c r="C43" s="38">
        <v>1.27</v>
      </c>
      <c r="D43" s="38"/>
      <c r="E43" s="38">
        <v>99</v>
      </c>
      <c r="F43" s="38">
        <v>0.125</v>
      </c>
      <c r="G43" s="38"/>
      <c r="H43" s="38">
        <v>711.5</v>
      </c>
      <c r="I43" s="38">
        <v>11.47</v>
      </c>
      <c r="J43" s="38">
        <v>243</v>
      </c>
      <c r="K43" s="38" t="s">
        <v>66</v>
      </c>
      <c r="L43" s="38">
        <v>9.7000000000000011</v>
      </c>
      <c r="M43" s="38">
        <v>4.2050000000000001</v>
      </c>
      <c r="N43" s="38"/>
      <c r="O43" s="38">
        <v>58.852800000000002</v>
      </c>
      <c r="P43" s="38"/>
      <c r="Q43" s="38">
        <v>62.3734835482419</v>
      </c>
      <c r="R43" s="38">
        <v>1.107288</v>
      </c>
      <c r="S43" s="41" t="s">
        <v>536</v>
      </c>
      <c r="T43" s="38">
        <v>55.256993064</v>
      </c>
      <c r="U43" s="38">
        <v>0.203483</v>
      </c>
      <c r="V43" s="41" t="s">
        <v>536</v>
      </c>
      <c r="W43" s="38">
        <v>16.744209104000003</v>
      </c>
      <c r="X43" s="38">
        <v>0.46248699999999998</v>
      </c>
      <c r="Y43" s="41" t="s">
        <v>536</v>
      </c>
      <c r="Z43" s="38">
        <v>20.117259525999998</v>
      </c>
      <c r="AA43" s="38">
        <v>0.162387</v>
      </c>
      <c r="AB43" s="41" t="s">
        <v>538</v>
      </c>
      <c r="AC43" s="38">
        <v>4.1533722989999999</v>
      </c>
      <c r="AD43" s="38">
        <v>3.3288219999999997</v>
      </c>
      <c r="AE43" s="41" t="s">
        <v>536</v>
      </c>
      <c r="AF43" s="38">
        <v>184.53990521400002</v>
      </c>
      <c r="AG43" s="38">
        <v>5.4418000000000006</v>
      </c>
      <c r="AH43" s="41" t="s">
        <v>536</v>
      </c>
      <c r="AI43" s="38">
        <v>113.298276</v>
      </c>
      <c r="AJ43" s="38">
        <v>8.0940000000000012</v>
      </c>
      <c r="AK43" s="41" t="s">
        <v>536</v>
      </c>
      <c r="AL43" s="38">
        <v>130.540032</v>
      </c>
      <c r="AM43" s="38">
        <v>0.40529999999999999</v>
      </c>
      <c r="AN43" s="41" t="s">
        <v>536</v>
      </c>
      <c r="AO43" s="38">
        <v>11.431891800000001</v>
      </c>
      <c r="AP43" s="38"/>
      <c r="AQ43" s="41" t="s">
        <v>536</v>
      </c>
      <c r="AR43" s="41"/>
      <c r="AS43" s="38">
        <v>1.3444</v>
      </c>
      <c r="AT43" s="38">
        <v>343.18520000000001</v>
      </c>
      <c r="AU43" s="38">
        <v>255.27020000000002</v>
      </c>
      <c r="AV43" s="38">
        <v>29.380600000000001</v>
      </c>
      <c r="AW43" s="38" t="s">
        <v>532</v>
      </c>
      <c r="AX43" s="38"/>
    </row>
    <row r="44" spans="1:50">
      <c r="A44" s="46" t="s">
        <v>357</v>
      </c>
      <c r="B44" s="47">
        <v>40407.125</v>
      </c>
      <c r="C44" s="48">
        <v>2.75</v>
      </c>
      <c r="D44" s="48"/>
      <c r="E44" s="48">
        <v>1250</v>
      </c>
      <c r="F44" s="48">
        <v>0.59</v>
      </c>
      <c r="G44" s="48"/>
      <c r="H44" s="48">
        <v>2853.3330000000001</v>
      </c>
      <c r="I44" s="48">
        <v>10.48</v>
      </c>
      <c r="J44" s="48">
        <v>263</v>
      </c>
      <c r="K44" s="48" t="s">
        <v>64</v>
      </c>
      <c r="L44" s="48">
        <v>9.9670000000000005</v>
      </c>
      <c r="M44" s="48">
        <v>6.1880000000000006</v>
      </c>
      <c r="N44" s="48"/>
      <c r="O44" s="48">
        <v>31.8825</v>
      </c>
      <c r="P44" s="48"/>
      <c r="Q44" s="48">
        <v>0.64863443354823791</v>
      </c>
      <c r="R44" s="48">
        <v>1.511927</v>
      </c>
      <c r="S44" s="49" t="s">
        <v>536</v>
      </c>
      <c r="T44" s="48">
        <v>75.449693080999992</v>
      </c>
      <c r="U44" s="48">
        <v>0.162467</v>
      </c>
      <c r="V44" s="49" t="s">
        <v>536</v>
      </c>
      <c r="W44" s="48">
        <v>13.369084495999999</v>
      </c>
      <c r="X44" s="48">
        <v>3.3154999999999997E-2</v>
      </c>
      <c r="Y44" s="49" t="s">
        <v>536</v>
      </c>
      <c r="Z44" s="48">
        <v>1.4421761900000001</v>
      </c>
      <c r="AA44" s="48">
        <v>0.11523599999999999</v>
      </c>
      <c r="AB44" s="49" t="s">
        <v>538</v>
      </c>
      <c r="AC44" s="48">
        <v>2.9473911720000001</v>
      </c>
      <c r="AD44" s="48">
        <v>2.9877469999999997</v>
      </c>
      <c r="AE44" s="49" t="s">
        <v>536</v>
      </c>
      <c r="AF44" s="48">
        <v>165.63173043899999</v>
      </c>
      <c r="AG44" s="48">
        <v>4.9864000000000006</v>
      </c>
      <c r="AH44" s="49" t="s">
        <v>536</v>
      </c>
      <c r="AI44" s="48">
        <v>103.81684799999999</v>
      </c>
      <c r="AJ44" s="48">
        <v>5.6640000000000006</v>
      </c>
      <c r="AK44" s="49" t="s">
        <v>536</v>
      </c>
      <c r="AL44" s="48">
        <v>91.348991999999996</v>
      </c>
      <c r="AM44" s="48">
        <v>0.1802</v>
      </c>
      <c r="AN44" s="49" t="s">
        <v>536</v>
      </c>
      <c r="AO44" s="48">
        <v>5.0827211999999999</v>
      </c>
      <c r="AP44" s="48"/>
      <c r="AQ44" s="49" t="s">
        <v>536</v>
      </c>
      <c r="AR44" s="49"/>
      <c r="AS44" s="48">
        <v>1.2958000000000001</v>
      </c>
      <c r="AT44" s="48">
        <v>259.48869999999999</v>
      </c>
      <c r="AU44" s="48">
        <v>200.24860000000001</v>
      </c>
      <c r="AV44" s="48">
        <v>25.7713</v>
      </c>
      <c r="AW44" s="48" t="s">
        <v>532</v>
      </c>
      <c r="AX44" s="48"/>
    </row>
    <row r="45" spans="1:50">
      <c r="A45" s="36" t="s">
        <v>358</v>
      </c>
      <c r="B45" s="37">
        <v>40407.25</v>
      </c>
      <c r="C45" s="38">
        <v>3</v>
      </c>
      <c r="D45" s="38"/>
      <c r="E45" s="38">
        <v>1007</v>
      </c>
      <c r="F45" s="38">
        <v>0.48700000000000004</v>
      </c>
      <c r="G45" s="38"/>
      <c r="H45" s="38">
        <v>2044.3330000000001</v>
      </c>
      <c r="I45" s="38">
        <v>10.01</v>
      </c>
      <c r="J45" s="38">
        <v>255</v>
      </c>
      <c r="K45" s="38" t="s">
        <v>64</v>
      </c>
      <c r="L45" s="38">
        <v>6.7670000000000003</v>
      </c>
      <c r="M45" s="38">
        <v>6.532</v>
      </c>
      <c r="N45" s="38"/>
      <c r="O45" s="38">
        <v>27.787500000000001</v>
      </c>
      <c r="P45" s="38"/>
      <c r="Q45" s="38">
        <v>0.29376496519615303</v>
      </c>
      <c r="R45" s="38">
        <v>1.278135</v>
      </c>
      <c r="S45" s="41" t="s">
        <v>536</v>
      </c>
      <c r="T45" s="38">
        <v>63.782770905</v>
      </c>
      <c r="U45" s="38">
        <v>0.12345099999999999</v>
      </c>
      <c r="V45" s="41" t="s">
        <v>536</v>
      </c>
      <c r="W45" s="38">
        <v>10.158535888000001</v>
      </c>
      <c r="X45" s="38">
        <v>2.4084999999999999E-2</v>
      </c>
      <c r="Y45" s="41" t="s">
        <v>536</v>
      </c>
      <c r="Z45" s="38">
        <v>1.04764933</v>
      </c>
      <c r="AA45" s="38">
        <v>0.10148299999999999</v>
      </c>
      <c r="AB45" s="41" t="s">
        <v>538</v>
      </c>
      <c r="AC45" s="38">
        <v>2.5956306909999998</v>
      </c>
      <c r="AD45" s="38">
        <v>2.680069</v>
      </c>
      <c r="AE45" s="41" t="s">
        <v>536</v>
      </c>
      <c r="AF45" s="38">
        <v>148.574985153</v>
      </c>
      <c r="AG45" s="38">
        <v>4.2743000000000002</v>
      </c>
      <c r="AH45" s="41" t="s">
        <v>536</v>
      </c>
      <c r="AI45" s="38">
        <v>88.990926000000002</v>
      </c>
      <c r="AJ45" s="38">
        <v>3.9814000000000003</v>
      </c>
      <c r="AK45" s="41" t="s">
        <v>536</v>
      </c>
      <c r="AL45" s="38">
        <v>64.2120192</v>
      </c>
      <c r="AM45" s="38">
        <v>0.14280000000000001</v>
      </c>
      <c r="AN45" s="41" t="s">
        <v>536</v>
      </c>
      <c r="AO45" s="38">
        <v>4.0278168000000001</v>
      </c>
      <c r="AP45" s="38"/>
      <c r="AQ45" s="41" t="s">
        <v>536</v>
      </c>
      <c r="AR45" s="41"/>
      <c r="AS45" s="38">
        <v>1.4403000000000001</v>
      </c>
      <c r="AT45" s="38">
        <v>226.45330000000001</v>
      </c>
      <c r="AU45" s="38">
        <v>157.23080000000002</v>
      </c>
      <c r="AV45" s="38">
        <v>36.083100000000002</v>
      </c>
      <c r="AW45" s="38" t="s">
        <v>532</v>
      </c>
      <c r="AX45" s="38"/>
    </row>
    <row r="46" spans="1:50">
      <c r="A46" s="46" t="s">
        <v>359</v>
      </c>
      <c r="B46" s="47">
        <v>40409.875</v>
      </c>
      <c r="C46" s="48">
        <v>2.92</v>
      </c>
      <c r="D46" s="48"/>
      <c r="E46" s="48">
        <v>1187</v>
      </c>
      <c r="F46" s="48">
        <v>0.47000000000000003</v>
      </c>
      <c r="G46" s="48"/>
      <c r="H46" s="48">
        <v>1497.3330000000001</v>
      </c>
      <c r="I46" s="48">
        <v>10.41</v>
      </c>
      <c r="J46" s="48">
        <v>291</v>
      </c>
      <c r="K46" s="48" t="s">
        <v>64</v>
      </c>
      <c r="L46" s="48">
        <v>13.3</v>
      </c>
      <c r="M46" s="48">
        <v>5.6539999999999999</v>
      </c>
      <c r="N46" s="48"/>
      <c r="O46" s="48">
        <v>14.5275</v>
      </c>
      <c r="P46" s="48"/>
      <c r="Q46" s="48">
        <v>2.2181964198002202</v>
      </c>
      <c r="R46" s="48">
        <v>0.87549399999999999</v>
      </c>
      <c r="S46" s="49" t="s">
        <v>536</v>
      </c>
      <c r="T46" s="48">
        <v>43.689777081999999</v>
      </c>
      <c r="U46" s="48">
        <v>0.17947399999999999</v>
      </c>
      <c r="V46" s="49" t="s">
        <v>536</v>
      </c>
      <c r="W46" s="48">
        <v>14.768556512</v>
      </c>
      <c r="X46" s="48">
        <v>4.9359999999999994E-3</v>
      </c>
      <c r="Y46" s="49" t="s">
        <v>43</v>
      </c>
      <c r="Z46" s="48">
        <v>0.214706128</v>
      </c>
      <c r="AA46" s="48">
        <v>3.4685000000000001E-2</v>
      </c>
      <c r="AB46" s="49" t="s">
        <v>538</v>
      </c>
      <c r="AC46" s="48">
        <v>0.88713824500000005</v>
      </c>
      <c r="AD46" s="48">
        <v>0.86685899999999994</v>
      </c>
      <c r="AE46" s="49" t="s">
        <v>538</v>
      </c>
      <c r="AF46" s="48">
        <v>48.056062383000004</v>
      </c>
      <c r="AG46" s="48">
        <v>2.0677000000000003</v>
      </c>
      <c r="AH46" s="49" t="s">
        <v>536</v>
      </c>
      <c r="AI46" s="48">
        <v>43.049513999999995</v>
      </c>
      <c r="AJ46" s="48">
        <v>1.738</v>
      </c>
      <c r="AK46" s="49" t="s">
        <v>536</v>
      </c>
      <c r="AL46" s="48">
        <v>28.030463999999998</v>
      </c>
      <c r="AM46" s="48">
        <v>4.0899999999999999E-2</v>
      </c>
      <c r="AN46" s="49" t="s">
        <v>538</v>
      </c>
      <c r="AO46" s="48">
        <v>1.1536253999999999</v>
      </c>
      <c r="AP46" s="48"/>
      <c r="AQ46" s="49" t="s">
        <v>536</v>
      </c>
      <c r="AR46" s="49"/>
      <c r="AS46" s="48">
        <v>1.5205</v>
      </c>
      <c r="AT46" s="48">
        <v>109.8344</v>
      </c>
      <c r="AU46" s="48">
        <v>72.23360000000001</v>
      </c>
      <c r="AV46" s="48">
        <v>41.304200000000002</v>
      </c>
      <c r="AW46" s="48" t="s">
        <v>532</v>
      </c>
      <c r="AX46" s="48"/>
    </row>
    <row r="47" spans="1:50">
      <c r="A47" s="36" t="s">
        <v>363</v>
      </c>
      <c r="B47" s="37">
        <v>40412.5</v>
      </c>
      <c r="C47" s="38">
        <v>0.22</v>
      </c>
      <c r="D47" s="38"/>
      <c r="E47" s="38">
        <v>33</v>
      </c>
      <c r="F47" s="38">
        <v>0.24</v>
      </c>
      <c r="G47" s="38"/>
      <c r="H47" s="38">
        <v>627</v>
      </c>
      <c r="I47" s="38">
        <v>12.16</v>
      </c>
      <c r="J47" s="38">
        <v>132</v>
      </c>
      <c r="K47" s="38" t="s">
        <v>69</v>
      </c>
      <c r="L47" s="38">
        <v>8.3000000000000007</v>
      </c>
      <c r="M47" s="38">
        <v>4.952</v>
      </c>
      <c r="N47" s="38"/>
      <c r="O47" s="38"/>
      <c r="P47" s="38"/>
      <c r="Q47" s="38">
        <v>11.168632477805598</v>
      </c>
      <c r="R47" s="38">
        <v>0.34296899999999997</v>
      </c>
      <c r="S47" s="41" t="s">
        <v>536</v>
      </c>
      <c r="T47" s="38">
        <v>17.115182006999998</v>
      </c>
      <c r="U47" s="38">
        <v>0.12144999999999999</v>
      </c>
      <c r="V47" s="41" t="s">
        <v>536</v>
      </c>
      <c r="W47" s="38">
        <v>9.9938775999999994</v>
      </c>
      <c r="X47" s="38">
        <v>1.2999E-2</v>
      </c>
      <c r="Y47" s="41" t="s">
        <v>43</v>
      </c>
      <c r="Z47" s="38">
        <v>0.565430502</v>
      </c>
      <c r="AA47" s="38">
        <v>5.8261E-2</v>
      </c>
      <c r="AB47" s="41" t="s">
        <v>538</v>
      </c>
      <c r="AC47" s="38">
        <v>1.490141597</v>
      </c>
      <c r="AD47" s="38"/>
      <c r="AE47" s="41" t="s">
        <v>536</v>
      </c>
      <c r="AF47" s="38"/>
      <c r="AG47" s="38">
        <v>2.1968000000000001</v>
      </c>
      <c r="AH47" s="41" t="s">
        <v>536</v>
      </c>
      <c r="AI47" s="38">
        <v>45.737375999999998</v>
      </c>
      <c r="AJ47" s="38">
        <v>1.2581</v>
      </c>
      <c r="AK47" s="41" t="s">
        <v>536</v>
      </c>
      <c r="AL47" s="38">
        <v>20.290636800000001</v>
      </c>
      <c r="AM47" s="38">
        <v>9.6600000000000005E-2</v>
      </c>
      <c r="AN47" s="41" t="s">
        <v>538</v>
      </c>
      <c r="AO47" s="38">
        <v>2.7246996000000001</v>
      </c>
      <c r="AP47" s="38"/>
      <c r="AQ47" s="41" t="s">
        <v>536</v>
      </c>
      <c r="AR47" s="41"/>
      <c r="AS47" s="38">
        <v>0.58660000000000001</v>
      </c>
      <c r="AT47" s="38">
        <v>40.333300000000001</v>
      </c>
      <c r="AU47" s="38">
        <v>68.752700000000004</v>
      </c>
      <c r="AV47" s="38">
        <v>-52.104700000000001</v>
      </c>
      <c r="AW47" s="38"/>
      <c r="AX47" s="38" t="s">
        <v>16</v>
      </c>
    </row>
    <row r="48" spans="1:50">
      <c r="A48" s="46" t="s">
        <v>370</v>
      </c>
      <c r="B48" s="47">
        <v>40413.75</v>
      </c>
      <c r="C48" s="48">
        <v>2.97</v>
      </c>
      <c r="D48" s="48"/>
      <c r="E48" s="48">
        <v>349</v>
      </c>
      <c r="F48" s="48">
        <v>0.22</v>
      </c>
      <c r="G48" s="48"/>
      <c r="H48" s="48">
        <v>750</v>
      </c>
      <c r="I48" s="48">
        <v>8.0500000000000007</v>
      </c>
      <c r="J48" s="48">
        <v>105</v>
      </c>
      <c r="K48" s="48" t="s">
        <v>68</v>
      </c>
      <c r="L48" s="48">
        <v>4.5330000000000004</v>
      </c>
      <c r="M48" s="48">
        <v>4.3180000000000005</v>
      </c>
      <c r="N48" s="48"/>
      <c r="O48" s="48">
        <v>29.451600000000003</v>
      </c>
      <c r="P48" s="48"/>
      <c r="Q48" s="48">
        <v>48.083934844972902</v>
      </c>
      <c r="R48" s="48">
        <v>0.309</v>
      </c>
      <c r="S48" s="49" t="s">
        <v>536</v>
      </c>
      <c r="T48" s="48">
        <v>15.420026999999999</v>
      </c>
      <c r="U48" s="48">
        <v>4.3418999999999999E-2</v>
      </c>
      <c r="V48" s="49" t="s">
        <v>536</v>
      </c>
      <c r="W48" s="48">
        <v>3.5728626720000003</v>
      </c>
      <c r="X48" s="48">
        <v>5.1295999999999994E-2</v>
      </c>
      <c r="Y48" s="49" t="s">
        <v>536</v>
      </c>
      <c r="Z48" s="48">
        <v>2.2312734079999998</v>
      </c>
      <c r="AA48" s="48">
        <v>7.8890000000000002E-2</v>
      </c>
      <c r="AB48" s="49" t="s">
        <v>538</v>
      </c>
      <c r="AC48" s="48">
        <v>2.0177695299999998</v>
      </c>
      <c r="AD48" s="48">
        <v>1.1191149999999999</v>
      </c>
      <c r="AE48" s="49" t="s">
        <v>538</v>
      </c>
      <c r="AF48" s="48">
        <v>62.040378255</v>
      </c>
      <c r="AG48" s="48">
        <v>1.5911000000000002</v>
      </c>
      <c r="AH48" s="49" t="s">
        <v>536</v>
      </c>
      <c r="AI48" s="48">
        <v>33.126702000000002</v>
      </c>
      <c r="AJ48" s="48">
        <v>3.8138000000000001</v>
      </c>
      <c r="AK48" s="49" t="s">
        <v>536</v>
      </c>
      <c r="AL48" s="48">
        <v>61.508966399999998</v>
      </c>
      <c r="AM48" s="48">
        <v>0.17519999999999999</v>
      </c>
      <c r="AN48" s="49" t="s">
        <v>536</v>
      </c>
      <c r="AO48" s="48">
        <v>4.9416912000000002</v>
      </c>
      <c r="AP48" s="48"/>
      <c r="AQ48" s="49" t="s">
        <v>536</v>
      </c>
      <c r="AR48" s="49"/>
      <c r="AS48" s="48">
        <v>1.3393000000000002</v>
      </c>
      <c r="AT48" s="48">
        <v>133.36620000000002</v>
      </c>
      <c r="AU48" s="48">
        <v>99.577400000000011</v>
      </c>
      <c r="AV48" s="48">
        <v>29.010400000000001</v>
      </c>
      <c r="AW48" s="48" t="s">
        <v>532</v>
      </c>
      <c r="AX48" s="48"/>
    </row>
    <row r="49" spans="1:50">
      <c r="A49" s="36" t="s">
        <v>371</v>
      </c>
      <c r="B49" s="37">
        <v>40413.916666666664</v>
      </c>
      <c r="C49" s="38">
        <v>1.8</v>
      </c>
      <c r="D49" s="38"/>
      <c r="E49" s="38">
        <v>170</v>
      </c>
      <c r="F49" s="38">
        <v>0.21</v>
      </c>
      <c r="G49" s="38"/>
      <c r="H49" s="38">
        <v>758.5</v>
      </c>
      <c r="I49" s="38">
        <v>8.3800000000000008</v>
      </c>
      <c r="J49" s="38">
        <v>100</v>
      </c>
      <c r="K49" s="38" t="s">
        <v>68</v>
      </c>
      <c r="L49" s="38">
        <v>7.8330000000000002</v>
      </c>
      <c r="M49" s="38">
        <v>4.399</v>
      </c>
      <c r="N49" s="38"/>
      <c r="O49" s="38">
        <v>24.883200000000002</v>
      </c>
      <c r="P49" s="38"/>
      <c r="Q49" s="38">
        <v>39.902490236214199</v>
      </c>
      <c r="R49" s="38">
        <v>0.27203299999999997</v>
      </c>
      <c r="S49" s="41" t="s">
        <v>536</v>
      </c>
      <c r="T49" s="38">
        <v>13.575262799000001</v>
      </c>
      <c r="U49" s="38">
        <v>5.3422999999999998E-2</v>
      </c>
      <c r="V49" s="41" t="s">
        <v>536</v>
      </c>
      <c r="W49" s="38">
        <v>4.3960718239999999</v>
      </c>
      <c r="X49" s="38">
        <v>0.17021899999999998</v>
      </c>
      <c r="Y49" s="41" t="s">
        <v>536</v>
      </c>
      <c r="Z49" s="38">
        <v>7.404186062</v>
      </c>
      <c r="AA49" s="38">
        <v>5.7278999999999997E-2</v>
      </c>
      <c r="AB49" s="41" t="s">
        <v>538</v>
      </c>
      <c r="AC49" s="38">
        <v>1.4650249829999999</v>
      </c>
      <c r="AD49" s="38">
        <v>0.87507099999999993</v>
      </c>
      <c r="AE49" s="41" t="s">
        <v>538</v>
      </c>
      <c r="AF49" s="38">
        <v>48.511311026999998</v>
      </c>
      <c r="AG49" s="38">
        <v>1.8839000000000001</v>
      </c>
      <c r="AH49" s="41" t="s">
        <v>536</v>
      </c>
      <c r="AI49" s="38">
        <v>39.222797999999997</v>
      </c>
      <c r="AJ49" s="38">
        <v>2.3797999999999999</v>
      </c>
      <c r="AK49" s="41" t="s">
        <v>536</v>
      </c>
      <c r="AL49" s="38">
        <v>38.381414399999997</v>
      </c>
      <c r="AM49" s="38">
        <v>0.2046</v>
      </c>
      <c r="AN49" s="41" t="s">
        <v>536</v>
      </c>
      <c r="AO49" s="38">
        <v>5.7709476000000004</v>
      </c>
      <c r="AP49" s="38"/>
      <c r="AQ49" s="41" t="s">
        <v>536</v>
      </c>
      <c r="AR49" s="41"/>
      <c r="AS49" s="38">
        <v>1.3824000000000001</v>
      </c>
      <c r="AT49" s="38">
        <v>115.2543</v>
      </c>
      <c r="AU49" s="38">
        <v>83.375200000000007</v>
      </c>
      <c r="AV49" s="38">
        <v>32.0991</v>
      </c>
      <c r="AW49" s="38" t="s">
        <v>532</v>
      </c>
      <c r="AX49" s="38"/>
    </row>
    <row r="50" spans="1:50">
      <c r="A50" s="46" t="s">
        <v>372</v>
      </c>
      <c r="B50" s="47">
        <v>40414</v>
      </c>
      <c r="C50" s="48">
        <v>1.1000000000000001</v>
      </c>
      <c r="D50" s="48"/>
      <c r="E50" s="48">
        <v>76</v>
      </c>
      <c r="F50" s="48">
        <v>0.36499999999999999</v>
      </c>
      <c r="G50" s="48"/>
      <c r="H50" s="48">
        <v>999.5</v>
      </c>
      <c r="I50" s="48">
        <v>8.18</v>
      </c>
      <c r="J50" s="48">
        <v>104</v>
      </c>
      <c r="K50" s="48" t="s">
        <v>68</v>
      </c>
      <c r="L50" s="48">
        <v>8.2670000000000012</v>
      </c>
      <c r="M50" s="48">
        <v>4.2469999999999999</v>
      </c>
      <c r="N50" s="48"/>
      <c r="O50" s="48"/>
      <c r="P50" s="48"/>
      <c r="Q50" s="48">
        <v>56.623928903825302</v>
      </c>
      <c r="R50" s="48">
        <v>0.32798299999999997</v>
      </c>
      <c r="S50" s="49" t="s">
        <v>536</v>
      </c>
      <c r="T50" s="48">
        <v>16.367335649000001</v>
      </c>
      <c r="U50" s="48">
        <v>7.1429999999999993E-2</v>
      </c>
      <c r="V50" s="49" t="s">
        <v>536</v>
      </c>
      <c r="W50" s="48">
        <v>5.8778318399999998</v>
      </c>
      <c r="X50" s="48">
        <v>0.28914200000000001</v>
      </c>
      <c r="Y50" s="49" t="s">
        <v>536</v>
      </c>
      <c r="Z50" s="48">
        <v>12.577098716</v>
      </c>
      <c r="AA50" s="48">
        <v>6.2189999999999995E-2</v>
      </c>
      <c r="AB50" s="49" t="s">
        <v>538</v>
      </c>
      <c r="AC50" s="48">
        <v>1.5906336300000001</v>
      </c>
      <c r="AD50" s="48">
        <v>1.19476</v>
      </c>
      <c r="AE50" s="49" t="s">
        <v>538</v>
      </c>
      <c r="AF50" s="48">
        <v>66.233910120000004</v>
      </c>
      <c r="AG50" s="48">
        <v>2.9869000000000003</v>
      </c>
      <c r="AH50" s="49" t="s">
        <v>536</v>
      </c>
      <c r="AI50" s="48">
        <v>62.187258</v>
      </c>
      <c r="AJ50" s="48">
        <v>3.0659000000000001</v>
      </c>
      <c r="AK50" s="49" t="s">
        <v>536</v>
      </c>
      <c r="AL50" s="48">
        <v>49.446835200000002</v>
      </c>
      <c r="AM50" s="48">
        <v>0.33040000000000003</v>
      </c>
      <c r="AN50" s="49" t="s">
        <v>536</v>
      </c>
      <c r="AO50" s="48">
        <v>9.3192623999999995</v>
      </c>
      <c r="AP50" s="48"/>
      <c r="AQ50" s="49" t="s">
        <v>536</v>
      </c>
      <c r="AR50" s="49"/>
      <c r="AS50" s="48">
        <v>1.3168</v>
      </c>
      <c r="AT50" s="48">
        <v>159.27070000000001</v>
      </c>
      <c r="AU50" s="48">
        <v>120.9534</v>
      </c>
      <c r="AV50" s="48">
        <v>27.3477</v>
      </c>
      <c r="AW50" s="48" t="s">
        <v>532</v>
      </c>
      <c r="AX50" s="48"/>
    </row>
    <row r="51" spans="1:50">
      <c r="A51" s="36" t="s">
        <v>377</v>
      </c>
      <c r="B51" s="37">
        <v>40415</v>
      </c>
      <c r="C51" s="38">
        <v>0.48</v>
      </c>
      <c r="D51" s="38"/>
      <c r="E51" s="38">
        <v>156</v>
      </c>
      <c r="F51" s="38">
        <v>0.1</v>
      </c>
      <c r="G51" s="38"/>
      <c r="H51" s="38">
        <v>311</v>
      </c>
      <c r="I51" s="38">
        <v>9.57</v>
      </c>
      <c r="J51" s="38">
        <v>110</v>
      </c>
      <c r="K51" s="38" t="s">
        <v>68</v>
      </c>
      <c r="L51" s="38">
        <v>10.450000000000001</v>
      </c>
      <c r="M51" s="38">
        <v>5.3380000000000001</v>
      </c>
      <c r="N51" s="38"/>
      <c r="O51" s="38">
        <v>15.8436</v>
      </c>
      <c r="P51" s="38"/>
      <c r="Q51" s="38">
        <v>4.5919801283686894</v>
      </c>
      <c r="R51" s="38">
        <v>0.183112</v>
      </c>
      <c r="S51" s="41" t="s">
        <v>536</v>
      </c>
      <c r="T51" s="38">
        <v>9.1378381360000009</v>
      </c>
      <c r="U51" s="38">
        <v>6.2425999999999995E-2</v>
      </c>
      <c r="V51" s="41" t="s">
        <v>536</v>
      </c>
      <c r="W51" s="38">
        <v>5.1369106879999995</v>
      </c>
      <c r="X51" s="38">
        <v>0.44233099999999997</v>
      </c>
      <c r="Y51" s="41" t="s">
        <v>536</v>
      </c>
      <c r="Z51" s="38">
        <v>19.240513838000002</v>
      </c>
      <c r="AA51" s="38">
        <v>9.7554000000000002E-2</v>
      </c>
      <c r="AB51" s="41" t="s">
        <v>538</v>
      </c>
      <c r="AC51" s="38">
        <v>2.4951386580000001</v>
      </c>
      <c r="AD51" s="38">
        <v>1.250375</v>
      </c>
      <c r="AE51" s="41" t="s">
        <v>538</v>
      </c>
      <c r="AF51" s="38">
        <v>69.317038875000009</v>
      </c>
      <c r="AG51" s="38">
        <v>1.5685</v>
      </c>
      <c r="AH51" s="41" t="s">
        <v>536</v>
      </c>
      <c r="AI51" s="38">
        <v>32.656169999999996</v>
      </c>
      <c r="AJ51" s="38">
        <v>2.3085</v>
      </c>
      <c r="AK51" s="41" t="s">
        <v>536</v>
      </c>
      <c r="AL51" s="38">
        <v>37.231487999999999</v>
      </c>
      <c r="AM51" s="38">
        <v>0.41980000000000001</v>
      </c>
      <c r="AN51" s="41" t="s">
        <v>536</v>
      </c>
      <c r="AO51" s="38">
        <v>11.8408788</v>
      </c>
      <c r="AP51" s="38"/>
      <c r="AQ51" s="41" t="s">
        <v>536</v>
      </c>
      <c r="AR51" s="41"/>
      <c r="AS51" s="38">
        <v>1.3449</v>
      </c>
      <c r="AT51" s="38">
        <v>109.91940000000001</v>
      </c>
      <c r="AU51" s="38">
        <v>81.728499999999997</v>
      </c>
      <c r="AV51" s="38">
        <v>29.419400000000003</v>
      </c>
      <c r="AW51" s="38" t="s">
        <v>532</v>
      </c>
      <c r="AX51" s="38"/>
    </row>
    <row r="52" spans="1:50">
      <c r="A52" s="46" t="s">
        <v>391</v>
      </c>
      <c r="B52" s="47">
        <v>40416.875</v>
      </c>
      <c r="C52" s="48">
        <v>2.0499999999999998</v>
      </c>
      <c r="D52" s="48"/>
      <c r="E52" s="48">
        <v>1654</v>
      </c>
      <c r="F52" s="48">
        <v>0.80700000000000005</v>
      </c>
      <c r="G52" s="48"/>
      <c r="H52" s="48">
        <v>1355.6670000000001</v>
      </c>
      <c r="I52" s="48">
        <v>6.7</v>
      </c>
      <c r="J52" s="48">
        <v>308</v>
      </c>
      <c r="K52" s="48" t="s">
        <v>65</v>
      </c>
      <c r="L52" s="48">
        <v>10.9</v>
      </c>
      <c r="M52" s="48">
        <v>6.13</v>
      </c>
      <c r="N52" s="48"/>
      <c r="O52" s="48">
        <v>3.8696000000000002</v>
      </c>
      <c r="P52" s="48"/>
      <c r="Q52" s="48">
        <v>0.74131024130091805</v>
      </c>
      <c r="R52" s="48">
        <v>0.213085</v>
      </c>
      <c r="S52" s="49" t="s">
        <v>536</v>
      </c>
      <c r="T52" s="48">
        <v>10.633580755000001</v>
      </c>
      <c r="U52" s="48">
        <v>1.9408999999999999E-2</v>
      </c>
      <c r="V52" s="49" t="s">
        <v>536</v>
      </c>
      <c r="W52" s="48">
        <v>1.597127792</v>
      </c>
      <c r="X52" s="48">
        <v>-3.1259999999999999E-3</v>
      </c>
      <c r="Y52" s="49" t="s">
        <v>535</v>
      </c>
      <c r="Z52" s="48">
        <v>-0.13597474800000001</v>
      </c>
      <c r="AA52" s="48">
        <v>1.5038999999999999E-2</v>
      </c>
      <c r="AB52" s="49" t="s">
        <v>538</v>
      </c>
      <c r="AC52" s="48">
        <v>0.38465250299999998</v>
      </c>
      <c r="AD52" s="48">
        <v>0.32875499999999996</v>
      </c>
      <c r="AE52" s="49" t="s">
        <v>538</v>
      </c>
      <c r="AF52" s="48">
        <v>18.225190935000001</v>
      </c>
      <c r="AG52" s="48">
        <v>0.31640000000000001</v>
      </c>
      <c r="AH52" s="49" t="s">
        <v>536</v>
      </c>
      <c r="AI52" s="48">
        <v>6.5874479999999993</v>
      </c>
      <c r="AJ52" s="48">
        <v>0.20020000000000002</v>
      </c>
      <c r="AK52" s="49" t="s">
        <v>536</v>
      </c>
      <c r="AL52" s="48">
        <v>3.2288256</v>
      </c>
      <c r="AM52" s="48">
        <v>1.7400000000000002E-2</v>
      </c>
      <c r="AN52" s="49" t="s">
        <v>538</v>
      </c>
      <c r="AO52" s="48">
        <v>0.49078440000000001</v>
      </c>
      <c r="AP52" s="48"/>
      <c r="AQ52" s="49" t="s">
        <v>536</v>
      </c>
      <c r="AR52" s="49"/>
      <c r="AS52" s="48">
        <v>3.0508999999999999</v>
      </c>
      <c r="AT52" s="48">
        <v>31.445900000000002</v>
      </c>
      <c r="AU52" s="48">
        <v>10.3071</v>
      </c>
      <c r="AV52" s="48">
        <v>101.25670000000001</v>
      </c>
      <c r="AW52" s="48" t="s">
        <v>532</v>
      </c>
      <c r="AX52" s="48"/>
    </row>
    <row r="53" spans="1:50">
      <c r="A53" s="36" t="s">
        <v>469</v>
      </c>
      <c r="B53" s="37">
        <v>40425.125</v>
      </c>
      <c r="C53" s="38">
        <v>1.22</v>
      </c>
      <c r="D53" s="38"/>
      <c r="E53" s="38">
        <v>182</v>
      </c>
      <c r="F53" s="38">
        <v>0.61499999999999999</v>
      </c>
      <c r="G53" s="38"/>
      <c r="H53" s="38">
        <v>2946.5</v>
      </c>
      <c r="I53" s="38">
        <v>10.31</v>
      </c>
      <c r="J53" s="38">
        <v>265</v>
      </c>
      <c r="K53" s="38" t="s">
        <v>64</v>
      </c>
      <c r="L53" s="38">
        <v>18.867000000000001</v>
      </c>
      <c r="M53" s="38">
        <v>4.1370000000000005</v>
      </c>
      <c r="N53" s="38"/>
      <c r="O53" s="38">
        <v>28.157300000000003</v>
      </c>
      <c r="P53" s="38"/>
      <c r="Q53" s="38">
        <v>72.9457510254569</v>
      </c>
      <c r="R53" s="38">
        <v>0.32718399999999997</v>
      </c>
      <c r="S53" s="41" t="s">
        <v>536</v>
      </c>
      <c r="T53" s="38">
        <v>16.327463152</v>
      </c>
      <c r="U53" s="38">
        <v>6.0915999999999998E-2</v>
      </c>
      <c r="V53" s="41" t="s">
        <v>536</v>
      </c>
      <c r="W53" s="38">
        <v>5.0126558079999999</v>
      </c>
      <c r="X53" s="38">
        <v>3.2357999999999998E-2</v>
      </c>
      <c r="Y53" s="41" t="s">
        <v>536</v>
      </c>
      <c r="Z53" s="38">
        <v>1.4075082840000002</v>
      </c>
      <c r="AA53" s="38">
        <v>4.3397999999999999E-2</v>
      </c>
      <c r="AB53" s="41" t="s">
        <v>538</v>
      </c>
      <c r="AC53" s="38">
        <v>1.1099906460000002</v>
      </c>
      <c r="AD53" s="38">
        <v>1.3195459999999999</v>
      </c>
      <c r="AE53" s="41" t="s">
        <v>538</v>
      </c>
      <c r="AF53" s="38">
        <v>73.151671602000008</v>
      </c>
      <c r="AG53" s="38">
        <v>3.3451</v>
      </c>
      <c r="AH53" s="41" t="s">
        <v>536</v>
      </c>
      <c r="AI53" s="38">
        <v>69.644981999999999</v>
      </c>
      <c r="AJ53" s="38">
        <v>3.4197000000000002</v>
      </c>
      <c r="AK53" s="41" t="s">
        <v>536</v>
      </c>
      <c r="AL53" s="38">
        <v>55.152921599999999</v>
      </c>
      <c r="AM53" s="38">
        <v>8.7300000000000003E-2</v>
      </c>
      <c r="AN53" s="41" t="s">
        <v>538</v>
      </c>
      <c r="AO53" s="38">
        <v>2.4623838</v>
      </c>
      <c r="AP53" s="38"/>
      <c r="AQ53" s="41" t="s">
        <v>536</v>
      </c>
      <c r="AR53" s="41"/>
      <c r="AS53" s="38">
        <v>1.3355000000000001</v>
      </c>
      <c r="AT53" s="38">
        <v>169.95500000000001</v>
      </c>
      <c r="AU53" s="38">
        <v>127.2603</v>
      </c>
      <c r="AV53" s="38">
        <v>28.729800000000001</v>
      </c>
      <c r="AW53" s="38" t="s">
        <v>532</v>
      </c>
      <c r="AX53" s="38"/>
    </row>
    <row r="54" spans="1:50">
      <c r="A54" s="46" t="s">
        <v>481</v>
      </c>
      <c r="B54" s="47">
        <v>40429.375</v>
      </c>
      <c r="C54" s="48">
        <v>2.48</v>
      </c>
      <c r="D54" s="48"/>
      <c r="E54" s="48">
        <v>451</v>
      </c>
      <c r="F54" s="48">
        <v>0.57300000000000006</v>
      </c>
      <c r="G54" s="48"/>
      <c r="H54" s="48">
        <v>2530.3330000000001</v>
      </c>
      <c r="I54" s="48">
        <v>7.59</v>
      </c>
      <c r="J54" s="48">
        <v>259</v>
      </c>
      <c r="K54" s="48" t="s">
        <v>64</v>
      </c>
      <c r="L54" s="48">
        <v>13.033000000000001</v>
      </c>
      <c r="M54" s="48">
        <v>6.3860000000000001</v>
      </c>
      <c r="N54" s="48"/>
      <c r="O54" s="48">
        <v>14.126700000000001</v>
      </c>
      <c r="P54" s="48"/>
      <c r="Q54" s="48">
        <v>0.41114972110452197</v>
      </c>
      <c r="R54" s="48">
        <v>0.69634099999999999</v>
      </c>
      <c r="S54" s="49" t="s">
        <v>536</v>
      </c>
      <c r="T54" s="48">
        <v>34.749504923000003</v>
      </c>
      <c r="U54" s="48">
        <v>9.9962999999999996E-2</v>
      </c>
      <c r="V54" s="49" t="s">
        <v>536</v>
      </c>
      <c r="W54" s="48">
        <v>8.2257553440000013</v>
      </c>
      <c r="X54" s="48">
        <v>1.6306999999999999E-2</v>
      </c>
      <c r="Y54" s="49" t="s">
        <v>538</v>
      </c>
      <c r="Z54" s="48">
        <v>0.70932188600000001</v>
      </c>
      <c r="AA54" s="48">
        <v>9.7766999999999993E-2</v>
      </c>
      <c r="AB54" s="49" t="s">
        <v>538</v>
      </c>
      <c r="AC54" s="48">
        <v>2.5005865589999998</v>
      </c>
      <c r="AD54" s="48">
        <v>1.141033</v>
      </c>
      <c r="AE54" s="49" t="s">
        <v>538</v>
      </c>
      <c r="AF54" s="48">
        <v>63.255446421000002</v>
      </c>
      <c r="AG54" s="48">
        <v>2.0266999999999999</v>
      </c>
      <c r="AH54" s="49" t="s">
        <v>536</v>
      </c>
      <c r="AI54" s="48">
        <v>42.195893999999996</v>
      </c>
      <c r="AJ54" s="48">
        <v>1.8844000000000001</v>
      </c>
      <c r="AK54" s="49" t="s">
        <v>536</v>
      </c>
      <c r="AL54" s="48">
        <v>30.391603199999999</v>
      </c>
      <c r="AM54" s="48">
        <v>4.7300000000000002E-2</v>
      </c>
      <c r="AN54" s="49" t="s">
        <v>538</v>
      </c>
      <c r="AO54" s="48">
        <v>1.3341438000000001</v>
      </c>
      <c r="AP54" s="48"/>
      <c r="AQ54" s="49" t="s">
        <v>536</v>
      </c>
      <c r="AR54" s="49"/>
      <c r="AS54" s="48">
        <v>1.4861</v>
      </c>
      <c r="AT54" s="48">
        <v>109.85180000000001</v>
      </c>
      <c r="AU54" s="48">
        <v>73.921599999999998</v>
      </c>
      <c r="AV54" s="48">
        <v>39.102600000000002</v>
      </c>
      <c r="AW54" s="48" t="s">
        <v>532</v>
      </c>
      <c r="AX54" s="48"/>
    </row>
    <row r="55" spans="1:50">
      <c r="A55" s="36" t="s">
        <v>489</v>
      </c>
      <c r="B55" s="37">
        <v>40430.375</v>
      </c>
      <c r="C55" s="38">
        <v>2.97</v>
      </c>
      <c r="D55" s="38"/>
      <c r="E55" s="38">
        <v>2610</v>
      </c>
      <c r="F55" s="38">
        <v>0.32700000000000001</v>
      </c>
      <c r="G55" s="38"/>
      <c r="H55" s="38">
        <v>442</v>
      </c>
      <c r="I55" s="38">
        <v>4.4800000000000004</v>
      </c>
      <c r="J55" s="38">
        <v>298</v>
      </c>
      <c r="K55" s="38" t="s">
        <v>65</v>
      </c>
      <c r="L55" s="38">
        <v>15.533000000000001</v>
      </c>
      <c r="M55" s="38">
        <v>5.6390000000000002</v>
      </c>
      <c r="N55" s="38"/>
      <c r="O55" s="38">
        <v>1.7204000000000002</v>
      </c>
      <c r="P55" s="38"/>
      <c r="Q55" s="38">
        <v>2.2961486481123599</v>
      </c>
      <c r="R55" s="38">
        <v>1.9552999999999997E-2</v>
      </c>
      <c r="S55" s="41" t="s">
        <v>462</v>
      </c>
      <c r="T55" s="38">
        <v>0.97575335899999993</v>
      </c>
      <c r="U55" s="38">
        <v>5.849E-3</v>
      </c>
      <c r="V55" s="41" t="s">
        <v>537</v>
      </c>
      <c r="W55" s="38">
        <v>0.48130251199999996</v>
      </c>
      <c r="X55" s="38">
        <v>4.2690000000000002E-3</v>
      </c>
      <c r="Y55" s="41" t="s">
        <v>43</v>
      </c>
      <c r="Z55" s="38">
        <v>0.18569296199999999</v>
      </c>
      <c r="AA55" s="38">
        <v>8.9099999999999997E-4</v>
      </c>
      <c r="AB55" s="41" t="s">
        <v>538</v>
      </c>
      <c r="AC55" s="38">
        <v>2.2789106999999999E-2</v>
      </c>
      <c r="AD55" s="38">
        <v>1.1922E-2</v>
      </c>
      <c r="AE55" s="41" t="s">
        <v>535</v>
      </c>
      <c r="AF55" s="38">
        <v>0.66091991400000005</v>
      </c>
      <c r="AG55" s="38">
        <v>1.7899999999999999E-2</v>
      </c>
      <c r="AH55" s="41" t="s">
        <v>43</v>
      </c>
      <c r="AI55" s="38">
        <v>0.37267800000000001</v>
      </c>
      <c r="AJ55" s="38">
        <v>1.4200000000000001E-2</v>
      </c>
      <c r="AK55" s="41" t="s">
        <v>461</v>
      </c>
      <c r="AL55" s="38">
        <v>0.22901760000000002</v>
      </c>
      <c r="AM55" s="38">
        <v>6.9000000000000008E-3</v>
      </c>
      <c r="AN55" s="41" t="s">
        <v>43</v>
      </c>
      <c r="AO55" s="38">
        <v>0.1946214</v>
      </c>
      <c r="AP55" s="38"/>
      <c r="AQ55" s="41" t="s">
        <v>536</v>
      </c>
      <c r="AR55" s="41"/>
      <c r="AS55" s="38">
        <v>5.8050000000000006</v>
      </c>
      <c r="AT55" s="38">
        <v>4.6226000000000003</v>
      </c>
      <c r="AU55" s="38">
        <v>0.79630000000000001</v>
      </c>
      <c r="AV55" s="38">
        <v>141.21950000000001</v>
      </c>
      <c r="AW55" s="38" t="s">
        <v>532</v>
      </c>
      <c r="AX55" s="38"/>
    </row>
    <row r="56" spans="1:50">
      <c r="A56" s="46" t="s">
        <v>490</v>
      </c>
      <c r="B56" s="47">
        <v>40430.5</v>
      </c>
      <c r="C56" s="48">
        <v>3</v>
      </c>
      <c r="D56" s="48"/>
      <c r="E56" s="48">
        <v>2604</v>
      </c>
      <c r="F56" s="48">
        <v>0.39700000000000002</v>
      </c>
      <c r="G56" s="48"/>
      <c r="H56" s="48">
        <v>504.33300000000003</v>
      </c>
      <c r="I56" s="48">
        <v>5.05</v>
      </c>
      <c r="J56" s="48">
        <v>301</v>
      </c>
      <c r="K56" s="48" t="s">
        <v>65</v>
      </c>
      <c r="L56" s="48">
        <v>15.967000000000001</v>
      </c>
      <c r="M56" s="48">
        <v>5.5970000000000004</v>
      </c>
      <c r="N56" s="48"/>
      <c r="O56" s="48">
        <v>1.6034000000000002</v>
      </c>
      <c r="P56" s="48"/>
      <c r="Q56" s="48">
        <v>2.5292979964461395</v>
      </c>
      <c r="R56" s="48">
        <v>2.2529999999999998E-2</v>
      </c>
      <c r="S56" s="49" t="s">
        <v>462</v>
      </c>
      <c r="T56" s="48">
        <v>1.12431459</v>
      </c>
      <c r="U56" s="48">
        <v>4.8479999999999999E-3</v>
      </c>
      <c r="V56" s="49" t="s">
        <v>461</v>
      </c>
      <c r="W56" s="48">
        <v>0.398932224</v>
      </c>
      <c r="X56" s="48">
        <v>3.2659999999999998E-3</v>
      </c>
      <c r="Y56" s="49" t="s">
        <v>43</v>
      </c>
      <c r="Z56" s="48">
        <v>0.142064468</v>
      </c>
      <c r="AA56" s="48">
        <v>-9.7E-5</v>
      </c>
      <c r="AB56" s="49" t="s">
        <v>535</v>
      </c>
      <c r="AC56" s="48">
        <v>-2.480969E-3</v>
      </c>
      <c r="AD56" s="48">
        <v>9.3469999999999994E-3</v>
      </c>
      <c r="AE56" s="49" t="s">
        <v>535</v>
      </c>
      <c r="AF56" s="48">
        <v>0.51816963900000002</v>
      </c>
      <c r="AG56" s="48">
        <v>0</v>
      </c>
      <c r="AH56" s="49" t="s">
        <v>535</v>
      </c>
      <c r="AI56" s="48">
        <v>0</v>
      </c>
      <c r="AJ56" s="48">
        <v>0</v>
      </c>
      <c r="AK56" s="49" t="s">
        <v>535</v>
      </c>
      <c r="AL56" s="48">
        <v>0</v>
      </c>
      <c r="AM56" s="48">
        <v>0</v>
      </c>
      <c r="AN56" s="49" t="s">
        <v>535</v>
      </c>
      <c r="AO56" s="48">
        <v>0</v>
      </c>
      <c r="AP56" s="48"/>
      <c r="AQ56" s="49" t="s">
        <v>536</v>
      </c>
      <c r="AR56" s="49"/>
      <c r="AS56" s="48"/>
      <c r="AT56" s="48">
        <v>4.7103000000000002</v>
      </c>
      <c r="AU56" s="48">
        <v>0</v>
      </c>
      <c r="AV56" s="48">
        <v>200</v>
      </c>
      <c r="AW56" s="48" t="s">
        <v>532</v>
      </c>
      <c r="AX56" s="48"/>
    </row>
    <row r="57" spans="1:50">
      <c r="A57" s="36" t="s">
        <v>520</v>
      </c>
      <c r="B57" s="37">
        <v>40445.125</v>
      </c>
      <c r="C57" s="38">
        <v>2</v>
      </c>
      <c r="D57" s="38"/>
      <c r="E57" s="38">
        <v>111</v>
      </c>
      <c r="F57" s="38">
        <v>0.3</v>
      </c>
      <c r="G57" s="38"/>
      <c r="H57" s="38">
        <v>2265</v>
      </c>
      <c r="I57" s="38">
        <v>12.86</v>
      </c>
      <c r="J57" s="38">
        <v>253</v>
      </c>
      <c r="K57" s="38" t="s">
        <v>64</v>
      </c>
      <c r="L57" s="38">
        <v>15.033000000000001</v>
      </c>
      <c r="M57" s="38">
        <v>4.032</v>
      </c>
      <c r="N57" s="38"/>
      <c r="O57" s="38">
        <v>62.791200000000003</v>
      </c>
      <c r="P57" s="38"/>
      <c r="Q57" s="38">
        <v>92.896638677993593</v>
      </c>
      <c r="R57" s="38">
        <v>0.71122599999999991</v>
      </c>
      <c r="S57" s="41" t="s">
        <v>536</v>
      </c>
      <c r="T57" s="38">
        <v>35.492311078</v>
      </c>
      <c r="U57" s="38">
        <v>0.119987</v>
      </c>
      <c r="V57" s="41" t="s">
        <v>536</v>
      </c>
      <c r="W57" s="38">
        <v>9.8734902560000002</v>
      </c>
      <c r="X57" s="38">
        <v>0.413574</v>
      </c>
      <c r="Y57" s="41" t="s">
        <v>536</v>
      </c>
      <c r="Z57" s="38">
        <v>17.989641852000002</v>
      </c>
      <c r="AA57" s="38">
        <v>0.141262</v>
      </c>
      <c r="AB57" s="41" t="s">
        <v>538</v>
      </c>
      <c r="AC57" s="38">
        <v>3.6130581739999998</v>
      </c>
      <c r="AD57" s="38"/>
      <c r="AE57" s="41" t="s">
        <v>536</v>
      </c>
      <c r="AF57" s="38"/>
      <c r="AG57" s="38">
        <v>8.3556000000000008</v>
      </c>
      <c r="AH57" s="41" t="s">
        <v>536</v>
      </c>
      <c r="AI57" s="38">
        <v>173.96359200000001</v>
      </c>
      <c r="AJ57" s="38">
        <v>5.9606000000000003</v>
      </c>
      <c r="AK57" s="41" t="s">
        <v>536</v>
      </c>
      <c r="AL57" s="38">
        <v>96.132556800000003</v>
      </c>
      <c r="AM57" s="38">
        <v>0.59010000000000007</v>
      </c>
      <c r="AN57" s="41" t="s">
        <v>536</v>
      </c>
      <c r="AO57" s="38">
        <v>16.644360599999999</v>
      </c>
      <c r="AP57" s="38"/>
      <c r="AQ57" s="41" t="s">
        <v>536</v>
      </c>
      <c r="AR57" s="41"/>
      <c r="AS57" s="38">
        <v>0.5575</v>
      </c>
      <c r="AT57" s="38">
        <v>159.86510000000001</v>
      </c>
      <c r="AU57" s="38">
        <v>286.7405</v>
      </c>
      <c r="AV57" s="38">
        <v>-56.817600000000006</v>
      </c>
      <c r="AW57" s="38" t="s">
        <v>532</v>
      </c>
      <c r="AX57" s="38" t="s">
        <v>16</v>
      </c>
    </row>
    <row r="58" spans="1:50">
      <c r="A58" s="46" t="s">
        <v>525</v>
      </c>
      <c r="B58" s="47">
        <v>40447.333333333336</v>
      </c>
      <c r="C58" s="48">
        <v>0.88</v>
      </c>
      <c r="D58" s="48"/>
      <c r="E58" s="48">
        <v>41</v>
      </c>
      <c r="F58" s="48">
        <v>0.57999999999999996</v>
      </c>
      <c r="G58" s="48"/>
      <c r="H58" s="48">
        <v>959</v>
      </c>
      <c r="I58" s="48">
        <v>4.28</v>
      </c>
      <c r="J58" s="48">
        <v>113</v>
      </c>
      <c r="K58" s="48" t="s">
        <v>69</v>
      </c>
      <c r="L58" s="48">
        <v>3.4670000000000001</v>
      </c>
      <c r="M58" s="48">
        <v>5.3870000000000005</v>
      </c>
      <c r="N58" s="48"/>
      <c r="O58" s="48"/>
      <c r="P58" s="48"/>
      <c r="Q58" s="48">
        <v>4.1020410298660694</v>
      </c>
      <c r="R58" s="48">
        <v>0.19420799999999999</v>
      </c>
      <c r="S58" s="49" t="s">
        <v>536</v>
      </c>
      <c r="T58" s="48">
        <v>9.691561823999999</v>
      </c>
      <c r="U58" s="48">
        <v>2.8877E-2</v>
      </c>
      <c r="V58" s="49" t="s">
        <v>536</v>
      </c>
      <c r="W58" s="48">
        <v>2.3762305760000002</v>
      </c>
      <c r="X58" s="48">
        <v>1.2293999999999999E-2</v>
      </c>
      <c r="Y58" s="49" t="s">
        <v>43</v>
      </c>
      <c r="Z58" s="48">
        <v>0.53476441200000002</v>
      </c>
      <c r="AA58" s="48">
        <v>9.7879999999999998E-3</v>
      </c>
      <c r="AB58" s="49" t="s">
        <v>538</v>
      </c>
      <c r="AC58" s="48">
        <v>0.25034767600000002</v>
      </c>
      <c r="AD58" s="48"/>
      <c r="AE58" s="49" t="s">
        <v>536</v>
      </c>
      <c r="AF58" s="48"/>
      <c r="AG58" s="48">
        <v>0.46300000000000002</v>
      </c>
      <c r="AH58" s="49" t="s">
        <v>536</v>
      </c>
      <c r="AI58" s="48">
        <v>9.6396599999999992</v>
      </c>
      <c r="AJ58" s="48">
        <v>0.6986</v>
      </c>
      <c r="AK58" s="49" t="s">
        <v>536</v>
      </c>
      <c r="AL58" s="48">
        <v>11.267020799999999</v>
      </c>
      <c r="AM58" s="48">
        <v>0.14850000000000002</v>
      </c>
      <c r="AN58" s="49" t="s">
        <v>536</v>
      </c>
      <c r="AO58" s="48">
        <v>4.1885909999999997</v>
      </c>
      <c r="AP58" s="48"/>
      <c r="AQ58" s="49" t="s">
        <v>536</v>
      </c>
      <c r="AR58" s="49"/>
      <c r="AS58" s="48">
        <v>0.67559999999999998</v>
      </c>
      <c r="AT58" s="48">
        <v>16.954900000000002</v>
      </c>
      <c r="AU58" s="48">
        <v>25.095300000000002</v>
      </c>
      <c r="AV58" s="48">
        <v>-38.717200000000005</v>
      </c>
      <c r="AW58" s="48"/>
      <c r="AX58" s="48" t="s">
        <v>16</v>
      </c>
    </row>
    <row r="59" spans="1:50" ht="15.75" thickBot="1">
      <c r="A59" s="50" t="s">
        <v>526</v>
      </c>
      <c r="B59" s="43">
        <v>40447.75</v>
      </c>
      <c r="C59" s="44">
        <v>2.38</v>
      </c>
      <c r="D59" s="44"/>
      <c r="E59" s="44">
        <v>102</v>
      </c>
      <c r="F59" s="44">
        <v>0.20700000000000002</v>
      </c>
      <c r="G59" s="44"/>
      <c r="H59" s="44">
        <v>554</v>
      </c>
      <c r="I59" s="44">
        <v>5.5</v>
      </c>
      <c r="J59" s="44">
        <v>165</v>
      </c>
      <c r="K59" s="44" t="s">
        <v>42</v>
      </c>
      <c r="L59" s="44">
        <v>8.5330000000000013</v>
      </c>
      <c r="M59" s="44">
        <v>5.03</v>
      </c>
      <c r="N59" s="44"/>
      <c r="O59" s="44">
        <v>16.0854</v>
      </c>
      <c r="P59" s="44"/>
      <c r="Q59" s="44">
        <v>9.3325430079699085</v>
      </c>
      <c r="R59" s="44">
        <v>0.35794699999999996</v>
      </c>
      <c r="S59" s="45" t="s">
        <v>536</v>
      </c>
      <c r="T59" s="44">
        <v>17.862629140999999</v>
      </c>
      <c r="U59" s="44">
        <v>5.6910999999999996E-2</v>
      </c>
      <c r="V59" s="45" t="s">
        <v>536</v>
      </c>
      <c r="W59" s="44">
        <v>4.6830923679999996</v>
      </c>
      <c r="X59" s="44">
        <v>2.4333E-2</v>
      </c>
      <c r="Y59" s="45" t="s">
        <v>536</v>
      </c>
      <c r="Z59" s="44">
        <v>1.0584368340000001</v>
      </c>
      <c r="AA59" s="44">
        <v>4.1420999999999999E-2</v>
      </c>
      <c r="AB59" s="45" t="s">
        <v>538</v>
      </c>
      <c r="AC59" s="44">
        <v>1.0594249170000001</v>
      </c>
      <c r="AD59" s="44">
        <v>1.2673109999999999</v>
      </c>
      <c r="AE59" s="45" t="s">
        <v>538</v>
      </c>
      <c r="AF59" s="44">
        <v>70.255919907000006</v>
      </c>
      <c r="AG59" s="44"/>
      <c r="AH59" s="45" t="s">
        <v>536</v>
      </c>
      <c r="AI59" s="44"/>
      <c r="AJ59" s="44"/>
      <c r="AK59" s="45" t="s">
        <v>536</v>
      </c>
      <c r="AL59" s="44"/>
      <c r="AM59" s="44"/>
      <c r="AN59" s="45" t="s">
        <v>536</v>
      </c>
      <c r="AO59" s="45" t="s">
        <v>536</v>
      </c>
      <c r="AP59" s="44"/>
      <c r="AQ59" s="45" t="s">
        <v>536</v>
      </c>
      <c r="AR59" s="51" t="s">
        <v>531</v>
      </c>
      <c r="AS59" s="44"/>
      <c r="AT59" s="44">
        <v>104.25200000000001</v>
      </c>
      <c r="AU59" s="44">
        <v>0</v>
      </c>
      <c r="AV59" s="44">
        <v>200</v>
      </c>
      <c r="AW59" s="44" t="s">
        <v>532</v>
      </c>
      <c r="AX59" s="44" t="s">
        <v>534</v>
      </c>
    </row>
    <row r="60" spans="1:50" ht="15.75" thickTop="1">
      <c r="A60" s="52">
        <f>SUBTOTAL(103,'2010 WFC INVALID'!$A$4:$A$59)</f>
        <v>56</v>
      </c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  <c r="AA60" s="53"/>
      <c r="AB60" s="53"/>
      <c r="AC60" s="53"/>
      <c r="AD60" s="53"/>
      <c r="AE60" s="53"/>
      <c r="AF60" s="53"/>
      <c r="AG60" s="53"/>
      <c r="AH60" s="53"/>
      <c r="AI60" s="53"/>
      <c r="AJ60" s="53"/>
      <c r="AK60" s="53"/>
      <c r="AL60" s="53"/>
      <c r="AM60" s="53"/>
      <c r="AN60" s="53"/>
      <c r="AO60" s="53"/>
      <c r="AP60" s="53">
        <f>SUBTOTAL(103,'2010 WFC INVALID'!$AP$4:$AP$59)</f>
        <v>10</v>
      </c>
      <c r="AQ60" s="53"/>
      <c r="AR60" s="53"/>
      <c r="AS60" s="53"/>
      <c r="AT60" s="53"/>
      <c r="AU60" s="53"/>
      <c r="AV60" s="53"/>
      <c r="AW60" s="53">
        <f>SUBTOTAL(103,'2010 WFC INVALID'!$AW$4:$AW$59)</f>
        <v>53</v>
      </c>
      <c r="AX60" s="54">
        <f>SUBTOTAL(103,'2010 WFC INVALID'!$AX$4:$AX$59)</f>
        <v>5</v>
      </c>
    </row>
  </sheetData>
  <sortState ref="A2:AN122">
    <sortCondition ref="B2"/>
  </sortState>
  <pageMargins left="0.7" right="0.7" top="0.75" bottom="0.75" header="0.3" footer="0.3"/>
  <pageSetup paperSize="19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8" tint="0.39997558519241921"/>
  </sheetPr>
  <dimension ref="A1:AF32"/>
  <sheetViews>
    <sheetView workbookViewId="0"/>
  </sheetViews>
  <sheetFormatPr defaultRowHeight="15"/>
  <cols>
    <col min="1" max="1" width="6.85546875" bestFit="1" customWidth="1"/>
    <col min="2" max="2" width="9.42578125" bestFit="1" customWidth="1"/>
    <col min="3" max="3" width="15" bestFit="1" customWidth="1"/>
    <col min="4" max="4" width="8.7109375" bestFit="1" customWidth="1"/>
    <col min="5" max="5" width="7" bestFit="1" customWidth="1"/>
    <col min="6" max="6" width="7.140625" bestFit="1" customWidth="1"/>
    <col min="7" max="7" width="7" bestFit="1" customWidth="1"/>
    <col min="8" max="8" width="9" customWidth="1"/>
    <col min="9" max="13" width="9.7109375" bestFit="1" customWidth="1"/>
    <col min="14" max="14" width="9" bestFit="1" customWidth="1"/>
    <col min="15" max="15" width="10.7109375" bestFit="1" customWidth="1"/>
    <col min="16" max="16" width="25" bestFit="1" customWidth="1"/>
    <col min="17" max="17" width="12.140625" style="1" customWidth="1"/>
    <col min="18" max="18" width="11" style="1" bestFit="1" customWidth="1"/>
    <col min="19" max="19" width="9" style="1" bestFit="1" customWidth="1"/>
    <col min="20" max="20" width="8.5703125" style="1" bestFit="1" customWidth="1"/>
    <col min="21" max="21" width="4.28515625" style="1" bestFit="1" customWidth="1"/>
    <col min="22" max="22" width="7.140625" style="1" bestFit="1" customWidth="1"/>
    <col min="23" max="23" width="6.28515625" style="1" bestFit="1" customWidth="1"/>
    <col min="24" max="24" width="7.28515625" style="1" bestFit="1" customWidth="1"/>
    <col min="25" max="25" width="7.7109375" style="1" bestFit="1" customWidth="1"/>
    <col min="26" max="26" width="8.28515625" style="1" bestFit="1" customWidth="1"/>
    <col min="27" max="27" width="8.7109375" style="1" bestFit="1" customWidth="1"/>
    <col min="28" max="28" width="7.85546875" style="1" bestFit="1" customWidth="1"/>
    <col min="29" max="29" width="11.140625" style="1" bestFit="1" customWidth="1"/>
    <col min="30" max="30" width="13.85546875" style="1" bestFit="1" customWidth="1"/>
    <col min="31" max="31" width="10" style="1" bestFit="1" customWidth="1"/>
    <col min="32" max="32" width="10.42578125" style="1" bestFit="1" customWidth="1"/>
  </cols>
  <sheetData>
    <row r="1" spans="1:32" s="1" customFormat="1">
      <c r="A1" s="72" t="s">
        <v>593</v>
      </c>
    </row>
    <row r="2" spans="1:32" s="1" customFormat="1"/>
    <row r="3" spans="1:32">
      <c r="A3" s="13" t="s">
        <v>47</v>
      </c>
      <c r="B3" s="14" t="s">
        <v>0</v>
      </c>
      <c r="C3" s="14" t="s">
        <v>48</v>
      </c>
      <c r="D3" s="14" t="s">
        <v>49</v>
      </c>
      <c r="E3" s="14" t="s">
        <v>17</v>
      </c>
      <c r="F3" s="14" t="s">
        <v>18</v>
      </c>
      <c r="G3" s="14" t="s">
        <v>19</v>
      </c>
      <c r="H3" s="14" t="s">
        <v>77</v>
      </c>
      <c r="I3" s="14" t="s">
        <v>12</v>
      </c>
      <c r="J3" s="14" t="s">
        <v>13</v>
      </c>
      <c r="K3" s="14" t="s">
        <v>14</v>
      </c>
      <c r="L3" s="14" t="s">
        <v>15</v>
      </c>
      <c r="M3" s="14" t="s">
        <v>16</v>
      </c>
      <c r="N3" s="14" t="s">
        <v>10</v>
      </c>
      <c r="O3" s="14" t="s">
        <v>11</v>
      </c>
      <c r="P3" s="15" t="s">
        <v>20</v>
      </c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</row>
    <row r="4" spans="1:32">
      <c r="A4" s="16" t="s">
        <v>59</v>
      </c>
      <c r="B4" s="17" t="s">
        <v>399</v>
      </c>
      <c r="C4" s="18">
        <v>40333</v>
      </c>
      <c r="D4" s="17" t="s">
        <v>58</v>
      </c>
      <c r="E4" s="17">
        <v>0</v>
      </c>
      <c r="F4" s="17">
        <v>0</v>
      </c>
      <c r="G4" s="17">
        <v>0</v>
      </c>
      <c r="H4" s="17"/>
      <c r="I4" s="17">
        <v>7.2859999999999999E-3</v>
      </c>
      <c r="J4" s="17">
        <v>3.0179999999999998E-3</v>
      </c>
      <c r="K4" s="17">
        <v>-6.5849999999999997E-3</v>
      </c>
      <c r="L4" s="17">
        <v>-4.1019999999999997E-3</v>
      </c>
      <c r="M4" s="17">
        <v>5.0594E-2</v>
      </c>
      <c r="N4" s="17">
        <v>5.5510000000000002</v>
      </c>
      <c r="O4" s="17">
        <v>1.4042000000000001</v>
      </c>
      <c r="P4" s="19" t="s">
        <v>400</v>
      </c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</row>
    <row r="5" spans="1:32">
      <c r="A5" s="20" t="s">
        <v>59</v>
      </c>
      <c r="B5" s="21" t="s">
        <v>401</v>
      </c>
      <c r="C5" s="22">
        <v>40333</v>
      </c>
      <c r="D5" s="21" t="s">
        <v>50</v>
      </c>
      <c r="E5" s="21">
        <v>6.5100000000000005E-2</v>
      </c>
      <c r="F5" s="21">
        <v>4.6800000000000001E-2</v>
      </c>
      <c r="G5" s="21">
        <v>8.8999999999999999E-3</v>
      </c>
      <c r="H5" s="21"/>
      <c r="I5" s="21">
        <v>1.7219999999999999E-2</v>
      </c>
      <c r="J5" s="21">
        <v>5.0200000000000002E-3</v>
      </c>
      <c r="K5" s="21">
        <v>-2.526E-3</v>
      </c>
      <c r="L5" s="21">
        <v>-1.8899999999999999E-4</v>
      </c>
      <c r="M5" s="21">
        <v>5.4626000000000001E-2</v>
      </c>
      <c r="N5" s="21">
        <v>5.4170000000000007</v>
      </c>
      <c r="O5" s="21">
        <v>1.8145</v>
      </c>
      <c r="P5" s="23" t="s">
        <v>402</v>
      </c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</row>
    <row r="6" spans="1:32">
      <c r="A6" s="16" t="s">
        <v>59</v>
      </c>
      <c r="B6" s="17" t="s">
        <v>403</v>
      </c>
      <c r="C6" s="18">
        <v>40347</v>
      </c>
      <c r="D6" s="17" t="s">
        <v>58</v>
      </c>
      <c r="E6" s="17">
        <v>0</v>
      </c>
      <c r="F6" s="17">
        <v>0</v>
      </c>
      <c r="G6" s="17">
        <v>0</v>
      </c>
      <c r="H6" s="17"/>
      <c r="I6" s="17">
        <v>2.3179999999999997E-3</v>
      </c>
      <c r="J6" s="17">
        <v>4.019E-3</v>
      </c>
      <c r="K6" s="17">
        <v>-8.6140000000000001E-3</v>
      </c>
      <c r="L6" s="17">
        <v>1.0572E-2</v>
      </c>
      <c r="M6" s="17">
        <v>8.3267999999999995E-2</v>
      </c>
      <c r="N6" s="17">
        <v>5.4630000000000001</v>
      </c>
      <c r="O6" s="17">
        <v>1.3612</v>
      </c>
      <c r="P6" s="19" t="s">
        <v>404</v>
      </c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</row>
    <row r="7" spans="1:32">
      <c r="A7" s="20" t="s">
        <v>59</v>
      </c>
      <c r="B7" s="21" t="s">
        <v>405</v>
      </c>
      <c r="C7" s="22">
        <v>40347</v>
      </c>
      <c r="D7" s="21" t="s">
        <v>51</v>
      </c>
      <c r="E7" s="21">
        <v>2.92E-2</v>
      </c>
      <c r="F7" s="21">
        <v>0.22060000000000002</v>
      </c>
      <c r="G7" s="21">
        <v>4.4000000000000003E-3</v>
      </c>
      <c r="H7" s="21"/>
      <c r="I7" s="21">
        <v>6.3912999999999998E-2</v>
      </c>
      <c r="J7" s="21">
        <v>1.2029E-2</v>
      </c>
      <c r="K7" s="21">
        <v>-3.5399999999999997E-3</v>
      </c>
      <c r="L7" s="21">
        <v>2.7200999999999999E-2</v>
      </c>
      <c r="M7" s="21">
        <v>7.2261999999999993E-2</v>
      </c>
      <c r="N7" s="21">
        <v>5.3620000000000001</v>
      </c>
      <c r="O7" s="21">
        <v>2.5087999999999999</v>
      </c>
      <c r="P7" s="23" t="s">
        <v>406</v>
      </c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</row>
    <row r="8" spans="1:32">
      <c r="A8" s="16" t="s">
        <v>59</v>
      </c>
      <c r="B8" s="17" t="s">
        <v>407</v>
      </c>
      <c r="C8" s="18">
        <v>40354</v>
      </c>
      <c r="D8" s="17" t="s">
        <v>60</v>
      </c>
      <c r="E8" s="17">
        <v>0</v>
      </c>
      <c r="F8" s="17">
        <v>0</v>
      </c>
      <c r="G8" s="17">
        <v>0</v>
      </c>
      <c r="H8" s="17"/>
      <c r="I8" s="17">
        <v>3.3119999999999998E-3</v>
      </c>
      <c r="J8" s="17">
        <v>4.019E-3</v>
      </c>
      <c r="K8" s="17">
        <v>-8.6140000000000001E-3</v>
      </c>
      <c r="L8" s="17">
        <v>1.0572E-2</v>
      </c>
      <c r="M8" s="17">
        <v>4.5614999999999996E-2</v>
      </c>
      <c r="N8" s="17">
        <v>5.6379999999999999</v>
      </c>
      <c r="O8" s="17">
        <v>1.3769</v>
      </c>
      <c r="P8" s="19" t="s">
        <v>408</v>
      </c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</row>
    <row r="9" spans="1:32">
      <c r="A9" s="20" t="s">
        <v>59</v>
      </c>
      <c r="B9" s="21" t="s">
        <v>409</v>
      </c>
      <c r="C9" s="22">
        <v>40354</v>
      </c>
      <c r="D9" s="21" t="s">
        <v>53</v>
      </c>
      <c r="E9" s="21">
        <v>0</v>
      </c>
      <c r="F9" s="21">
        <v>0</v>
      </c>
      <c r="G9" s="21">
        <v>0</v>
      </c>
      <c r="H9" s="21"/>
      <c r="I9" s="21">
        <v>1.2253E-2</v>
      </c>
      <c r="J9" s="21">
        <v>5.0200000000000002E-3</v>
      </c>
      <c r="K9" s="21">
        <v>-6.5849999999999997E-3</v>
      </c>
      <c r="L9" s="21">
        <v>2.0354000000000001E-2</v>
      </c>
      <c r="M9" s="21">
        <v>4.5846999999999999E-2</v>
      </c>
      <c r="N9" s="21">
        <v>5.4820000000000002</v>
      </c>
      <c r="O9" s="21">
        <v>1.9631000000000001</v>
      </c>
      <c r="P9" s="23" t="s">
        <v>410</v>
      </c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</row>
    <row r="10" spans="1:32">
      <c r="A10" s="16" t="s">
        <v>59</v>
      </c>
      <c r="B10" s="17" t="s">
        <v>411</v>
      </c>
      <c r="C10" s="18">
        <v>40367</v>
      </c>
      <c r="D10" s="17" t="s">
        <v>57</v>
      </c>
      <c r="E10" s="17">
        <v>0</v>
      </c>
      <c r="F10" s="17">
        <v>0</v>
      </c>
      <c r="G10" s="17">
        <v>0</v>
      </c>
      <c r="H10" s="17"/>
      <c r="I10" s="17">
        <v>1.9919999999999998E-3</v>
      </c>
      <c r="J10" s="17">
        <v>2.4819999999999998E-3</v>
      </c>
      <c r="K10" s="17">
        <v>-4.1019999999999997E-3</v>
      </c>
      <c r="L10" s="17">
        <v>-5.1849999999999995E-3</v>
      </c>
      <c r="M10" s="17">
        <v>2.6367999999999999E-2</v>
      </c>
      <c r="N10" s="17">
        <v>5.54</v>
      </c>
      <c r="O10" s="17">
        <v>1.5449000000000002</v>
      </c>
      <c r="P10" s="19" t="s">
        <v>412</v>
      </c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</row>
    <row r="11" spans="1:32">
      <c r="A11" s="20" t="s">
        <v>59</v>
      </c>
      <c r="B11" s="21" t="s">
        <v>413</v>
      </c>
      <c r="C11" s="22">
        <v>40367</v>
      </c>
      <c r="D11" s="21" t="s">
        <v>58</v>
      </c>
      <c r="E11" s="21">
        <v>0.23330000000000001</v>
      </c>
      <c r="F11" s="21">
        <v>0.23960000000000001</v>
      </c>
      <c r="G11" s="21">
        <v>1.09E-2</v>
      </c>
      <c r="H11" s="21"/>
      <c r="I11" s="21">
        <v>0.118077</v>
      </c>
      <c r="J11" s="21">
        <v>2.1492000000000001E-2</v>
      </c>
      <c r="K11" s="21">
        <v>9.0739999999999987E-3</v>
      </c>
      <c r="L11" s="21">
        <v>1.751E-3</v>
      </c>
      <c r="M11" s="21">
        <v>3.4201999999999996E-2</v>
      </c>
      <c r="N11" s="21">
        <v>5.5230000000000006</v>
      </c>
      <c r="O11" s="21">
        <v>3.1524000000000001</v>
      </c>
      <c r="P11" s="23" t="s">
        <v>414</v>
      </c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</row>
    <row r="12" spans="1:32">
      <c r="A12" s="16" t="s">
        <v>59</v>
      </c>
      <c r="B12" s="17" t="s">
        <v>415</v>
      </c>
      <c r="C12" s="18">
        <v>40374</v>
      </c>
      <c r="D12" s="17" t="s">
        <v>58</v>
      </c>
      <c r="E12" s="17">
        <v>0</v>
      </c>
      <c r="F12" s="17">
        <v>0</v>
      </c>
      <c r="G12" s="17">
        <v>0</v>
      </c>
      <c r="H12" s="17">
        <v>7.3261999999999994E-2</v>
      </c>
      <c r="I12" s="17">
        <v>3.993E-3</v>
      </c>
      <c r="J12" s="17">
        <v>1.482E-3</v>
      </c>
      <c r="K12" s="17">
        <v>9.6599999999999995E-4</v>
      </c>
      <c r="L12" s="17">
        <v>-2.2129999999999997E-3</v>
      </c>
      <c r="M12" s="17">
        <v>5.2081999999999996E-2</v>
      </c>
      <c r="N12" s="17">
        <v>5.5170000000000003</v>
      </c>
      <c r="O12" s="17">
        <v>1.5794000000000001</v>
      </c>
      <c r="P12" s="19" t="s">
        <v>416</v>
      </c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</row>
    <row r="13" spans="1:32">
      <c r="A13" s="20" t="s">
        <v>59</v>
      </c>
      <c r="B13" s="21" t="s">
        <v>417</v>
      </c>
      <c r="C13" s="22">
        <v>40374</v>
      </c>
      <c r="D13" s="21" t="s">
        <v>50</v>
      </c>
      <c r="E13" s="21">
        <v>0.25509999999999999</v>
      </c>
      <c r="F13" s="21">
        <v>0.24100000000000002</v>
      </c>
      <c r="G13" s="21">
        <v>7.4000000000000003E-3</v>
      </c>
      <c r="H13" s="21">
        <v>0.36547999999999997</v>
      </c>
      <c r="I13" s="21">
        <v>2.8010999999999998E-2</v>
      </c>
      <c r="J13" s="21">
        <v>5.4840000000000002E-3</v>
      </c>
      <c r="K13" s="21">
        <v>-1.062E-3</v>
      </c>
      <c r="L13" s="21">
        <v>3.7319999999999996E-3</v>
      </c>
      <c r="M13" s="21">
        <v>0.15812799999999999</v>
      </c>
      <c r="N13" s="21">
        <v>5.43</v>
      </c>
      <c r="O13" s="21">
        <v>3.1981000000000002</v>
      </c>
      <c r="P13" s="23" t="s">
        <v>418</v>
      </c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</row>
    <row r="14" spans="1:32">
      <c r="A14" s="16" t="s">
        <v>59</v>
      </c>
      <c r="B14" s="17" t="s">
        <v>419</v>
      </c>
      <c r="C14" s="18">
        <v>40380</v>
      </c>
      <c r="D14" s="17" t="s">
        <v>56</v>
      </c>
      <c r="E14" s="17">
        <v>0</v>
      </c>
      <c r="F14" s="17">
        <v>0</v>
      </c>
      <c r="G14" s="17">
        <v>0</v>
      </c>
      <c r="H14" s="17"/>
      <c r="I14" s="17">
        <v>-9.9999999999999991E-6</v>
      </c>
      <c r="J14" s="17">
        <v>1.482E-3</v>
      </c>
      <c r="K14" s="17">
        <v>-4.1019999999999997E-3</v>
      </c>
      <c r="L14" s="17">
        <v>1.751E-3</v>
      </c>
      <c r="M14" s="17">
        <v>5.8082999999999996E-2</v>
      </c>
      <c r="N14" s="17">
        <v>5.4830000000000005</v>
      </c>
      <c r="O14" s="17">
        <v>1.5138</v>
      </c>
      <c r="P14" s="19" t="s">
        <v>420</v>
      </c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</row>
    <row r="15" spans="1:32">
      <c r="A15" s="20" t="s">
        <v>59</v>
      </c>
      <c r="B15" s="21" t="s">
        <v>421</v>
      </c>
      <c r="C15" s="22">
        <v>40380</v>
      </c>
      <c r="D15" s="21" t="s">
        <v>57</v>
      </c>
      <c r="E15" s="21">
        <v>0</v>
      </c>
      <c r="F15" s="21">
        <v>0</v>
      </c>
      <c r="G15" s="21">
        <v>0</v>
      </c>
      <c r="H15" s="21"/>
      <c r="I15" s="21">
        <v>-9.9999999999999991E-6</v>
      </c>
      <c r="J15" s="21">
        <v>5.4840000000000002E-3</v>
      </c>
      <c r="K15" s="21">
        <v>-4.1019999999999997E-3</v>
      </c>
      <c r="L15" s="21">
        <v>1.0667999999999999E-2</v>
      </c>
      <c r="M15" s="21">
        <v>5.1187999999999997E-2</v>
      </c>
      <c r="N15" s="21">
        <v>5.5260000000000007</v>
      </c>
      <c r="O15" s="21">
        <v>1.5177</v>
      </c>
      <c r="P15" s="23" t="s">
        <v>422</v>
      </c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</row>
    <row r="16" spans="1:32">
      <c r="A16" s="16" t="s">
        <v>59</v>
      </c>
      <c r="B16" s="17" t="s">
        <v>423</v>
      </c>
      <c r="C16" s="18">
        <v>40389</v>
      </c>
      <c r="D16" s="17" t="s">
        <v>55</v>
      </c>
      <c r="E16" s="17">
        <v>0</v>
      </c>
      <c r="F16" s="17">
        <v>0</v>
      </c>
      <c r="G16" s="17">
        <v>0</v>
      </c>
      <c r="H16" s="17"/>
      <c r="I16" s="17">
        <v>-7.718E-3</v>
      </c>
      <c r="J16" s="17">
        <v>6.404E-3</v>
      </c>
      <c r="K16" s="17">
        <v>-5.1419999999999999E-3</v>
      </c>
      <c r="L16" s="17">
        <v>-3.6249999999999998E-3</v>
      </c>
      <c r="M16" s="17">
        <v>6.3556000000000001E-2</v>
      </c>
      <c r="N16" s="17">
        <v>5.4910000000000005</v>
      </c>
      <c r="O16" s="17">
        <v>1.6572</v>
      </c>
      <c r="P16" s="19" t="s">
        <v>424</v>
      </c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</row>
    <row r="17" spans="1:32">
      <c r="A17" s="20" t="s">
        <v>59</v>
      </c>
      <c r="B17" s="21" t="s">
        <v>425</v>
      </c>
      <c r="C17" s="22">
        <v>40389</v>
      </c>
      <c r="D17" s="21" t="s">
        <v>56</v>
      </c>
      <c r="E17" s="21">
        <v>3.6400000000000002E-2</v>
      </c>
      <c r="F17" s="21">
        <v>3.8600000000000002E-2</v>
      </c>
      <c r="G17" s="21">
        <v>0</v>
      </c>
      <c r="H17" s="21"/>
      <c r="I17" s="21">
        <v>2.7250999999999997E-2</v>
      </c>
      <c r="J17" s="21">
        <v>1.1405999999999999E-2</v>
      </c>
      <c r="K17" s="21">
        <v>-4.1339999999999997E-3</v>
      </c>
      <c r="L17" s="21">
        <v>5.2160000000000002E-3</v>
      </c>
      <c r="M17" s="21">
        <v>5.1163E-2</v>
      </c>
      <c r="N17" s="21">
        <v>5.5600000000000005</v>
      </c>
      <c r="O17" s="21">
        <v>1.6356000000000002</v>
      </c>
      <c r="P17" s="23" t="s">
        <v>426</v>
      </c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</row>
    <row r="18" spans="1:32">
      <c r="A18" s="16" t="s">
        <v>59</v>
      </c>
      <c r="B18" s="17" t="s">
        <v>427</v>
      </c>
      <c r="C18" s="18">
        <v>40396</v>
      </c>
      <c r="D18" s="17" t="s">
        <v>428</v>
      </c>
      <c r="E18" s="17">
        <v>0</v>
      </c>
      <c r="F18" s="17">
        <v>0</v>
      </c>
      <c r="G18" s="17">
        <v>0</v>
      </c>
      <c r="H18" s="17">
        <v>4.0967999999999997E-2</v>
      </c>
      <c r="I18" s="17">
        <v>-1.1713999999999999E-2</v>
      </c>
      <c r="J18" s="17">
        <v>6.404E-3</v>
      </c>
      <c r="K18" s="17">
        <v>-2.1180000000000001E-3</v>
      </c>
      <c r="L18" s="17">
        <v>-6.78E-4</v>
      </c>
      <c r="M18" s="17">
        <v>-3.2569000000000001E-2</v>
      </c>
      <c r="N18" s="17">
        <v>5.5979999999999999</v>
      </c>
      <c r="O18" s="17">
        <v>1.2527000000000001</v>
      </c>
      <c r="P18" s="19" t="s">
        <v>429</v>
      </c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</row>
    <row r="19" spans="1:32">
      <c r="A19" s="20" t="s">
        <v>59</v>
      </c>
      <c r="B19" s="21" t="s">
        <v>430</v>
      </c>
      <c r="C19" s="22">
        <v>40396</v>
      </c>
      <c r="D19" s="21" t="s">
        <v>52</v>
      </c>
      <c r="E19" s="21">
        <v>4.5700000000000005E-2</v>
      </c>
      <c r="F19" s="21">
        <v>2.9600000000000001E-2</v>
      </c>
      <c r="G19" s="21">
        <v>7.5000000000000006E-3</v>
      </c>
      <c r="H19" s="21">
        <v>0.12311499999999999</v>
      </c>
      <c r="I19" s="21">
        <v>8.2679999999999993E-3</v>
      </c>
      <c r="J19" s="21">
        <v>1.3406999999999999E-2</v>
      </c>
      <c r="K19" s="21">
        <v>-1.03E-4</v>
      </c>
      <c r="L19" s="21">
        <v>1.0126999999999999E-2</v>
      </c>
      <c r="M19" s="21">
        <v>-3.0928999999999998E-2</v>
      </c>
      <c r="N19" s="21">
        <v>5.5010000000000003</v>
      </c>
      <c r="O19" s="21">
        <v>1.6177000000000001</v>
      </c>
      <c r="P19" s="23" t="s">
        <v>431</v>
      </c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</row>
    <row r="20" spans="1:32">
      <c r="A20" s="16" t="s">
        <v>59</v>
      </c>
      <c r="B20" s="17" t="s">
        <v>432</v>
      </c>
      <c r="C20" s="18">
        <v>40402</v>
      </c>
      <c r="D20" s="17" t="s">
        <v>55</v>
      </c>
      <c r="E20" s="17">
        <v>0</v>
      </c>
      <c r="F20" s="17">
        <v>0</v>
      </c>
      <c r="G20" s="17">
        <v>0</v>
      </c>
      <c r="H20" s="17"/>
      <c r="I20" s="17">
        <v>-2.0705999999999999E-2</v>
      </c>
      <c r="J20" s="17">
        <v>7.404E-3</v>
      </c>
      <c r="K20" s="17">
        <v>-1.111E-3</v>
      </c>
      <c r="L20" s="17">
        <v>3.0399999999999996E-4</v>
      </c>
      <c r="M20" s="17">
        <v>-1.9451E-2</v>
      </c>
      <c r="N20" s="17">
        <v>5.7060000000000004</v>
      </c>
      <c r="O20" s="17">
        <v>1.1126</v>
      </c>
      <c r="P20" s="19" t="s">
        <v>433</v>
      </c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</row>
    <row r="21" spans="1:32">
      <c r="A21" s="20" t="s">
        <v>59</v>
      </c>
      <c r="B21" s="21" t="s">
        <v>434</v>
      </c>
      <c r="C21" s="22">
        <v>40402</v>
      </c>
      <c r="D21" s="21" t="s">
        <v>56</v>
      </c>
      <c r="E21" s="21">
        <v>6.25E-2</v>
      </c>
      <c r="F21" s="21">
        <v>0.15190000000000001</v>
      </c>
      <c r="G21" s="21">
        <v>9.4000000000000004E-3</v>
      </c>
      <c r="H21" s="21"/>
      <c r="I21" s="21">
        <v>4.7232999999999997E-2</v>
      </c>
      <c r="J21" s="21">
        <v>1.7408E-2</v>
      </c>
      <c r="K21" s="21">
        <v>1.913E-3</v>
      </c>
      <c r="L21" s="21">
        <v>1.6021000000000001E-2</v>
      </c>
      <c r="M21" s="21">
        <v>-4.8570000000000002E-3</v>
      </c>
      <c r="N21" s="21">
        <v>5.69</v>
      </c>
      <c r="O21" s="21">
        <v>2.0398000000000001</v>
      </c>
      <c r="P21" s="23" t="s">
        <v>435</v>
      </c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</row>
    <row r="22" spans="1:32">
      <c r="A22" s="16" t="s">
        <v>59</v>
      </c>
      <c r="B22" s="17" t="s">
        <v>436</v>
      </c>
      <c r="C22" s="18">
        <v>40409</v>
      </c>
      <c r="D22" s="17" t="s">
        <v>52</v>
      </c>
      <c r="E22" s="17">
        <v>0</v>
      </c>
      <c r="F22" s="17">
        <v>0</v>
      </c>
      <c r="G22" s="17">
        <v>0</v>
      </c>
      <c r="H22" s="17"/>
      <c r="I22" s="17">
        <v>-1.8707999999999999E-2</v>
      </c>
      <c r="J22" s="17">
        <v>5.4029999999999998E-3</v>
      </c>
      <c r="K22" s="17">
        <v>-3.1259999999999999E-3</v>
      </c>
      <c r="L22" s="17">
        <v>7.1799999999999998E-3</v>
      </c>
      <c r="M22" s="17">
        <v>-1.9504999999999998E-2</v>
      </c>
      <c r="N22" s="17">
        <v>5.6640000000000006</v>
      </c>
      <c r="O22" s="17">
        <v>1.2890000000000001</v>
      </c>
      <c r="P22" s="19" t="s">
        <v>437</v>
      </c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</row>
    <row r="23" spans="1:32">
      <c r="A23" s="20" t="s">
        <v>59</v>
      </c>
      <c r="B23" s="21" t="s">
        <v>438</v>
      </c>
      <c r="C23" s="22">
        <v>40409</v>
      </c>
      <c r="D23" s="21" t="s">
        <v>60</v>
      </c>
      <c r="E23" s="21">
        <v>6.3100000000000003E-2</v>
      </c>
      <c r="F23" s="21">
        <v>0.1075</v>
      </c>
      <c r="G23" s="21">
        <v>5.0000000000000001E-3</v>
      </c>
      <c r="H23" s="21"/>
      <c r="I23" s="21">
        <v>0.12916</v>
      </c>
      <c r="J23" s="21">
        <v>3.8417E-2</v>
      </c>
      <c r="K23" s="21">
        <v>-3.1259999999999999E-3</v>
      </c>
      <c r="L23" s="21">
        <v>1.7003999999999998E-2</v>
      </c>
      <c r="M23" s="21">
        <v>-1.6062E-2</v>
      </c>
      <c r="N23" s="21">
        <v>5.8630000000000004</v>
      </c>
      <c r="O23" s="21">
        <v>2.3302</v>
      </c>
      <c r="P23" s="23" t="s">
        <v>439</v>
      </c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</row>
    <row r="24" spans="1:32">
      <c r="A24" s="16" t="s">
        <v>59</v>
      </c>
      <c r="B24" s="17" t="s">
        <v>440</v>
      </c>
      <c r="C24" s="18">
        <v>40420</v>
      </c>
      <c r="D24" s="17" t="s">
        <v>441</v>
      </c>
      <c r="E24" s="17">
        <v>0</v>
      </c>
      <c r="F24" s="17">
        <v>0</v>
      </c>
      <c r="G24" s="17">
        <v>0</v>
      </c>
      <c r="H24" s="17"/>
      <c r="I24" s="17">
        <v>-2.1704999999999999E-2</v>
      </c>
      <c r="J24" s="17">
        <v>4.4029999999999998E-3</v>
      </c>
      <c r="K24" s="17">
        <v>-5.1419999999999999E-3</v>
      </c>
      <c r="L24" s="17">
        <v>-1.66E-3</v>
      </c>
      <c r="M24" s="17">
        <v>1.5100000000000001E-2</v>
      </c>
      <c r="N24" s="17">
        <v>5.5120000000000005</v>
      </c>
      <c r="O24" s="17">
        <v>1.6888000000000001</v>
      </c>
      <c r="P24" s="19" t="s">
        <v>442</v>
      </c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</row>
    <row r="25" spans="1:32">
      <c r="A25" s="20" t="s">
        <v>59</v>
      </c>
      <c r="B25" s="21" t="s">
        <v>443</v>
      </c>
      <c r="C25" s="22">
        <v>40420</v>
      </c>
      <c r="D25" s="21" t="s">
        <v>444</v>
      </c>
      <c r="E25" s="21">
        <v>0.25609999999999999</v>
      </c>
      <c r="F25" s="21">
        <v>0.62090000000000001</v>
      </c>
      <c r="G25" s="21">
        <v>1.61E-2</v>
      </c>
      <c r="H25" s="21"/>
      <c r="I25" s="21">
        <v>0.224075</v>
      </c>
      <c r="J25" s="21">
        <v>3.6415999999999997E-2</v>
      </c>
      <c r="K25" s="21">
        <v>-2.1180000000000001E-3</v>
      </c>
      <c r="L25" s="21">
        <v>2.2897999999999998E-2</v>
      </c>
      <c r="M25" s="21">
        <v>7.7184000000000003E-2</v>
      </c>
      <c r="N25" s="21">
        <v>5.7069999999999999</v>
      </c>
      <c r="O25" s="21">
        <v>3.5030000000000001</v>
      </c>
      <c r="P25" s="23" t="s">
        <v>445</v>
      </c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</row>
    <row r="26" spans="1:32">
      <c r="A26" s="16" t="s">
        <v>59</v>
      </c>
      <c r="B26" s="17" t="s">
        <v>446</v>
      </c>
      <c r="C26" s="18">
        <v>40428</v>
      </c>
      <c r="D26" s="17" t="s">
        <v>447</v>
      </c>
      <c r="E26" s="17">
        <v>0</v>
      </c>
      <c r="F26" s="17">
        <v>0</v>
      </c>
      <c r="G26" s="17">
        <v>0</v>
      </c>
      <c r="H26" s="17"/>
      <c r="I26" s="17">
        <v>1.6899999999999999E-3</v>
      </c>
      <c r="J26" s="17">
        <v>8.43E-4</v>
      </c>
      <c r="K26" s="17">
        <v>-3.7569999999999999E-3</v>
      </c>
      <c r="L26" s="17">
        <v>-1.0859999999999999E-3</v>
      </c>
      <c r="M26" s="17">
        <v>3.5682999999999999E-2</v>
      </c>
      <c r="N26" s="17">
        <v>5.6030000000000006</v>
      </c>
      <c r="O26" s="17">
        <v>1.4031</v>
      </c>
      <c r="P26" s="19" t="s">
        <v>448</v>
      </c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</row>
    <row r="27" spans="1:32">
      <c r="A27" s="20" t="s">
        <v>59</v>
      </c>
      <c r="B27" s="21" t="s">
        <v>449</v>
      </c>
      <c r="C27" s="22">
        <v>40428</v>
      </c>
      <c r="D27" s="21" t="s">
        <v>450</v>
      </c>
      <c r="E27" s="21">
        <v>0.24380000000000002</v>
      </c>
      <c r="F27" s="21">
        <v>0.2172</v>
      </c>
      <c r="G27" s="21">
        <v>1.6900000000000002E-2</v>
      </c>
      <c r="H27" s="21"/>
      <c r="I27" s="21">
        <v>7.3139999999999997E-2</v>
      </c>
      <c r="J27" s="21">
        <v>1.1856E-2</v>
      </c>
      <c r="K27" s="21">
        <v>-1.7499999999999998E-3</v>
      </c>
      <c r="L27" s="21">
        <v>1.3741999999999999E-2</v>
      </c>
      <c r="M27" s="21">
        <v>9.0358999999999995E-2</v>
      </c>
      <c r="N27" s="21">
        <v>5.5390000000000006</v>
      </c>
      <c r="O27" s="21">
        <v>2.8542000000000001</v>
      </c>
      <c r="P27" s="23" t="s">
        <v>451</v>
      </c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</row>
    <row r="28" spans="1:32">
      <c r="A28" s="16" t="s">
        <v>59</v>
      </c>
      <c r="B28" s="17" t="s">
        <v>452</v>
      </c>
      <c r="C28" s="18">
        <v>40437</v>
      </c>
      <c r="D28" s="17" t="s">
        <v>441</v>
      </c>
      <c r="E28" s="17">
        <v>0</v>
      </c>
      <c r="F28" s="17">
        <v>0</v>
      </c>
      <c r="G28" s="17">
        <v>0</v>
      </c>
      <c r="H28" s="17"/>
      <c r="I28" s="17">
        <v>7.6449999999999999E-3</v>
      </c>
      <c r="J28" s="17">
        <v>8.43E-4</v>
      </c>
      <c r="K28" s="17">
        <v>3.2659999999999998E-3</v>
      </c>
      <c r="L28" s="17">
        <v>-5.0399999999999993E-3</v>
      </c>
      <c r="M28" s="17">
        <v>1.0442E-2</v>
      </c>
      <c r="N28" s="17">
        <v>5.585</v>
      </c>
      <c r="O28" s="17">
        <v>1.2991000000000001</v>
      </c>
      <c r="P28" s="19" t="s">
        <v>453</v>
      </c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</row>
    <row r="29" spans="1:32">
      <c r="A29" s="20" t="s">
        <v>59</v>
      </c>
      <c r="B29" s="21" t="s">
        <v>454</v>
      </c>
      <c r="C29" s="22">
        <v>40437</v>
      </c>
      <c r="D29" s="21" t="s">
        <v>447</v>
      </c>
      <c r="E29" s="21">
        <v>1.5800000000000002E-2</v>
      </c>
      <c r="F29" s="21">
        <v>2.2500000000000003E-2</v>
      </c>
      <c r="G29" s="21">
        <v>2.1100000000000001E-2</v>
      </c>
      <c r="H29" s="21"/>
      <c r="I29" s="21">
        <v>1.9552999999999997E-2</v>
      </c>
      <c r="J29" s="21">
        <v>3.8469999999999997E-3</v>
      </c>
      <c r="K29" s="21">
        <v>5.2719999999999998E-3</v>
      </c>
      <c r="L29" s="21">
        <v>5.8339999999999998E-3</v>
      </c>
      <c r="M29" s="21">
        <v>5.7429999999999998E-3</v>
      </c>
      <c r="N29" s="21">
        <v>5.5190000000000001</v>
      </c>
      <c r="O29" s="21">
        <v>1.6371</v>
      </c>
      <c r="P29" s="23" t="s">
        <v>455</v>
      </c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</row>
    <row r="30" spans="1:32">
      <c r="A30" s="16" t="s">
        <v>59</v>
      </c>
      <c r="B30" s="17" t="s">
        <v>456</v>
      </c>
      <c r="C30" s="18">
        <v>40442</v>
      </c>
      <c r="D30" s="17" t="s">
        <v>450</v>
      </c>
      <c r="E30" s="17">
        <v>0</v>
      </c>
      <c r="F30" s="17">
        <v>0</v>
      </c>
      <c r="G30" s="17">
        <v>0</v>
      </c>
      <c r="H30" s="17"/>
      <c r="I30" s="17">
        <v>7.6449999999999999E-3</v>
      </c>
      <c r="J30" s="17">
        <v>-1.5799999999999999E-4</v>
      </c>
      <c r="K30" s="17">
        <v>5.2719999999999998E-3</v>
      </c>
      <c r="L30" s="17">
        <v>-9.7E-5</v>
      </c>
      <c r="M30" s="17">
        <v>4.6879999999999998E-2</v>
      </c>
      <c r="N30" s="17">
        <v>5.5510000000000002</v>
      </c>
      <c r="O30" s="17">
        <v>1.5245</v>
      </c>
      <c r="P30" s="19" t="s">
        <v>457</v>
      </c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</row>
    <row r="31" spans="1:32">
      <c r="A31" s="20" t="s">
        <v>59</v>
      </c>
      <c r="B31" s="21" t="s">
        <v>458</v>
      </c>
      <c r="C31" s="22">
        <v>40442</v>
      </c>
      <c r="D31" s="21" t="s">
        <v>54</v>
      </c>
      <c r="E31" s="21">
        <v>3.5300000000000005E-2</v>
      </c>
      <c r="F31" s="21">
        <v>1.46E-2</v>
      </c>
      <c r="G31" s="21">
        <v>4.8000000000000004E-3</v>
      </c>
      <c r="H31" s="21"/>
      <c r="I31" s="21">
        <v>1.2605999999999999E-2</v>
      </c>
      <c r="J31" s="21">
        <v>1.8439999999999999E-3</v>
      </c>
      <c r="K31" s="21">
        <v>6.2749999999999993E-3</v>
      </c>
      <c r="L31" s="21">
        <v>1.2754E-2</v>
      </c>
      <c r="M31" s="21">
        <v>6.2800999999999996E-2</v>
      </c>
      <c r="N31" s="21">
        <v>5.45</v>
      </c>
      <c r="O31" s="21">
        <v>1.8308</v>
      </c>
      <c r="P31" s="23" t="s">
        <v>459</v>
      </c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</row>
    <row r="32" spans="1:32">
      <c r="A32" s="1">
        <f>SUBTOTAL(103,'2010 WFC BLANKS AND RINSES'!$A$4:$A$31)</f>
        <v>28</v>
      </c>
      <c r="H32" s="1">
        <f>SUBTOTAL(103,'2010 WFC BLANKS AND RINSES'!$H$4:$H$31)</f>
        <v>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9"/>
  <sheetViews>
    <sheetView workbookViewId="0"/>
  </sheetViews>
  <sheetFormatPr defaultRowHeight="15"/>
  <cols>
    <col min="1" max="1" width="14.28515625" customWidth="1"/>
    <col min="4" max="4" width="9.28515625" bestFit="1" customWidth="1"/>
    <col min="5" max="5" width="10.5703125" bestFit="1" customWidth="1"/>
    <col min="6" max="7" width="9.5703125" bestFit="1" customWidth="1"/>
  </cols>
  <sheetData>
    <row r="1" spans="1:7" ht="15.75">
      <c r="A1" s="4" t="s">
        <v>595</v>
      </c>
    </row>
    <row r="2" spans="1:7">
      <c r="A2" s="2" t="s">
        <v>99</v>
      </c>
    </row>
    <row r="4" spans="1:7">
      <c r="A4" s="2" t="s">
        <v>78</v>
      </c>
      <c r="B4" s="2" t="s">
        <v>88</v>
      </c>
      <c r="C4" s="2" t="s">
        <v>89</v>
      </c>
      <c r="D4" s="2" t="s">
        <v>90</v>
      </c>
      <c r="E4" s="2" t="s">
        <v>91</v>
      </c>
      <c r="F4" s="2" t="s">
        <v>92</v>
      </c>
      <c r="G4" s="2" t="s">
        <v>93</v>
      </c>
    </row>
    <row r="5" spans="1:7">
      <c r="A5" s="2" t="s">
        <v>79</v>
      </c>
      <c r="C5">
        <f>COUNTA('2010 WFC VALID'!$A$4:$A$312)</f>
        <v>309</v>
      </c>
      <c r="D5" s="1"/>
    </row>
    <row r="6" spans="1:7">
      <c r="A6" s="2" t="s">
        <v>80</v>
      </c>
      <c r="B6" s="1" t="s">
        <v>94</v>
      </c>
      <c r="C6">
        <f>COUNTA('2010 WFC VALID'!$E$4:$E$312)</f>
        <v>309</v>
      </c>
      <c r="D6" s="3">
        <f>MIN('2010 WFC VALID'!$E$4:$E$312)</f>
        <v>30</v>
      </c>
      <c r="E6" s="3">
        <f>MAX('2010 WFC VALID'!$E$4:$E$312)</f>
        <v>2887</v>
      </c>
      <c r="F6" s="3">
        <f>AVERAGE('2010 WFC VALID'!$E$4:$E$312)</f>
        <v>661.74110032362455</v>
      </c>
      <c r="G6" s="3">
        <f>STDEV('2010 WFC VALID'!$E$4:$E$312)</f>
        <v>551.69354755667428</v>
      </c>
    </row>
    <row r="7" spans="1:7" ht="17.25">
      <c r="A7" s="2" t="s">
        <v>5</v>
      </c>
      <c r="B7" s="1" t="s">
        <v>95</v>
      </c>
      <c r="C7" s="1">
        <f>COUNTA('2010 WFC VALID'!$F$4:$F$312)</f>
        <v>309</v>
      </c>
      <c r="D7" s="3">
        <f>MIN('2010 WFC VALID'!$F$4:$F$312)</f>
        <v>5.3000000000000005E-2</v>
      </c>
      <c r="E7" s="3">
        <f>MAX('2010 WFC VALID'!$F$4:$F$312)</f>
        <v>1.17</v>
      </c>
      <c r="F7" s="3">
        <f>AVERAGE('2010 WFC VALID'!$F$4:$F$312)</f>
        <v>0.51960841423948145</v>
      </c>
      <c r="G7" s="3">
        <f>STDEV('2010 WFC VALID'!$F$4:$F$312)</f>
        <v>0.26509221391248655</v>
      </c>
    </row>
    <row r="8" spans="1:7" ht="17.25">
      <c r="A8" s="2" t="s">
        <v>17</v>
      </c>
      <c r="B8" s="1" t="s">
        <v>96</v>
      </c>
      <c r="C8" s="1">
        <f>COUNTA('2010 WFC VALID'!$AI$4:$AI$312)</f>
        <v>309</v>
      </c>
      <c r="D8" s="3">
        <f>MIN('2010 WFC VALID'!$AI$4:$AI$312)</f>
        <v>0.331038</v>
      </c>
      <c r="E8" s="3">
        <f>MAX('2010 WFC VALID'!$AI$4:$AI$312)</f>
        <v>725.59157400000004</v>
      </c>
      <c r="F8" s="3">
        <f>AVERAGE('2010 WFC VALID'!$AI$4:$AI$312)</f>
        <v>98.722605009708715</v>
      </c>
      <c r="G8" s="3">
        <f>STDEV('2010 WFC VALID'!$AI$4:$AI$312)</f>
        <v>132.55840236321666</v>
      </c>
    </row>
    <row r="9" spans="1:7" ht="17.25">
      <c r="A9" s="2" t="s">
        <v>18</v>
      </c>
      <c r="B9" s="1" t="s">
        <v>96</v>
      </c>
      <c r="C9" s="1">
        <f>COUNTA('2010 WFC VALID'!$AL$4:$AL$312)</f>
        <v>309</v>
      </c>
      <c r="D9" s="3">
        <f>MIN('2010 WFC VALID'!$AL$4:$AL$312)</f>
        <v>0.41610239999999998</v>
      </c>
      <c r="E9" s="3">
        <f>MAX('2010 WFC VALID'!$AL$4:$AL$312)</f>
        <v>329.66922240000002</v>
      </c>
      <c r="F9" s="3">
        <f>AVERAGE('2010 WFC VALID'!$AL$4:$AL$312)</f>
        <v>47.114710741747572</v>
      </c>
      <c r="G9" s="3">
        <f>STDEV('2010 WFC VALID'!$AL$4:$AL$312)</f>
        <v>56.433596321443552</v>
      </c>
    </row>
    <row r="10" spans="1:7" ht="17.25">
      <c r="A10" s="2" t="s">
        <v>81</v>
      </c>
      <c r="B10" s="1" t="s">
        <v>96</v>
      </c>
      <c r="C10" s="1">
        <f>COUNTA('2010 WFC VALID'!$AO$4:$AO$312)</f>
        <v>309</v>
      </c>
      <c r="D10" s="3">
        <f>MIN('2010 WFC VALID'!$AO$4:$AO$312)</f>
        <v>0</v>
      </c>
      <c r="E10" s="3">
        <f>MAX('2010 WFC VALID'!$AO$4:$AO$312)</f>
        <v>45.042161399999998</v>
      </c>
      <c r="F10" s="3">
        <f>AVERAGE('2010 WFC VALID'!$AO$4:$AO$312)</f>
        <v>4.1943417378640788</v>
      </c>
      <c r="G10" s="3">
        <f>STDEV('2010 WFC VALID'!$AO$4:$AO$312)</f>
        <v>5.9589406910081113</v>
      </c>
    </row>
    <row r="11" spans="1:7" ht="17.25">
      <c r="A11" s="2" t="s">
        <v>82</v>
      </c>
      <c r="B11" s="1" t="s">
        <v>96</v>
      </c>
      <c r="C11" s="1">
        <f>COUNTA('2010 WFC VALID'!$T$4:$T$312)</f>
        <v>309</v>
      </c>
      <c r="D11" s="3">
        <f>MIN('2010 WFC VALID'!$T$4:$T$312)</f>
        <v>-0.48485754799999997</v>
      </c>
      <c r="E11" s="3">
        <f>MAX('2010 WFC VALID'!$T$4:$T$312)</f>
        <v>245.95292386</v>
      </c>
      <c r="F11" s="3">
        <f>AVERAGE('2010 WFC VALID'!$T$4:$T$312)</f>
        <v>19.548024639284804</v>
      </c>
      <c r="G11" s="3">
        <f>STDEV('2010 WFC VALID'!$T$4:$T$312)</f>
        <v>34.330401952493887</v>
      </c>
    </row>
    <row r="12" spans="1:7" ht="17.25">
      <c r="A12" s="2" t="s">
        <v>83</v>
      </c>
      <c r="B12" s="1" t="s">
        <v>96</v>
      </c>
      <c r="C12" s="1">
        <f>COUNTA('2010 WFC VALID'!$W$4:$W$312)</f>
        <v>309</v>
      </c>
      <c r="D12" s="3">
        <f>MIN('2010 WFC VALID'!$W$4:$W$312)</f>
        <v>0.151739072</v>
      </c>
      <c r="E12" s="3">
        <f>MAX('2010 WFC VALID'!$W$4:$W$312)</f>
        <v>48.925235568000005</v>
      </c>
      <c r="F12" s="3">
        <f>AVERAGE('2010 WFC VALID'!$W$4:$W$312)</f>
        <v>5.5351763525695805</v>
      </c>
      <c r="G12" s="3">
        <f>STDEV('2010 WFC VALID'!$W$4:$W$312)</f>
        <v>7.5466691785545317</v>
      </c>
    </row>
    <row r="13" spans="1:7" ht="17.25">
      <c r="A13" s="2" t="s">
        <v>84</v>
      </c>
      <c r="B13" s="1" t="s">
        <v>96</v>
      </c>
      <c r="C13" s="1">
        <f>COUNTA('2010 WFC VALID'!$Z$4:$Z$312)</f>
        <v>304</v>
      </c>
      <c r="D13" s="3">
        <f>MIN('2010 WFC VALID'!$Z$4:$Z$312)</f>
        <v>-0.41884224200000003</v>
      </c>
      <c r="E13" s="3">
        <f>MAX('2010 WFC VALID'!$Z$4:$Z$312)</f>
        <v>81.995382923999998</v>
      </c>
      <c r="F13" s="3">
        <f>AVERAGE('2010 WFC VALID'!$Z$4:$Z$312)</f>
        <v>3.7515293665131537</v>
      </c>
      <c r="G13" s="3">
        <f>STDEV('2010 WFC VALID'!$Z$4:$Z$312)</f>
        <v>8.9996377134882461</v>
      </c>
    </row>
    <row r="14" spans="1:7" ht="17.25">
      <c r="A14" s="2" t="s">
        <v>15</v>
      </c>
      <c r="B14" s="1" t="s">
        <v>96</v>
      </c>
      <c r="C14" s="1">
        <f>COUNTA('2010 WFC VALID'!$AC$4:$AC$312)</f>
        <v>304</v>
      </c>
      <c r="D14" s="3">
        <f>MIN('2010 WFC VALID'!$AC$4:$AC$312)</f>
        <v>-0.12890808000000001</v>
      </c>
      <c r="E14" s="3">
        <f>MAX('2010 WFC VALID'!$AC$4:$AC$312)</f>
        <v>17.124619964000001</v>
      </c>
      <c r="F14" s="3">
        <f>AVERAGE('2010 WFC VALID'!$AC$4:$AC$312)</f>
        <v>1.6495194561381574</v>
      </c>
      <c r="G14" s="3">
        <f>STDEV('2010 WFC VALID'!$AC$4:$AC$312)</f>
        <v>2.1120975662868955</v>
      </c>
    </row>
    <row r="15" spans="1:7" ht="17.25">
      <c r="A15" s="2" t="s">
        <v>16</v>
      </c>
      <c r="B15" s="1" t="s">
        <v>96</v>
      </c>
      <c r="C15" s="1">
        <f>COUNTA('2010 WFC VALID'!$AF$4:$AF$312)</f>
        <v>309</v>
      </c>
      <c r="D15" s="3">
        <f>MIN('2010 WFC VALID'!$AF$4:$AF$312)</f>
        <v>0.49677095700000001</v>
      </c>
      <c r="E15" s="3">
        <f>MAX('2010 WFC VALID'!$AF$4:$AF$312)</f>
        <v>749.28000587099996</v>
      </c>
      <c r="F15" s="3">
        <f>AVERAGE('2010 WFC VALID'!$AF$4:$AF$312)</f>
        <v>91.281260981980637</v>
      </c>
      <c r="G15" s="3">
        <f>STDEV('2010 WFC VALID'!$AF$4:$AF$312)</f>
        <v>120.70294064806922</v>
      </c>
    </row>
    <row r="16" spans="1:7" s="1" customFormat="1" ht="17.25">
      <c r="A16" s="2" t="s">
        <v>77</v>
      </c>
      <c r="B16" s="1" t="s">
        <v>98</v>
      </c>
      <c r="C16" s="1">
        <f>COUNTA('2010 WFC VALID'!$AP$4:$AP$312)</f>
        <v>83</v>
      </c>
      <c r="D16" s="3">
        <f>MIN('2010 WFC VALID'!$AP$4:$AP$312)</f>
        <v>9.1818879599999992</v>
      </c>
      <c r="E16" s="3">
        <f>MAX('2010 WFC VALID'!$AP$4:$AP$312)</f>
        <v>2319.2992744079997</v>
      </c>
      <c r="F16" s="3">
        <f>AVERAGE('2010 WFC VALID'!$AP$4:$AP$312)</f>
        <v>374.75603990746993</v>
      </c>
      <c r="G16" s="3">
        <f>STDEV('2010 WFC VALID'!$AP$4:$AP$312)</f>
        <v>417.76437583732951</v>
      </c>
    </row>
    <row r="17" spans="1:7" ht="17.25">
      <c r="A17" s="2" t="s">
        <v>85</v>
      </c>
      <c r="B17" s="1" t="s">
        <v>97</v>
      </c>
      <c r="C17" s="1">
        <f>COUNTA('2010 WFC VALID'!$O$4:$O$312)</f>
        <v>276</v>
      </c>
      <c r="D17" s="3">
        <f>MIN('2010 WFC VALID'!$O$4:$O$312)</f>
        <v>1.6698000000000002</v>
      </c>
      <c r="E17" s="3">
        <f>MAX('2010 WFC VALID'!$O$4:$O$312)</f>
        <v>193.35330000000002</v>
      </c>
      <c r="F17" s="3">
        <f>AVERAGE('2010 WFC VALID'!$O$4:$O$312)</f>
        <v>35.55615434782608</v>
      </c>
      <c r="G17" s="3">
        <f>STDEV('2010 WFC VALID'!$O$4:$O$312)</f>
        <v>39.437732842867632</v>
      </c>
    </row>
    <row r="18" spans="1:7">
      <c r="A18" s="2" t="s">
        <v>86</v>
      </c>
      <c r="C18" s="1">
        <f>COUNTA('2010 WFC VALID'!$M$4:$M$312)</f>
        <v>309</v>
      </c>
      <c r="D18" s="3">
        <f>MIN('2010 WFC VALID'!$M$4:$M$312)</f>
        <v>3.4710000000000001</v>
      </c>
      <c r="E18" s="3">
        <f>MAX('2010 WFC VALID'!$M$4:$M$312)</f>
        <v>6.0710000000000006</v>
      </c>
      <c r="F18" s="80" t="s">
        <v>599</v>
      </c>
      <c r="G18" s="80" t="s">
        <v>599</v>
      </c>
    </row>
    <row r="19" spans="1:7" ht="17.25">
      <c r="A19" s="2" t="s">
        <v>87</v>
      </c>
      <c r="B19" s="1" t="s">
        <v>96</v>
      </c>
      <c r="C19" s="1">
        <f>COUNTA('2010 WFC VALID'!$Q$4:$Q$312)</f>
        <v>309</v>
      </c>
      <c r="D19" s="3">
        <f>MIN('2010 WFC VALID'!$Q$4:$Q$312)</f>
        <v>0.849180475036314</v>
      </c>
      <c r="E19" s="3">
        <f>MAX('2010 WFC VALID'!$Q$4:$Q$312)</f>
        <v>338.06483620598203</v>
      </c>
      <c r="F19" s="3">
        <f>AVERAGE('2010 WFC VALID'!$Q$4:$Q$312)</f>
        <v>50.191318791027477</v>
      </c>
      <c r="G19" s="3">
        <f>STDEV('2010 WFC VALID'!$Q$4:$Q$312)</f>
        <v>58.920183221716847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0.39997558519241921"/>
  </sheetPr>
  <dimension ref="A1:V1125"/>
  <sheetViews>
    <sheetView workbookViewId="0">
      <pane ySplit="2" topLeftCell="A3" activePane="bottomLeft" state="frozen"/>
      <selection pane="bottomLeft" activeCell="A3" sqref="A3"/>
    </sheetView>
  </sheetViews>
  <sheetFormatPr defaultRowHeight="15"/>
  <cols>
    <col min="1" max="1" width="32.7109375" bestFit="1" customWidth="1"/>
    <col min="2" max="2" width="8.85546875" bestFit="1" customWidth="1"/>
    <col min="3" max="3" width="10.42578125" bestFit="1" customWidth="1"/>
    <col min="4" max="4" width="8.140625" bestFit="1" customWidth="1"/>
    <col min="5" max="5" width="22.7109375" bestFit="1" customWidth="1"/>
    <col min="6" max="6" width="6.7109375" bestFit="1" customWidth="1"/>
    <col min="7" max="7" width="8" bestFit="1" customWidth="1"/>
    <col min="8" max="8" width="7.42578125" bestFit="1" customWidth="1"/>
    <col min="9" max="9" width="9.42578125" bestFit="1" customWidth="1"/>
    <col min="10" max="10" width="7.140625" bestFit="1" customWidth="1"/>
    <col min="11" max="11" width="9.140625" bestFit="1" customWidth="1"/>
    <col min="12" max="12" width="10.28515625" bestFit="1" customWidth="1"/>
    <col min="13" max="13" width="12.28515625" bestFit="1" customWidth="1"/>
    <col min="14" max="14" width="5.7109375" bestFit="1" customWidth="1"/>
    <col min="15" max="15" width="7" bestFit="1" customWidth="1"/>
    <col min="16" max="16" width="5" bestFit="1" customWidth="1"/>
    <col min="17" max="17" width="11.42578125" bestFit="1" customWidth="1"/>
    <col min="18" max="18" width="13.5703125" bestFit="1" customWidth="1"/>
    <col min="19" max="19" width="6" bestFit="1" customWidth="1"/>
    <col min="20" max="20" width="8.85546875" bestFit="1" customWidth="1"/>
    <col min="21" max="21" width="10.85546875" bestFit="1" customWidth="1"/>
    <col min="22" max="22" width="15.85546875" bestFit="1" customWidth="1"/>
  </cols>
  <sheetData>
    <row r="1" spans="1:22" s="1" customFormat="1">
      <c r="A1" s="72" t="s">
        <v>594</v>
      </c>
    </row>
    <row r="2" spans="1:22">
      <c r="A2" s="25" t="s">
        <v>26</v>
      </c>
      <c r="B2" s="25" t="s">
        <v>27</v>
      </c>
      <c r="C2" s="25" t="s">
        <v>4</v>
      </c>
      <c r="D2" s="24" t="s">
        <v>0</v>
      </c>
      <c r="E2" s="25" t="s">
        <v>572</v>
      </c>
      <c r="F2" s="25" t="s">
        <v>28</v>
      </c>
      <c r="G2" s="25" t="s">
        <v>29</v>
      </c>
      <c r="H2" s="25" t="s">
        <v>30</v>
      </c>
      <c r="I2" s="25" t="s">
        <v>31</v>
      </c>
      <c r="J2" s="25" t="s">
        <v>32</v>
      </c>
      <c r="K2" s="25" t="s">
        <v>33</v>
      </c>
      <c r="L2" s="25" t="s">
        <v>34</v>
      </c>
      <c r="M2" s="25" t="s">
        <v>35</v>
      </c>
      <c r="N2" s="25" t="s">
        <v>5</v>
      </c>
      <c r="O2" s="25" t="s">
        <v>6</v>
      </c>
      <c r="P2" s="25" t="s">
        <v>7</v>
      </c>
      <c r="Q2" s="25" t="s">
        <v>36</v>
      </c>
      <c r="R2" s="25" t="s">
        <v>37</v>
      </c>
      <c r="S2" s="25" t="s">
        <v>41</v>
      </c>
      <c r="T2" s="25" t="s">
        <v>38</v>
      </c>
      <c r="U2" s="25" t="s">
        <v>39</v>
      </c>
      <c r="V2" s="25" t="s">
        <v>40</v>
      </c>
    </row>
    <row r="3" spans="1:22">
      <c r="A3" s="28">
        <v>40332.5</v>
      </c>
      <c r="B3" s="27"/>
      <c r="C3" s="27">
        <v>152</v>
      </c>
      <c r="D3" s="26" t="s">
        <v>100</v>
      </c>
      <c r="E3" s="27"/>
      <c r="F3" s="27">
        <v>-49.79</v>
      </c>
      <c r="G3" s="27" t="s">
        <v>25</v>
      </c>
      <c r="H3" s="27">
        <v>4</v>
      </c>
      <c r="I3" s="27"/>
      <c r="J3" s="27">
        <v>5</v>
      </c>
      <c r="K3" s="27"/>
      <c r="L3" s="27">
        <v>349</v>
      </c>
      <c r="M3" s="27"/>
      <c r="N3" s="27">
        <v>-0.01</v>
      </c>
      <c r="O3" s="27" t="s">
        <v>25</v>
      </c>
      <c r="P3" s="27">
        <v>543</v>
      </c>
      <c r="Q3" s="27">
        <v>529</v>
      </c>
      <c r="R3" s="27"/>
      <c r="S3" s="27">
        <v>25</v>
      </c>
      <c r="T3" s="27">
        <v>7.25</v>
      </c>
      <c r="U3" s="27" t="s">
        <v>42</v>
      </c>
      <c r="V3" s="27">
        <v>0</v>
      </c>
    </row>
    <row r="4" spans="1:22">
      <c r="A4" s="31">
        <v>40332.541666666664</v>
      </c>
      <c r="B4" s="30"/>
      <c r="C4" s="30">
        <v>152</v>
      </c>
      <c r="D4" s="29" t="s">
        <v>100</v>
      </c>
      <c r="E4" s="30"/>
      <c r="F4" s="30">
        <v>-35.840000000000003</v>
      </c>
      <c r="G4" s="30" t="s">
        <v>25</v>
      </c>
      <c r="H4" s="30">
        <v>3</v>
      </c>
      <c r="I4" s="30"/>
      <c r="J4" s="30">
        <v>3.6</v>
      </c>
      <c r="K4" s="30"/>
      <c r="L4" s="30">
        <v>341</v>
      </c>
      <c r="M4" s="30"/>
      <c r="N4" s="30">
        <v>0.68</v>
      </c>
      <c r="O4" s="30"/>
      <c r="P4" s="30">
        <v>960</v>
      </c>
      <c r="Q4" s="30">
        <v>366</v>
      </c>
      <c r="R4" s="30"/>
      <c r="S4" s="30">
        <v>29</v>
      </c>
      <c r="T4" s="30">
        <v>0</v>
      </c>
      <c r="U4" s="30" t="s">
        <v>42</v>
      </c>
      <c r="V4" s="30">
        <v>8</v>
      </c>
    </row>
    <row r="5" spans="1:22">
      <c r="A5" s="28">
        <v>40332.583333333336</v>
      </c>
      <c r="B5" s="27">
        <v>152</v>
      </c>
      <c r="C5" s="27">
        <v>152</v>
      </c>
      <c r="D5" s="26" t="s">
        <v>100</v>
      </c>
      <c r="E5" s="27"/>
      <c r="F5" s="27">
        <v>10.07</v>
      </c>
      <c r="G5" s="27"/>
      <c r="H5" s="27">
        <v>2</v>
      </c>
      <c r="I5" s="27"/>
      <c r="J5" s="27">
        <v>3.3000000000000003</v>
      </c>
      <c r="K5" s="27"/>
      <c r="L5" s="27">
        <v>324</v>
      </c>
      <c r="M5" s="27"/>
      <c r="N5" s="27">
        <v>0.62</v>
      </c>
      <c r="O5" s="27"/>
      <c r="P5" s="27">
        <v>1317</v>
      </c>
      <c r="Q5" s="27">
        <v>228</v>
      </c>
      <c r="R5" s="27"/>
      <c r="S5" s="27">
        <v>28</v>
      </c>
      <c r="T5" s="27">
        <v>1</v>
      </c>
      <c r="U5" s="27" t="s">
        <v>42</v>
      </c>
      <c r="V5" s="27">
        <v>49</v>
      </c>
    </row>
    <row r="6" spans="1:22">
      <c r="A6" s="31">
        <v>40332.625</v>
      </c>
      <c r="B6" s="30">
        <v>297</v>
      </c>
      <c r="C6" s="30">
        <v>805</v>
      </c>
      <c r="D6" s="29" t="s">
        <v>101</v>
      </c>
      <c r="E6" s="30" t="s">
        <v>460</v>
      </c>
      <c r="F6" s="30">
        <v>9.93</v>
      </c>
      <c r="G6" s="30"/>
      <c r="H6" s="30">
        <v>3</v>
      </c>
      <c r="I6" s="30"/>
      <c r="J6" s="30">
        <v>4.0999999999999996</v>
      </c>
      <c r="K6" s="30"/>
      <c r="L6" s="30">
        <v>314</v>
      </c>
      <c r="M6" s="30"/>
      <c r="N6" s="30">
        <v>0.69000000000000006</v>
      </c>
      <c r="O6" s="30"/>
      <c r="P6" s="30">
        <v>1366</v>
      </c>
      <c r="Q6" s="30">
        <v>248</v>
      </c>
      <c r="R6" s="30"/>
      <c r="S6" s="30">
        <v>21</v>
      </c>
      <c r="T6" s="30">
        <v>0</v>
      </c>
      <c r="U6" s="30" t="s">
        <v>42</v>
      </c>
      <c r="V6" s="30">
        <v>57</v>
      </c>
    </row>
    <row r="7" spans="1:22">
      <c r="A7" s="28">
        <v>40332.666666666664</v>
      </c>
      <c r="B7" s="27">
        <v>459</v>
      </c>
      <c r="C7" s="27">
        <v>805</v>
      </c>
      <c r="D7" s="26" t="s">
        <v>101</v>
      </c>
      <c r="E7" s="27" t="s">
        <v>460</v>
      </c>
      <c r="F7" s="27">
        <v>9.75</v>
      </c>
      <c r="G7" s="27"/>
      <c r="H7" s="27">
        <v>5</v>
      </c>
      <c r="I7" s="27"/>
      <c r="J7" s="27">
        <v>6.1000000000000005</v>
      </c>
      <c r="K7" s="27"/>
      <c r="L7" s="27">
        <v>299</v>
      </c>
      <c r="M7" s="27"/>
      <c r="N7" s="27">
        <v>0.65</v>
      </c>
      <c r="O7" s="27"/>
      <c r="P7" s="27">
        <v>1600</v>
      </c>
      <c r="Q7" s="27">
        <v>169</v>
      </c>
      <c r="R7" s="27"/>
      <c r="S7" s="27">
        <v>20</v>
      </c>
      <c r="T7" s="27">
        <v>0</v>
      </c>
      <c r="U7" s="27" t="s">
        <v>42</v>
      </c>
      <c r="V7" s="27">
        <v>60</v>
      </c>
    </row>
    <row r="8" spans="1:22">
      <c r="A8" s="31">
        <v>40332.708333333336</v>
      </c>
      <c r="B8" s="30">
        <v>49</v>
      </c>
      <c r="C8" s="30">
        <v>805</v>
      </c>
      <c r="D8" s="29" t="s">
        <v>101</v>
      </c>
      <c r="E8" s="30" t="s">
        <v>460</v>
      </c>
      <c r="F8" s="30">
        <v>9.2200000000000006</v>
      </c>
      <c r="G8" s="30"/>
      <c r="H8" s="30">
        <v>8</v>
      </c>
      <c r="I8" s="30"/>
      <c r="J8" s="30">
        <v>8.8000000000000007</v>
      </c>
      <c r="K8" s="30"/>
      <c r="L8" s="30">
        <v>298</v>
      </c>
      <c r="M8" s="30"/>
      <c r="N8" s="30">
        <v>0.2</v>
      </c>
      <c r="O8" s="30"/>
      <c r="P8" s="30">
        <v>507</v>
      </c>
      <c r="Q8" s="30">
        <v>355</v>
      </c>
      <c r="R8" s="30"/>
      <c r="S8" s="30">
        <v>8</v>
      </c>
      <c r="T8" s="30">
        <v>12.67</v>
      </c>
      <c r="U8" s="30" t="s">
        <v>42</v>
      </c>
      <c r="V8" s="30">
        <v>30</v>
      </c>
    </row>
    <row r="9" spans="1:22">
      <c r="A9" s="28">
        <v>40332.75</v>
      </c>
      <c r="B9" s="27">
        <v>93</v>
      </c>
      <c r="C9" s="27">
        <v>238</v>
      </c>
      <c r="D9" s="26" t="s">
        <v>102</v>
      </c>
      <c r="E9" s="27"/>
      <c r="F9" s="27">
        <v>9.26</v>
      </c>
      <c r="G9" s="27"/>
      <c r="H9" s="27">
        <v>4</v>
      </c>
      <c r="I9" s="27"/>
      <c r="J9" s="27">
        <v>4.9000000000000004</v>
      </c>
      <c r="K9" s="27"/>
      <c r="L9" s="27">
        <v>314</v>
      </c>
      <c r="M9" s="27"/>
      <c r="N9" s="27">
        <v>0.27</v>
      </c>
      <c r="O9" s="27"/>
      <c r="P9" s="27">
        <v>628</v>
      </c>
      <c r="Q9" s="27">
        <v>173</v>
      </c>
      <c r="R9" s="27"/>
      <c r="S9" s="27">
        <v>14</v>
      </c>
      <c r="T9" s="27">
        <v>0</v>
      </c>
      <c r="U9" s="27" t="s">
        <v>42</v>
      </c>
      <c r="V9" s="27">
        <v>59</v>
      </c>
    </row>
    <row r="10" spans="1:22">
      <c r="A10" s="31">
        <v>40332.791666666664</v>
      </c>
      <c r="B10" s="30">
        <v>145</v>
      </c>
      <c r="C10" s="30">
        <v>238</v>
      </c>
      <c r="D10" s="29" t="s">
        <v>102</v>
      </c>
      <c r="E10" s="30"/>
      <c r="F10" s="30">
        <v>9.1</v>
      </c>
      <c r="G10" s="30"/>
      <c r="H10" s="30">
        <v>4</v>
      </c>
      <c r="I10" s="30"/>
      <c r="J10" s="30">
        <v>5</v>
      </c>
      <c r="K10" s="30"/>
      <c r="L10" s="30">
        <v>298</v>
      </c>
      <c r="M10" s="30"/>
      <c r="N10" s="30">
        <v>0.28000000000000003</v>
      </c>
      <c r="O10" s="30"/>
      <c r="P10" s="30">
        <v>927</v>
      </c>
      <c r="Q10" s="30">
        <v>103</v>
      </c>
      <c r="R10" s="30"/>
      <c r="S10" s="30">
        <v>8</v>
      </c>
      <c r="T10" s="30">
        <v>3</v>
      </c>
      <c r="U10" s="30" t="s">
        <v>42</v>
      </c>
      <c r="V10" s="30">
        <v>60</v>
      </c>
    </row>
    <row r="11" spans="1:22">
      <c r="A11" s="28">
        <v>40332.833333333336</v>
      </c>
      <c r="B11" s="27"/>
      <c r="C11" s="27">
        <v>238</v>
      </c>
      <c r="D11" s="26" t="s">
        <v>102</v>
      </c>
      <c r="E11" s="27"/>
      <c r="F11" s="27">
        <v>9.34</v>
      </c>
      <c r="G11" s="27"/>
      <c r="H11" s="27">
        <v>3</v>
      </c>
      <c r="I11" s="27"/>
      <c r="J11" s="27">
        <v>3.9</v>
      </c>
      <c r="K11" s="27"/>
      <c r="L11" s="27">
        <v>271</v>
      </c>
      <c r="M11" s="27"/>
      <c r="N11" s="27">
        <v>0.46</v>
      </c>
      <c r="O11" s="27"/>
      <c r="P11" s="27">
        <v>1528</v>
      </c>
      <c r="Q11" s="27">
        <v>78</v>
      </c>
      <c r="R11" s="27"/>
      <c r="S11" s="27">
        <v>14</v>
      </c>
      <c r="T11" s="27">
        <v>60</v>
      </c>
      <c r="U11" s="27" t="s">
        <v>42</v>
      </c>
      <c r="V11" s="27">
        <v>0</v>
      </c>
    </row>
    <row r="12" spans="1:22">
      <c r="A12" s="31">
        <v>40333.416666666664</v>
      </c>
      <c r="B12" s="30">
        <v>250</v>
      </c>
      <c r="C12" s="30">
        <v>250</v>
      </c>
      <c r="D12" s="29" t="s">
        <v>399</v>
      </c>
      <c r="E12" s="30" t="s">
        <v>45</v>
      </c>
      <c r="F12" s="30">
        <v>9.44</v>
      </c>
      <c r="G12" s="30"/>
      <c r="H12" s="30">
        <v>1</v>
      </c>
      <c r="I12" s="30"/>
      <c r="J12" s="30">
        <v>2.1</v>
      </c>
      <c r="K12" s="30"/>
      <c r="L12" s="30">
        <v>311</v>
      </c>
      <c r="M12" s="30"/>
      <c r="N12" s="30">
        <v>0.01</v>
      </c>
      <c r="O12" s="30"/>
      <c r="P12" s="30">
        <v>7</v>
      </c>
      <c r="Q12" s="30">
        <v>821</v>
      </c>
      <c r="R12" s="30"/>
      <c r="S12" s="30">
        <v>43</v>
      </c>
      <c r="T12" s="30">
        <v>11.66</v>
      </c>
      <c r="U12" s="30" t="s">
        <v>42</v>
      </c>
      <c r="V12" s="30">
        <v>0</v>
      </c>
    </row>
    <row r="13" spans="1:22">
      <c r="A13" s="28">
        <v>40333.416666666664</v>
      </c>
      <c r="B13" s="27">
        <v>250</v>
      </c>
      <c r="C13" s="27">
        <v>250</v>
      </c>
      <c r="D13" s="26" t="s">
        <v>401</v>
      </c>
      <c r="E13" s="27" t="s">
        <v>46</v>
      </c>
      <c r="F13" s="27">
        <v>9.44</v>
      </c>
      <c r="G13" s="27"/>
      <c r="H13" s="27">
        <v>1</v>
      </c>
      <c r="I13" s="27"/>
      <c r="J13" s="27">
        <v>2.1</v>
      </c>
      <c r="K13" s="27"/>
      <c r="L13" s="27">
        <v>311</v>
      </c>
      <c r="M13" s="27"/>
      <c r="N13" s="27">
        <v>0.01</v>
      </c>
      <c r="O13" s="27"/>
      <c r="P13" s="27">
        <v>7</v>
      </c>
      <c r="Q13" s="27">
        <v>821</v>
      </c>
      <c r="R13" s="27"/>
      <c r="S13" s="27">
        <v>43</v>
      </c>
      <c r="T13" s="27">
        <v>11.66</v>
      </c>
      <c r="U13" s="27" t="s">
        <v>42</v>
      </c>
      <c r="V13" s="27">
        <v>0</v>
      </c>
    </row>
    <row r="14" spans="1:22">
      <c r="A14" s="31">
        <v>40334.25</v>
      </c>
      <c r="B14" s="30">
        <v>369</v>
      </c>
      <c r="C14" s="30">
        <v>592</v>
      </c>
      <c r="D14" s="29" t="s">
        <v>103</v>
      </c>
      <c r="E14" s="30"/>
      <c r="F14" s="30">
        <v>10.46</v>
      </c>
      <c r="G14" s="30"/>
      <c r="H14" s="30">
        <v>7</v>
      </c>
      <c r="I14" s="30"/>
      <c r="J14" s="30">
        <v>8</v>
      </c>
      <c r="K14" s="30"/>
      <c r="L14" s="30">
        <v>260</v>
      </c>
      <c r="M14" s="30"/>
      <c r="N14" s="30">
        <v>0.86</v>
      </c>
      <c r="O14" s="30"/>
      <c r="P14" s="30">
        <v>3093</v>
      </c>
      <c r="Q14" s="30">
        <v>95</v>
      </c>
      <c r="R14" s="30"/>
      <c r="S14" s="30">
        <v>15</v>
      </c>
      <c r="T14" s="30">
        <v>17.650000000000002</v>
      </c>
      <c r="U14" s="30" t="s">
        <v>42</v>
      </c>
      <c r="V14" s="30">
        <v>46</v>
      </c>
    </row>
    <row r="15" spans="1:22">
      <c r="A15" s="28">
        <v>40334.291666666664</v>
      </c>
      <c r="B15" s="27">
        <v>223</v>
      </c>
      <c r="C15" s="27">
        <v>592</v>
      </c>
      <c r="D15" s="26" t="s">
        <v>103</v>
      </c>
      <c r="E15" s="27"/>
      <c r="F15" s="27">
        <v>10.620000000000001</v>
      </c>
      <c r="G15" s="27"/>
      <c r="H15" s="27">
        <v>7</v>
      </c>
      <c r="I15" s="27"/>
      <c r="J15" s="27">
        <v>8.1</v>
      </c>
      <c r="K15" s="27"/>
      <c r="L15" s="27">
        <v>258</v>
      </c>
      <c r="M15" s="27"/>
      <c r="N15" s="27">
        <v>0.97</v>
      </c>
      <c r="O15" s="27"/>
      <c r="P15" s="27">
        <v>2980</v>
      </c>
      <c r="Q15" s="27">
        <v>124</v>
      </c>
      <c r="R15" s="27"/>
      <c r="S15" s="27">
        <v>17</v>
      </c>
      <c r="T15" s="27">
        <v>40</v>
      </c>
      <c r="U15" s="27" t="s">
        <v>42</v>
      </c>
      <c r="V15" s="27">
        <v>23</v>
      </c>
    </row>
    <row r="16" spans="1:22">
      <c r="A16" s="31">
        <v>40334.333333333336</v>
      </c>
      <c r="B16" s="30"/>
      <c r="C16" s="30">
        <v>592</v>
      </c>
      <c r="D16" s="29" t="s">
        <v>103</v>
      </c>
      <c r="E16" s="30"/>
      <c r="F16" s="30">
        <v>10.91</v>
      </c>
      <c r="G16" s="30"/>
      <c r="H16" s="30">
        <v>8</v>
      </c>
      <c r="I16" s="30"/>
      <c r="J16" s="30">
        <v>9.4</v>
      </c>
      <c r="K16" s="30"/>
      <c r="L16" s="30">
        <v>259</v>
      </c>
      <c r="M16" s="30"/>
      <c r="N16" s="30">
        <v>1.1400000000000001</v>
      </c>
      <c r="O16" s="30" t="s">
        <v>25</v>
      </c>
      <c r="P16" s="30">
        <v>3325</v>
      </c>
      <c r="Q16" s="30">
        <v>175</v>
      </c>
      <c r="R16" s="30"/>
      <c r="S16" s="30">
        <v>18</v>
      </c>
      <c r="T16" s="30">
        <v>60</v>
      </c>
      <c r="U16" s="30" t="s">
        <v>42</v>
      </c>
      <c r="V16" s="30">
        <v>0</v>
      </c>
    </row>
    <row r="17" spans="1:22">
      <c r="A17" s="28">
        <v>40334.375</v>
      </c>
      <c r="B17" s="27">
        <v>189</v>
      </c>
      <c r="C17" s="27">
        <v>750</v>
      </c>
      <c r="D17" s="26" t="s">
        <v>104</v>
      </c>
      <c r="E17" s="27"/>
      <c r="F17" s="27">
        <v>11.41</v>
      </c>
      <c r="G17" s="27"/>
      <c r="H17" s="27">
        <v>8</v>
      </c>
      <c r="I17" s="27"/>
      <c r="J17" s="27">
        <v>8.7000000000000011</v>
      </c>
      <c r="K17" s="27"/>
      <c r="L17" s="27">
        <v>258</v>
      </c>
      <c r="M17" s="27"/>
      <c r="N17" s="27">
        <v>1.03</v>
      </c>
      <c r="O17" s="27" t="s">
        <v>25</v>
      </c>
      <c r="P17" s="27">
        <v>3271</v>
      </c>
      <c r="Q17" s="27">
        <v>222</v>
      </c>
      <c r="R17" s="27"/>
      <c r="S17" s="27">
        <v>20</v>
      </c>
      <c r="T17" s="27">
        <v>38</v>
      </c>
      <c r="U17" s="27" t="s">
        <v>42</v>
      </c>
      <c r="V17" s="27">
        <v>21</v>
      </c>
    </row>
    <row r="18" spans="1:22">
      <c r="A18" s="31">
        <v>40334.416666666664</v>
      </c>
      <c r="B18" s="30">
        <v>387</v>
      </c>
      <c r="C18" s="30">
        <v>750</v>
      </c>
      <c r="D18" s="29" t="s">
        <v>104</v>
      </c>
      <c r="E18" s="30"/>
      <c r="F18" s="30">
        <v>11.63</v>
      </c>
      <c r="G18" s="30"/>
      <c r="H18" s="30">
        <v>7</v>
      </c>
      <c r="I18" s="30"/>
      <c r="J18" s="30">
        <v>8.3000000000000007</v>
      </c>
      <c r="K18" s="30"/>
      <c r="L18" s="30">
        <v>254</v>
      </c>
      <c r="M18" s="30"/>
      <c r="N18" s="30">
        <v>1.04</v>
      </c>
      <c r="O18" s="30" t="s">
        <v>25</v>
      </c>
      <c r="P18" s="30">
        <v>3258</v>
      </c>
      <c r="Q18" s="30">
        <v>218</v>
      </c>
      <c r="R18" s="30"/>
      <c r="S18" s="30">
        <v>21</v>
      </c>
      <c r="T18" s="30">
        <v>11.620000000000001</v>
      </c>
      <c r="U18" s="30" t="s">
        <v>42</v>
      </c>
      <c r="V18" s="30">
        <v>55</v>
      </c>
    </row>
    <row r="19" spans="1:22">
      <c r="A19" s="28">
        <v>40334.458333333336</v>
      </c>
      <c r="B19" s="27">
        <v>174</v>
      </c>
      <c r="C19" s="27">
        <v>750</v>
      </c>
      <c r="D19" s="26" t="s">
        <v>104</v>
      </c>
      <c r="E19" s="27"/>
      <c r="F19" s="27">
        <v>12.06</v>
      </c>
      <c r="G19" s="27"/>
      <c r="H19" s="27">
        <v>8</v>
      </c>
      <c r="I19" s="27"/>
      <c r="J19" s="27">
        <v>9.1</v>
      </c>
      <c r="K19" s="27"/>
      <c r="L19" s="27">
        <v>253</v>
      </c>
      <c r="M19" s="27"/>
      <c r="N19" s="27">
        <v>1.1200000000000001</v>
      </c>
      <c r="O19" s="27" t="s">
        <v>25</v>
      </c>
      <c r="P19" s="27">
        <v>3296</v>
      </c>
      <c r="Q19" s="27">
        <v>201</v>
      </c>
      <c r="R19" s="27"/>
      <c r="S19" s="27">
        <v>25</v>
      </c>
      <c r="T19" s="27">
        <v>33.26</v>
      </c>
      <c r="U19" s="27" t="s">
        <v>42</v>
      </c>
      <c r="V19" s="27">
        <v>34</v>
      </c>
    </row>
    <row r="20" spans="1:22">
      <c r="A20" s="31">
        <v>40334.5</v>
      </c>
      <c r="B20" s="30">
        <v>45</v>
      </c>
      <c r="C20" s="30">
        <v>115</v>
      </c>
      <c r="D20" s="29" t="s">
        <v>105</v>
      </c>
      <c r="E20" s="30"/>
      <c r="F20" s="30">
        <v>12.55</v>
      </c>
      <c r="G20" s="30"/>
      <c r="H20" s="30">
        <v>9</v>
      </c>
      <c r="I20" s="30"/>
      <c r="J20" s="30">
        <v>10.5</v>
      </c>
      <c r="K20" s="30"/>
      <c r="L20" s="30">
        <v>255</v>
      </c>
      <c r="M20" s="30"/>
      <c r="N20" s="30">
        <v>0.85</v>
      </c>
      <c r="O20" s="30"/>
      <c r="P20" s="30">
        <v>3142</v>
      </c>
      <c r="Q20" s="30">
        <v>260</v>
      </c>
      <c r="R20" s="30"/>
      <c r="S20" s="30">
        <v>23</v>
      </c>
      <c r="T20" s="30">
        <v>39.97</v>
      </c>
      <c r="U20" s="30" t="s">
        <v>42</v>
      </c>
      <c r="V20" s="30">
        <v>38</v>
      </c>
    </row>
    <row r="21" spans="1:22">
      <c r="A21" s="28">
        <v>40334.541666666664</v>
      </c>
      <c r="B21" s="27">
        <v>68</v>
      </c>
      <c r="C21" s="27">
        <v>115</v>
      </c>
      <c r="D21" s="26" t="s">
        <v>105</v>
      </c>
      <c r="E21" s="27"/>
      <c r="F21" s="27">
        <v>12.67</v>
      </c>
      <c r="G21" s="27"/>
      <c r="H21" s="27">
        <v>10</v>
      </c>
      <c r="I21" s="27"/>
      <c r="J21" s="27">
        <v>11.4</v>
      </c>
      <c r="K21" s="27"/>
      <c r="L21" s="27">
        <v>259</v>
      </c>
      <c r="M21" s="27"/>
      <c r="N21" s="27">
        <v>0.54</v>
      </c>
      <c r="O21" s="27"/>
      <c r="P21" s="27">
        <v>2890</v>
      </c>
      <c r="Q21" s="27">
        <v>216</v>
      </c>
      <c r="R21" s="27"/>
      <c r="S21" s="27">
        <v>22</v>
      </c>
      <c r="T21" s="27">
        <v>17.920000000000002</v>
      </c>
      <c r="U21" s="27" t="s">
        <v>42</v>
      </c>
      <c r="V21" s="27">
        <v>48</v>
      </c>
    </row>
    <row r="22" spans="1:22">
      <c r="A22" s="31">
        <v>40334.583333333336</v>
      </c>
      <c r="B22" s="30">
        <v>2</v>
      </c>
      <c r="C22" s="30">
        <v>115</v>
      </c>
      <c r="D22" s="29" t="s">
        <v>105</v>
      </c>
      <c r="E22" s="30"/>
      <c r="F22" s="30">
        <v>11.78</v>
      </c>
      <c r="G22" s="30"/>
      <c r="H22" s="30">
        <v>11</v>
      </c>
      <c r="I22" s="30"/>
      <c r="J22" s="30">
        <v>12</v>
      </c>
      <c r="K22" s="30"/>
      <c r="L22" s="30">
        <v>261</v>
      </c>
      <c r="M22" s="30"/>
      <c r="N22" s="30">
        <v>0.23</v>
      </c>
      <c r="O22" s="30"/>
      <c r="P22" s="30">
        <v>1531</v>
      </c>
      <c r="Q22" s="30">
        <v>186</v>
      </c>
      <c r="R22" s="30"/>
      <c r="S22" s="30">
        <v>21</v>
      </c>
      <c r="T22" s="30">
        <v>0</v>
      </c>
      <c r="U22" s="30" t="s">
        <v>42</v>
      </c>
      <c r="V22" s="30">
        <v>56</v>
      </c>
    </row>
    <row r="23" spans="1:22">
      <c r="A23" s="28">
        <v>40335</v>
      </c>
      <c r="B23" s="27">
        <v>202</v>
      </c>
      <c r="C23" s="27">
        <v>202</v>
      </c>
      <c r="D23" s="26" t="s">
        <v>106</v>
      </c>
      <c r="E23" s="27"/>
      <c r="F23" s="27">
        <v>6.83</v>
      </c>
      <c r="G23" s="27"/>
      <c r="H23" s="27">
        <v>13</v>
      </c>
      <c r="I23" s="27"/>
      <c r="J23" s="27">
        <v>13.200000000000001</v>
      </c>
      <c r="K23" s="27"/>
      <c r="L23" s="27">
        <v>270</v>
      </c>
      <c r="M23" s="27"/>
      <c r="N23" s="27">
        <v>0.69000000000000006</v>
      </c>
      <c r="O23" s="27"/>
      <c r="P23" s="27">
        <v>1858</v>
      </c>
      <c r="Q23" s="27">
        <v>0</v>
      </c>
      <c r="R23" s="27"/>
      <c r="S23" s="27">
        <v>7</v>
      </c>
      <c r="T23" s="27">
        <v>50.33</v>
      </c>
      <c r="U23" s="27" t="s">
        <v>42</v>
      </c>
      <c r="V23" s="27">
        <v>33</v>
      </c>
    </row>
    <row r="24" spans="1:22">
      <c r="A24" s="31">
        <v>40335.041666666664</v>
      </c>
      <c r="B24" s="30"/>
      <c r="C24" s="30">
        <v>202</v>
      </c>
      <c r="D24" s="29" t="s">
        <v>106</v>
      </c>
      <c r="E24" s="30"/>
      <c r="F24" s="30">
        <v>5.97</v>
      </c>
      <c r="G24" s="30"/>
      <c r="H24" s="30">
        <v>13</v>
      </c>
      <c r="I24" s="30"/>
      <c r="J24" s="30">
        <v>13.200000000000001</v>
      </c>
      <c r="K24" s="30"/>
      <c r="L24" s="30">
        <v>272</v>
      </c>
      <c r="M24" s="30"/>
      <c r="N24" s="30">
        <v>0.93</v>
      </c>
      <c r="O24" s="30"/>
      <c r="P24" s="30">
        <v>2243</v>
      </c>
      <c r="Q24" s="30">
        <v>12</v>
      </c>
      <c r="R24" s="30"/>
      <c r="S24" s="30">
        <v>6</v>
      </c>
      <c r="T24" s="30">
        <v>60</v>
      </c>
      <c r="U24" s="30" t="s">
        <v>42</v>
      </c>
      <c r="V24" s="30">
        <v>0</v>
      </c>
    </row>
    <row r="25" spans="1:22">
      <c r="A25" s="28">
        <v>40335.083333333336</v>
      </c>
      <c r="B25" s="27"/>
      <c r="C25" s="27">
        <v>202</v>
      </c>
      <c r="D25" s="26" t="s">
        <v>106</v>
      </c>
      <c r="E25" s="27"/>
      <c r="F25" s="27">
        <v>6.46</v>
      </c>
      <c r="G25" s="27"/>
      <c r="H25" s="27">
        <v>14</v>
      </c>
      <c r="I25" s="27"/>
      <c r="J25" s="27">
        <v>14.3</v>
      </c>
      <c r="K25" s="27"/>
      <c r="L25" s="27">
        <v>280</v>
      </c>
      <c r="M25" s="27"/>
      <c r="N25" s="27">
        <v>0.05</v>
      </c>
      <c r="O25" s="27"/>
      <c r="P25" s="27">
        <v>89</v>
      </c>
      <c r="Q25" s="27">
        <v>0</v>
      </c>
      <c r="R25" s="27"/>
      <c r="S25" s="27">
        <v>5</v>
      </c>
      <c r="T25" s="27">
        <v>2.2600000000000002</v>
      </c>
      <c r="U25" s="27" t="s">
        <v>42</v>
      </c>
      <c r="V25" s="27">
        <v>12</v>
      </c>
    </row>
    <row r="26" spans="1:22">
      <c r="A26" s="31">
        <v>40335.5</v>
      </c>
      <c r="B26" s="30">
        <v>86</v>
      </c>
      <c r="C26" s="30">
        <v>752</v>
      </c>
      <c r="D26" s="29" t="s">
        <v>107</v>
      </c>
      <c r="E26" s="30" t="s">
        <v>460</v>
      </c>
      <c r="F26" s="30">
        <v>4.75</v>
      </c>
      <c r="G26" s="30"/>
      <c r="H26" s="30">
        <v>10</v>
      </c>
      <c r="I26" s="30"/>
      <c r="J26" s="30">
        <v>10</v>
      </c>
      <c r="K26" s="30"/>
      <c r="L26" s="30">
        <v>108</v>
      </c>
      <c r="M26" s="30"/>
      <c r="N26" s="30">
        <v>0.64</v>
      </c>
      <c r="O26" s="30"/>
      <c r="P26" s="30">
        <v>808</v>
      </c>
      <c r="Q26" s="30">
        <v>199</v>
      </c>
      <c r="R26" s="30"/>
      <c r="S26" s="30">
        <v>4</v>
      </c>
      <c r="T26" s="30">
        <v>51</v>
      </c>
      <c r="U26" s="30" t="s">
        <v>42</v>
      </c>
      <c r="V26" s="30">
        <v>7</v>
      </c>
    </row>
    <row r="27" spans="1:22">
      <c r="A27" s="28">
        <v>40335.541666666664</v>
      </c>
      <c r="B27" s="27"/>
      <c r="C27" s="27">
        <v>752</v>
      </c>
      <c r="D27" s="26" t="s">
        <v>107</v>
      </c>
      <c r="E27" s="27" t="s">
        <v>460</v>
      </c>
      <c r="F27" s="27">
        <v>4.6000000000000005</v>
      </c>
      <c r="G27" s="27"/>
      <c r="H27" s="27">
        <v>7</v>
      </c>
      <c r="I27" s="27"/>
      <c r="J27" s="27">
        <v>9.2000000000000011</v>
      </c>
      <c r="K27" s="27"/>
      <c r="L27" s="27">
        <v>72</v>
      </c>
      <c r="M27" s="27"/>
      <c r="N27" s="27">
        <v>0.43</v>
      </c>
      <c r="O27" s="27"/>
      <c r="P27" s="27">
        <v>606</v>
      </c>
      <c r="Q27" s="27">
        <v>162</v>
      </c>
      <c r="R27" s="27"/>
      <c r="S27" s="27">
        <v>14</v>
      </c>
      <c r="T27" s="27">
        <v>67.260000000000005</v>
      </c>
      <c r="U27" s="27" t="s">
        <v>42</v>
      </c>
      <c r="V27" s="27">
        <v>3</v>
      </c>
    </row>
    <row r="28" spans="1:22">
      <c r="A28" s="31">
        <v>40335.583333333336</v>
      </c>
      <c r="B28" s="30">
        <v>666</v>
      </c>
      <c r="C28" s="30">
        <v>752</v>
      </c>
      <c r="D28" s="29" t="s">
        <v>107</v>
      </c>
      <c r="E28" s="30" t="s">
        <v>460</v>
      </c>
      <c r="F28" s="30">
        <v>3.87</v>
      </c>
      <c r="G28" s="30"/>
      <c r="H28" s="30">
        <v>10</v>
      </c>
      <c r="I28" s="30"/>
      <c r="J28" s="30">
        <v>11.200000000000001</v>
      </c>
      <c r="K28" s="30"/>
      <c r="L28" s="30">
        <v>357</v>
      </c>
      <c r="M28" s="30"/>
      <c r="N28" s="30">
        <v>0.73</v>
      </c>
      <c r="O28" s="30"/>
      <c r="P28" s="30">
        <v>953</v>
      </c>
      <c r="Q28" s="30">
        <v>225</v>
      </c>
      <c r="R28" s="30"/>
      <c r="S28" s="30">
        <v>19</v>
      </c>
      <c r="T28" s="30">
        <v>38.369999999999997</v>
      </c>
      <c r="U28" s="30" t="s">
        <v>42</v>
      </c>
      <c r="V28" s="30">
        <v>52</v>
      </c>
    </row>
    <row r="29" spans="1:22">
      <c r="A29" s="28">
        <v>40335.625</v>
      </c>
      <c r="B29" s="27">
        <v>1020</v>
      </c>
      <c r="C29" s="27">
        <v>1470</v>
      </c>
      <c r="D29" s="26" t="s">
        <v>108</v>
      </c>
      <c r="E29" s="27" t="s">
        <v>460</v>
      </c>
      <c r="F29" s="27">
        <v>3.64</v>
      </c>
      <c r="G29" s="27"/>
      <c r="H29" s="27">
        <v>9</v>
      </c>
      <c r="I29" s="27"/>
      <c r="J29" s="27">
        <v>10.3</v>
      </c>
      <c r="K29" s="27"/>
      <c r="L29" s="27">
        <v>352</v>
      </c>
      <c r="M29" s="27"/>
      <c r="N29" s="27">
        <v>0.88</v>
      </c>
      <c r="O29" s="27"/>
      <c r="P29" s="27">
        <v>1149</v>
      </c>
      <c r="Q29" s="27">
        <v>230</v>
      </c>
      <c r="R29" s="27"/>
      <c r="S29" s="27">
        <v>19</v>
      </c>
      <c r="T29" s="27">
        <v>7.6400000000000006</v>
      </c>
      <c r="U29" s="27" t="s">
        <v>42</v>
      </c>
      <c r="V29" s="27">
        <v>59</v>
      </c>
    </row>
    <row r="30" spans="1:22">
      <c r="A30" s="31">
        <v>40335.666666666664</v>
      </c>
      <c r="B30" s="30">
        <v>364</v>
      </c>
      <c r="C30" s="30">
        <v>1470</v>
      </c>
      <c r="D30" s="29" t="s">
        <v>108</v>
      </c>
      <c r="E30" s="30" t="s">
        <v>460</v>
      </c>
      <c r="F30" s="30">
        <v>3.46</v>
      </c>
      <c r="G30" s="30"/>
      <c r="H30" s="30">
        <v>8</v>
      </c>
      <c r="I30" s="30"/>
      <c r="J30" s="30">
        <v>8.9</v>
      </c>
      <c r="K30" s="30"/>
      <c r="L30" s="30">
        <v>349</v>
      </c>
      <c r="M30" s="30"/>
      <c r="N30" s="30">
        <v>0.8</v>
      </c>
      <c r="O30" s="30"/>
      <c r="P30" s="30">
        <v>1115</v>
      </c>
      <c r="Q30" s="30">
        <v>105</v>
      </c>
      <c r="R30" s="30"/>
      <c r="S30" s="30">
        <v>25</v>
      </c>
      <c r="T30" s="30">
        <v>50.75</v>
      </c>
      <c r="U30" s="30" t="s">
        <v>42</v>
      </c>
      <c r="V30" s="30">
        <v>32</v>
      </c>
    </row>
    <row r="31" spans="1:22">
      <c r="A31" s="28">
        <v>40335.708333333336</v>
      </c>
      <c r="B31" s="27">
        <v>86</v>
      </c>
      <c r="C31" s="27">
        <v>1470</v>
      </c>
      <c r="D31" s="26" t="s">
        <v>108</v>
      </c>
      <c r="E31" s="27" t="s">
        <v>460</v>
      </c>
      <c r="F31" s="27">
        <v>2.95</v>
      </c>
      <c r="G31" s="27"/>
      <c r="H31" s="27">
        <v>6</v>
      </c>
      <c r="I31" s="27"/>
      <c r="J31" s="27">
        <v>6.8</v>
      </c>
      <c r="K31" s="27"/>
      <c r="L31" s="27">
        <v>339</v>
      </c>
      <c r="M31" s="27"/>
      <c r="N31" s="27">
        <v>0.76</v>
      </c>
      <c r="O31" s="27"/>
      <c r="P31" s="27">
        <v>1065</v>
      </c>
      <c r="Q31" s="27">
        <v>48</v>
      </c>
      <c r="R31" s="27"/>
      <c r="S31" s="27">
        <v>32</v>
      </c>
      <c r="T31" s="27">
        <v>48.51</v>
      </c>
      <c r="U31" s="27" t="s">
        <v>42</v>
      </c>
      <c r="V31" s="27">
        <v>17</v>
      </c>
    </row>
    <row r="32" spans="1:22">
      <c r="A32" s="31">
        <v>40335.75</v>
      </c>
      <c r="B32" s="30">
        <v>358</v>
      </c>
      <c r="C32" s="30">
        <v>976</v>
      </c>
      <c r="D32" s="29" t="s">
        <v>109</v>
      </c>
      <c r="E32" s="30" t="s">
        <v>460</v>
      </c>
      <c r="F32" s="30">
        <v>2.71</v>
      </c>
      <c r="G32" s="30"/>
      <c r="H32" s="30">
        <v>6</v>
      </c>
      <c r="I32" s="30"/>
      <c r="J32" s="30">
        <v>7.4</v>
      </c>
      <c r="K32" s="30"/>
      <c r="L32" s="30">
        <v>342</v>
      </c>
      <c r="M32" s="30"/>
      <c r="N32" s="30">
        <v>0.81</v>
      </c>
      <c r="O32" s="30"/>
      <c r="P32" s="30">
        <v>1133</v>
      </c>
      <c r="Q32" s="30">
        <v>19</v>
      </c>
      <c r="R32" s="30"/>
      <c r="S32" s="30">
        <v>32</v>
      </c>
      <c r="T32" s="30">
        <v>35.79</v>
      </c>
      <c r="U32" s="30" t="s">
        <v>42</v>
      </c>
      <c r="V32" s="30">
        <v>40</v>
      </c>
    </row>
    <row r="33" spans="1:22">
      <c r="A33" s="28">
        <v>40335.791666666664</v>
      </c>
      <c r="B33" s="27">
        <v>399</v>
      </c>
      <c r="C33" s="27">
        <v>976</v>
      </c>
      <c r="D33" s="26" t="s">
        <v>109</v>
      </c>
      <c r="E33" s="27" t="s">
        <v>460</v>
      </c>
      <c r="F33" s="27">
        <v>2.83</v>
      </c>
      <c r="G33" s="27"/>
      <c r="H33" s="27">
        <v>7</v>
      </c>
      <c r="I33" s="27"/>
      <c r="J33" s="27">
        <v>8.5</v>
      </c>
      <c r="K33" s="27"/>
      <c r="L33" s="27">
        <v>349</v>
      </c>
      <c r="M33" s="27"/>
      <c r="N33" s="27">
        <v>0.87</v>
      </c>
      <c r="O33" s="27"/>
      <c r="P33" s="27">
        <v>1168</v>
      </c>
      <c r="Q33" s="27">
        <v>6</v>
      </c>
      <c r="R33" s="27"/>
      <c r="S33" s="27">
        <v>29</v>
      </c>
      <c r="T33" s="27">
        <v>43.230000000000004</v>
      </c>
      <c r="U33" s="27" t="s">
        <v>42</v>
      </c>
      <c r="V33" s="27">
        <v>29</v>
      </c>
    </row>
    <row r="34" spans="1:22">
      <c r="A34" s="31">
        <v>40335.833333333336</v>
      </c>
      <c r="B34" s="30">
        <v>219</v>
      </c>
      <c r="C34" s="30">
        <v>976</v>
      </c>
      <c r="D34" s="29" t="s">
        <v>109</v>
      </c>
      <c r="E34" s="30" t="s">
        <v>460</v>
      </c>
      <c r="F34" s="30">
        <v>2.82</v>
      </c>
      <c r="G34" s="30"/>
      <c r="H34" s="30">
        <v>8</v>
      </c>
      <c r="I34" s="30"/>
      <c r="J34" s="30">
        <v>9.2000000000000011</v>
      </c>
      <c r="K34" s="30"/>
      <c r="L34" s="30">
        <v>354</v>
      </c>
      <c r="M34" s="30"/>
      <c r="N34" s="30">
        <v>0.82000000000000006</v>
      </c>
      <c r="O34" s="30"/>
      <c r="P34" s="30">
        <v>1145</v>
      </c>
      <c r="Q34" s="30">
        <v>0</v>
      </c>
      <c r="R34" s="30"/>
      <c r="S34" s="30">
        <v>30</v>
      </c>
      <c r="T34" s="30">
        <v>39.15</v>
      </c>
      <c r="U34" s="30" t="s">
        <v>42</v>
      </c>
      <c r="V34" s="30">
        <v>32</v>
      </c>
    </row>
    <row r="35" spans="1:22">
      <c r="A35" s="28">
        <v>40335.875</v>
      </c>
      <c r="B35" s="27">
        <v>728</v>
      </c>
      <c r="C35" s="27">
        <v>1988</v>
      </c>
      <c r="D35" s="26" t="s">
        <v>110</v>
      </c>
      <c r="E35" s="27" t="s">
        <v>460</v>
      </c>
      <c r="F35" s="27">
        <v>2.41</v>
      </c>
      <c r="G35" s="27"/>
      <c r="H35" s="27">
        <v>9</v>
      </c>
      <c r="I35" s="27"/>
      <c r="J35" s="27">
        <v>10.200000000000001</v>
      </c>
      <c r="K35" s="27"/>
      <c r="L35" s="27">
        <v>358</v>
      </c>
      <c r="M35" s="27"/>
      <c r="N35" s="27">
        <v>0.99</v>
      </c>
      <c r="O35" s="27"/>
      <c r="P35" s="27">
        <v>1426</v>
      </c>
      <c r="Q35" s="27">
        <v>0</v>
      </c>
      <c r="R35" s="27"/>
      <c r="S35" s="27">
        <v>24</v>
      </c>
      <c r="T35" s="27">
        <v>15</v>
      </c>
      <c r="U35" s="27" t="s">
        <v>42</v>
      </c>
      <c r="V35" s="27">
        <v>46</v>
      </c>
    </row>
    <row r="36" spans="1:22">
      <c r="A36" s="31">
        <v>40335.916666666664</v>
      </c>
      <c r="B36" s="30">
        <v>811</v>
      </c>
      <c r="C36" s="30">
        <v>1988</v>
      </c>
      <c r="D36" s="29" t="s">
        <v>110</v>
      </c>
      <c r="E36" s="30" t="s">
        <v>460</v>
      </c>
      <c r="F36" s="30">
        <v>2.31</v>
      </c>
      <c r="G36" s="30"/>
      <c r="H36" s="30">
        <v>8</v>
      </c>
      <c r="I36" s="30"/>
      <c r="J36" s="30">
        <v>9.1</v>
      </c>
      <c r="K36" s="30"/>
      <c r="L36" s="30">
        <v>346</v>
      </c>
      <c r="M36" s="30"/>
      <c r="N36" s="30">
        <v>0.82000000000000006</v>
      </c>
      <c r="O36" s="30"/>
      <c r="P36" s="30">
        <v>1287</v>
      </c>
      <c r="Q36" s="30">
        <v>0</v>
      </c>
      <c r="R36" s="30"/>
      <c r="S36" s="30">
        <v>30</v>
      </c>
      <c r="T36" s="30">
        <v>0</v>
      </c>
      <c r="U36" s="30" t="s">
        <v>42</v>
      </c>
      <c r="V36" s="30">
        <v>60</v>
      </c>
    </row>
    <row r="37" spans="1:22">
      <c r="A37" s="28">
        <v>40335.958333333336</v>
      </c>
      <c r="B37" s="27">
        <v>449</v>
      </c>
      <c r="C37" s="27">
        <v>1988</v>
      </c>
      <c r="D37" s="26" t="s">
        <v>110</v>
      </c>
      <c r="E37" s="27" t="s">
        <v>460</v>
      </c>
      <c r="F37" s="27">
        <v>2.0300000000000002</v>
      </c>
      <c r="G37" s="27"/>
      <c r="H37" s="27">
        <v>9</v>
      </c>
      <c r="I37" s="27"/>
      <c r="J37" s="27">
        <v>10.3</v>
      </c>
      <c r="K37" s="27"/>
      <c r="L37" s="27">
        <v>342</v>
      </c>
      <c r="M37" s="27"/>
      <c r="N37" s="27">
        <v>0.72</v>
      </c>
      <c r="O37" s="27"/>
      <c r="P37" s="27">
        <v>1211</v>
      </c>
      <c r="Q37" s="27">
        <v>0</v>
      </c>
      <c r="R37" s="27"/>
      <c r="S37" s="27">
        <v>22</v>
      </c>
      <c r="T37" s="27">
        <v>12.64</v>
      </c>
      <c r="U37" s="27" t="s">
        <v>42</v>
      </c>
      <c r="V37" s="27">
        <v>57</v>
      </c>
    </row>
    <row r="38" spans="1:22">
      <c r="A38" s="31">
        <v>40336</v>
      </c>
      <c r="B38" s="30">
        <v>210</v>
      </c>
      <c r="C38" s="30">
        <v>253</v>
      </c>
      <c r="D38" s="29" t="s">
        <v>111</v>
      </c>
      <c r="E38" s="30"/>
      <c r="F38" s="30">
        <v>1.79</v>
      </c>
      <c r="G38" s="30"/>
      <c r="H38" s="30">
        <v>8</v>
      </c>
      <c r="I38" s="30"/>
      <c r="J38" s="30">
        <v>9.6</v>
      </c>
      <c r="K38" s="30"/>
      <c r="L38" s="30">
        <v>345</v>
      </c>
      <c r="M38" s="30"/>
      <c r="N38" s="30">
        <v>0.39</v>
      </c>
      <c r="O38" s="30"/>
      <c r="P38" s="30">
        <v>763</v>
      </c>
      <c r="Q38" s="30">
        <v>0</v>
      </c>
      <c r="R38" s="30"/>
      <c r="S38" s="30">
        <v>24</v>
      </c>
      <c r="T38" s="30">
        <v>25.66</v>
      </c>
      <c r="U38" s="30" t="s">
        <v>42</v>
      </c>
      <c r="V38" s="30">
        <v>55</v>
      </c>
    </row>
    <row r="39" spans="1:22">
      <c r="A39" s="28">
        <v>40336.041666666664</v>
      </c>
      <c r="B39" s="27">
        <v>43</v>
      </c>
      <c r="C39" s="27">
        <v>253</v>
      </c>
      <c r="D39" s="26" t="s">
        <v>111</v>
      </c>
      <c r="E39" s="27"/>
      <c r="F39" s="27">
        <v>2.06</v>
      </c>
      <c r="G39" s="27"/>
      <c r="H39" s="27">
        <v>10</v>
      </c>
      <c r="I39" s="27"/>
      <c r="J39" s="27">
        <v>11</v>
      </c>
      <c r="K39" s="27"/>
      <c r="L39" s="27">
        <v>337</v>
      </c>
      <c r="M39" s="27"/>
      <c r="N39" s="27">
        <v>0.22</v>
      </c>
      <c r="O39" s="27"/>
      <c r="P39" s="27">
        <v>579</v>
      </c>
      <c r="Q39" s="27">
        <v>0</v>
      </c>
      <c r="R39" s="27"/>
      <c r="S39" s="27">
        <v>17</v>
      </c>
      <c r="T39" s="27">
        <v>13.51</v>
      </c>
      <c r="U39" s="27" t="s">
        <v>42</v>
      </c>
      <c r="V39" s="27">
        <v>59</v>
      </c>
    </row>
    <row r="40" spans="1:22">
      <c r="A40" s="31">
        <v>40336.083333333336</v>
      </c>
      <c r="B40" s="30"/>
      <c r="C40" s="30">
        <v>253</v>
      </c>
      <c r="D40" s="29" t="s">
        <v>111</v>
      </c>
      <c r="E40" s="30"/>
      <c r="F40" s="30">
        <v>1.96</v>
      </c>
      <c r="G40" s="30"/>
      <c r="H40" s="30">
        <v>13</v>
      </c>
      <c r="I40" s="30"/>
      <c r="J40" s="30">
        <v>14.200000000000001</v>
      </c>
      <c r="K40" s="30"/>
      <c r="L40" s="30">
        <v>310</v>
      </c>
      <c r="M40" s="30"/>
      <c r="N40" s="30">
        <v>0.22</v>
      </c>
      <c r="O40" s="30"/>
      <c r="P40" s="30">
        <v>602</v>
      </c>
      <c r="Q40" s="30">
        <v>0</v>
      </c>
      <c r="R40" s="30"/>
      <c r="S40" s="30">
        <v>7</v>
      </c>
      <c r="T40" s="30">
        <v>14.290000000000001</v>
      </c>
      <c r="U40" s="30" t="s">
        <v>42</v>
      </c>
      <c r="V40" s="30">
        <v>58</v>
      </c>
    </row>
    <row r="41" spans="1:22">
      <c r="A41" s="28">
        <v>40337</v>
      </c>
      <c r="B41" s="27"/>
      <c r="C41" s="27">
        <v>89</v>
      </c>
      <c r="D41" s="26" t="s">
        <v>112</v>
      </c>
      <c r="E41" s="27" t="s">
        <v>44</v>
      </c>
      <c r="F41" s="27">
        <v>1.68</v>
      </c>
      <c r="G41" s="27"/>
      <c r="H41" s="27">
        <v>8</v>
      </c>
      <c r="I41" s="27"/>
      <c r="J41" s="27">
        <v>9</v>
      </c>
      <c r="K41" s="27"/>
      <c r="L41" s="27">
        <v>335</v>
      </c>
      <c r="M41" s="27"/>
      <c r="N41" s="27">
        <v>0.04</v>
      </c>
      <c r="O41" s="27"/>
      <c r="P41" s="27">
        <v>112</v>
      </c>
      <c r="Q41" s="27">
        <v>1</v>
      </c>
      <c r="R41" s="27"/>
      <c r="S41" s="27">
        <v>15</v>
      </c>
      <c r="T41" s="27">
        <v>0</v>
      </c>
      <c r="U41" s="27" t="s">
        <v>42</v>
      </c>
      <c r="V41" s="27">
        <v>16</v>
      </c>
    </row>
    <row r="42" spans="1:22">
      <c r="A42" s="31">
        <v>40337.041666666664</v>
      </c>
      <c r="B42" s="30"/>
      <c r="C42" s="30">
        <v>89</v>
      </c>
      <c r="D42" s="29" t="s">
        <v>112</v>
      </c>
      <c r="E42" s="30" t="s">
        <v>44</v>
      </c>
      <c r="F42" s="30">
        <v>1.53</v>
      </c>
      <c r="G42" s="30"/>
      <c r="H42" s="30">
        <v>9</v>
      </c>
      <c r="I42" s="30"/>
      <c r="J42" s="30">
        <v>9.5</v>
      </c>
      <c r="K42" s="30"/>
      <c r="L42" s="30">
        <v>336</v>
      </c>
      <c r="M42" s="30"/>
      <c r="N42" s="30">
        <v>0.02</v>
      </c>
      <c r="O42" s="30"/>
      <c r="P42" s="30">
        <v>64</v>
      </c>
      <c r="Q42" s="30">
        <v>0</v>
      </c>
      <c r="R42" s="30"/>
      <c r="S42" s="30">
        <v>16</v>
      </c>
      <c r="T42" s="30">
        <v>0</v>
      </c>
      <c r="U42" s="30" t="s">
        <v>42</v>
      </c>
      <c r="V42" s="30">
        <v>5</v>
      </c>
    </row>
    <row r="43" spans="1:22">
      <c r="A43" s="28">
        <v>40337.083333333336</v>
      </c>
      <c r="B43" s="27">
        <v>89</v>
      </c>
      <c r="C43" s="27">
        <v>89</v>
      </c>
      <c r="D43" s="26" t="s">
        <v>112</v>
      </c>
      <c r="E43" s="27" t="s">
        <v>44</v>
      </c>
      <c r="F43" s="27">
        <v>1.1599999999999999</v>
      </c>
      <c r="G43" s="27"/>
      <c r="H43" s="27">
        <v>8</v>
      </c>
      <c r="I43" s="27"/>
      <c r="J43" s="27">
        <v>9.1</v>
      </c>
      <c r="K43" s="27"/>
      <c r="L43" s="27">
        <v>337</v>
      </c>
      <c r="M43" s="27"/>
      <c r="N43" s="27">
        <v>0.13</v>
      </c>
      <c r="O43" s="27"/>
      <c r="P43" s="27">
        <v>361</v>
      </c>
      <c r="Q43" s="27">
        <v>2</v>
      </c>
      <c r="R43" s="27"/>
      <c r="S43" s="27">
        <v>17</v>
      </c>
      <c r="T43" s="27">
        <v>0</v>
      </c>
      <c r="U43" s="27" t="s">
        <v>42</v>
      </c>
      <c r="V43" s="27">
        <v>50</v>
      </c>
    </row>
    <row r="44" spans="1:22">
      <c r="A44" s="31">
        <v>40338.75</v>
      </c>
      <c r="B44" s="30"/>
      <c r="C44" s="30">
        <v>192</v>
      </c>
      <c r="D44" s="29" t="s">
        <v>113</v>
      </c>
      <c r="E44" s="30"/>
      <c r="F44" s="30">
        <v>4.2300000000000004</v>
      </c>
      <c r="G44" s="30"/>
      <c r="H44" s="30">
        <v>9</v>
      </c>
      <c r="I44" s="30"/>
      <c r="J44" s="30">
        <v>10.1</v>
      </c>
      <c r="K44" s="30"/>
      <c r="L44" s="30">
        <v>164</v>
      </c>
      <c r="M44" s="30"/>
      <c r="N44" s="30">
        <v>0.03</v>
      </c>
      <c r="O44" s="30"/>
      <c r="P44" s="30">
        <v>314</v>
      </c>
      <c r="Q44" s="30">
        <v>57</v>
      </c>
      <c r="R44" s="30"/>
      <c r="S44" s="30">
        <v>12</v>
      </c>
      <c r="T44" s="30">
        <v>0</v>
      </c>
      <c r="U44" s="30" t="s">
        <v>42</v>
      </c>
      <c r="V44" s="30">
        <v>0</v>
      </c>
    </row>
    <row r="45" spans="1:22">
      <c r="A45" s="28">
        <v>40338.791666666664</v>
      </c>
      <c r="B45" s="27">
        <v>73</v>
      </c>
      <c r="C45" s="27">
        <v>192</v>
      </c>
      <c r="D45" s="26" t="s">
        <v>113</v>
      </c>
      <c r="E45" s="27"/>
      <c r="F45" s="27">
        <v>3.38</v>
      </c>
      <c r="G45" s="27"/>
      <c r="H45" s="27">
        <v>14</v>
      </c>
      <c r="I45" s="27"/>
      <c r="J45" s="27">
        <v>14.4</v>
      </c>
      <c r="K45" s="27"/>
      <c r="L45" s="27">
        <v>159</v>
      </c>
      <c r="M45" s="27"/>
      <c r="N45" s="27">
        <v>0.12</v>
      </c>
      <c r="O45" s="27"/>
      <c r="P45" s="27">
        <v>555</v>
      </c>
      <c r="Q45" s="27">
        <v>7</v>
      </c>
      <c r="R45" s="27"/>
      <c r="S45" s="27">
        <v>9</v>
      </c>
      <c r="T45" s="27">
        <v>35.86</v>
      </c>
      <c r="U45" s="27" t="s">
        <v>42</v>
      </c>
      <c r="V45" s="27">
        <v>39</v>
      </c>
    </row>
    <row r="46" spans="1:22">
      <c r="A46" s="31">
        <v>40338.833333333336</v>
      </c>
      <c r="B46" s="30">
        <v>119</v>
      </c>
      <c r="C46" s="30">
        <v>192</v>
      </c>
      <c r="D46" s="29" t="s">
        <v>113</v>
      </c>
      <c r="E46" s="30"/>
      <c r="F46" s="30">
        <v>3.2600000000000002</v>
      </c>
      <c r="G46" s="30"/>
      <c r="H46" s="30">
        <v>16</v>
      </c>
      <c r="I46" s="30"/>
      <c r="J46" s="30">
        <v>17.3</v>
      </c>
      <c r="K46" s="30"/>
      <c r="L46" s="30">
        <v>149</v>
      </c>
      <c r="M46" s="30"/>
      <c r="N46" s="30">
        <v>0.21</v>
      </c>
      <c r="O46" s="30"/>
      <c r="P46" s="30">
        <v>770</v>
      </c>
      <c r="Q46" s="30">
        <v>0</v>
      </c>
      <c r="R46" s="30"/>
      <c r="S46" s="30">
        <v>11</v>
      </c>
      <c r="T46" s="30">
        <v>1</v>
      </c>
      <c r="U46" s="30" t="s">
        <v>42</v>
      </c>
      <c r="V46" s="30">
        <v>60</v>
      </c>
    </row>
    <row r="47" spans="1:22">
      <c r="A47" s="28">
        <v>40338.875</v>
      </c>
      <c r="B47" s="27">
        <v>141</v>
      </c>
      <c r="C47" s="27">
        <v>468</v>
      </c>
      <c r="D47" s="26" t="s">
        <v>114</v>
      </c>
      <c r="E47" s="27"/>
      <c r="F47" s="27">
        <v>3.41</v>
      </c>
      <c r="G47" s="27"/>
      <c r="H47" s="27">
        <v>16</v>
      </c>
      <c r="I47" s="27"/>
      <c r="J47" s="27">
        <v>16.600000000000001</v>
      </c>
      <c r="K47" s="27"/>
      <c r="L47" s="27">
        <v>144</v>
      </c>
      <c r="M47" s="27"/>
      <c r="N47" s="27">
        <v>0.32</v>
      </c>
      <c r="O47" s="27"/>
      <c r="P47" s="27">
        <v>999</v>
      </c>
      <c r="Q47" s="27">
        <v>0</v>
      </c>
      <c r="R47" s="27"/>
      <c r="S47" s="27">
        <v>11</v>
      </c>
      <c r="T47" s="27">
        <v>0</v>
      </c>
      <c r="U47" s="27" t="s">
        <v>42</v>
      </c>
      <c r="V47" s="27">
        <v>60</v>
      </c>
    </row>
    <row r="48" spans="1:22">
      <c r="A48" s="31">
        <v>40338.916666666664</v>
      </c>
      <c r="B48" s="30">
        <v>241</v>
      </c>
      <c r="C48" s="30">
        <v>468</v>
      </c>
      <c r="D48" s="29" t="s">
        <v>114</v>
      </c>
      <c r="E48" s="30"/>
      <c r="F48" s="30">
        <v>3.59</v>
      </c>
      <c r="G48" s="30"/>
      <c r="H48" s="30">
        <v>13</v>
      </c>
      <c r="I48" s="30"/>
      <c r="J48" s="30">
        <v>14.4</v>
      </c>
      <c r="K48" s="30"/>
      <c r="L48" s="30">
        <v>147</v>
      </c>
      <c r="M48" s="30"/>
      <c r="N48" s="30">
        <v>0.38</v>
      </c>
      <c r="O48" s="30"/>
      <c r="P48" s="30">
        <v>1079</v>
      </c>
      <c r="Q48" s="30">
        <v>0</v>
      </c>
      <c r="R48" s="30"/>
      <c r="S48" s="30">
        <v>12</v>
      </c>
      <c r="T48" s="30">
        <v>4</v>
      </c>
      <c r="U48" s="30" t="s">
        <v>42</v>
      </c>
      <c r="V48" s="30">
        <v>59</v>
      </c>
    </row>
    <row r="49" spans="1:22">
      <c r="A49" s="28">
        <v>40338.958333333336</v>
      </c>
      <c r="B49" s="27">
        <v>86</v>
      </c>
      <c r="C49" s="27">
        <v>468</v>
      </c>
      <c r="D49" s="26" t="s">
        <v>114</v>
      </c>
      <c r="E49" s="27"/>
      <c r="F49" s="27">
        <v>3.83</v>
      </c>
      <c r="G49" s="27"/>
      <c r="H49" s="27">
        <v>12</v>
      </c>
      <c r="I49" s="27"/>
      <c r="J49" s="27">
        <v>13.3</v>
      </c>
      <c r="K49" s="27"/>
      <c r="L49" s="27">
        <v>180</v>
      </c>
      <c r="M49" s="27"/>
      <c r="N49" s="27">
        <v>0.41000000000000003</v>
      </c>
      <c r="O49" s="27"/>
      <c r="P49" s="27">
        <v>1494</v>
      </c>
      <c r="Q49" s="27">
        <v>0</v>
      </c>
      <c r="R49" s="27"/>
      <c r="S49" s="27">
        <v>11</v>
      </c>
      <c r="T49" s="27">
        <v>33</v>
      </c>
      <c r="U49" s="27" t="s">
        <v>42</v>
      </c>
      <c r="V49" s="27">
        <v>45</v>
      </c>
    </row>
    <row r="50" spans="1:22">
      <c r="A50" s="31">
        <v>40339</v>
      </c>
      <c r="B50" s="30">
        <v>292</v>
      </c>
      <c r="C50" s="30">
        <v>909</v>
      </c>
      <c r="D50" s="29" t="s">
        <v>115</v>
      </c>
      <c r="E50" s="30" t="s">
        <v>460</v>
      </c>
      <c r="F50" s="30">
        <v>3.97</v>
      </c>
      <c r="G50" s="30"/>
      <c r="H50" s="30">
        <v>12</v>
      </c>
      <c r="I50" s="30"/>
      <c r="J50" s="30">
        <v>12.3</v>
      </c>
      <c r="K50" s="30"/>
      <c r="L50" s="30">
        <v>189</v>
      </c>
      <c r="M50" s="30"/>
      <c r="N50" s="30">
        <v>0.45</v>
      </c>
      <c r="O50" s="30"/>
      <c r="P50" s="30">
        <v>1751</v>
      </c>
      <c r="Q50" s="30">
        <v>1</v>
      </c>
      <c r="R50" s="30"/>
      <c r="S50" s="30">
        <v>8</v>
      </c>
      <c r="T50" s="30">
        <v>0</v>
      </c>
      <c r="U50" s="30" t="s">
        <v>42</v>
      </c>
      <c r="V50" s="30">
        <v>60</v>
      </c>
    </row>
    <row r="51" spans="1:22">
      <c r="A51" s="28">
        <v>40339.041666666664</v>
      </c>
      <c r="B51" s="27">
        <v>284</v>
      </c>
      <c r="C51" s="27">
        <v>909</v>
      </c>
      <c r="D51" s="26" t="s">
        <v>115</v>
      </c>
      <c r="E51" s="27" t="s">
        <v>460</v>
      </c>
      <c r="F51" s="27">
        <v>4.1500000000000004</v>
      </c>
      <c r="G51" s="27"/>
      <c r="H51" s="27">
        <v>11</v>
      </c>
      <c r="I51" s="27"/>
      <c r="J51" s="27">
        <v>12.1</v>
      </c>
      <c r="K51" s="27"/>
      <c r="L51" s="27">
        <v>206</v>
      </c>
      <c r="M51" s="27"/>
      <c r="N51" s="27">
        <v>0.53</v>
      </c>
      <c r="O51" s="27"/>
      <c r="P51" s="27">
        <v>2559</v>
      </c>
      <c r="Q51" s="27">
        <v>1</v>
      </c>
      <c r="R51" s="27"/>
      <c r="S51" s="27">
        <v>5</v>
      </c>
      <c r="T51" s="27">
        <v>21</v>
      </c>
      <c r="U51" s="27" t="s">
        <v>42</v>
      </c>
      <c r="V51" s="27">
        <v>40</v>
      </c>
    </row>
    <row r="52" spans="1:22">
      <c r="A52" s="31">
        <v>40339.083333333336</v>
      </c>
      <c r="B52" s="30">
        <v>333</v>
      </c>
      <c r="C52" s="30">
        <v>909</v>
      </c>
      <c r="D52" s="29" t="s">
        <v>115</v>
      </c>
      <c r="E52" s="30" t="s">
        <v>460</v>
      </c>
      <c r="F52" s="30">
        <v>4.4400000000000004</v>
      </c>
      <c r="G52" s="30"/>
      <c r="H52" s="30">
        <v>10</v>
      </c>
      <c r="I52" s="30"/>
      <c r="J52" s="30">
        <v>10.9</v>
      </c>
      <c r="K52" s="30"/>
      <c r="L52" s="30">
        <v>221</v>
      </c>
      <c r="M52" s="30"/>
      <c r="N52" s="30">
        <v>0.67</v>
      </c>
      <c r="O52" s="30"/>
      <c r="P52" s="30">
        <v>2948</v>
      </c>
      <c r="Q52" s="30">
        <v>0</v>
      </c>
      <c r="R52" s="30"/>
      <c r="S52" s="30">
        <v>5</v>
      </c>
      <c r="T52" s="30">
        <v>37.49</v>
      </c>
      <c r="U52" s="30" t="s">
        <v>42</v>
      </c>
      <c r="V52" s="30">
        <v>28</v>
      </c>
    </row>
    <row r="53" spans="1:22">
      <c r="A53" s="28">
        <v>40339.125</v>
      </c>
      <c r="B53" s="27">
        <v>561</v>
      </c>
      <c r="C53" s="27">
        <v>1908</v>
      </c>
      <c r="D53" s="26" t="s">
        <v>116</v>
      </c>
      <c r="E53" s="27" t="s">
        <v>460</v>
      </c>
      <c r="F53" s="27">
        <v>5.0600000000000005</v>
      </c>
      <c r="G53" s="27"/>
      <c r="H53" s="27">
        <v>8</v>
      </c>
      <c r="I53" s="27"/>
      <c r="J53" s="27">
        <v>8.5</v>
      </c>
      <c r="K53" s="27"/>
      <c r="L53" s="27">
        <v>238</v>
      </c>
      <c r="M53" s="27"/>
      <c r="N53" s="27">
        <v>0.70000000000000007</v>
      </c>
      <c r="O53" s="27"/>
      <c r="P53" s="27">
        <v>2760</v>
      </c>
      <c r="Q53" s="27">
        <v>0</v>
      </c>
      <c r="R53" s="27"/>
      <c r="S53" s="27">
        <v>5</v>
      </c>
      <c r="T53" s="27">
        <v>15.76</v>
      </c>
      <c r="U53" s="27" t="s">
        <v>42</v>
      </c>
      <c r="V53" s="27">
        <v>49</v>
      </c>
    </row>
    <row r="54" spans="1:22">
      <c r="A54" s="31">
        <v>40339.166666666664</v>
      </c>
      <c r="B54" s="30">
        <v>593</v>
      </c>
      <c r="C54" s="30">
        <v>1908</v>
      </c>
      <c r="D54" s="29" t="s">
        <v>116</v>
      </c>
      <c r="E54" s="30" t="s">
        <v>460</v>
      </c>
      <c r="F54" s="30">
        <v>5.28</v>
      </c>
      <c r="G54" s="30"/>
      <c r="H54" s="30">
        <v>7</v>
      </c>
      <c r="I54" s="30"/>
      <c r="J54" s="30">
        <v>7.2</v>
      </c>
      <c r="K54" s="30"/>
      <c r="L54" s="30">
        <v>246</v>
      </c>
      <c r="M54" s="30"/>
      <c r="N54" s="30">
        <v>0.73</v>
      </c>
      <c r="O54" s="30"/>
      <c r="P54" s="30">
        <v>2701</v>
      </c>
      <c r="Q54" s="30">
        <v>0</v>
      </c>
      <c r="R54" s="30"/>
      <c r="S54" s="30">
        <v>11</v>
      </c>
      <c r="T54" s="30">
        <v>14.530000000000001</v>
      </c>
      <c r="U54" s="30" t="s">
        <v>42</v>
      </c>
      <c r="V54" s="30">
        <v>51</v>
      </c>
    </row>
    <row r="55" spans="1:22">
      <c r="A55" s="28">
        <v>40339.208333333336</v>
      </c>
      <c r="B55" s="27">
        <v>754</v>
      </c>
      <c r="C55" s="27">
        <v>1908</v>
      </c>
      <c r="D55" s="26" t="s">
        <v>116</v>
      </c>
      <c r="E55" s="27" t="s">
        <v>460</v>
      </c>
      <c r="F55" s="27">
        <v>5.74</v>
      </c>
      <c r="G55" s="27"/>
      <c r="H55" s="27">
        <v>7</v>
      </c>
      <c r="I55" s="27"/>
      <c r="J55" s="27">
        <v>7.9</v>
      </c>
      <c r="K55" s="27"/>
      <c r="L55" s="27">
        <v>254</v>
      </c>
      <c r="M55" s="27"/>
      <c r="N55" s="27">
        <v>0.87</v>
      </c>
      <c r="O55" s="27"/>
      <c r="P55" s="27">
        <v>2991</v>
      </c>
      <c r="Q55" s="27">
        <v>8</v>
      </c>
      <c r="R55" s="27"/>
      <c r="S55" s="27">
        <v>13</v>
      </c>
      <c r="T55" s="27">
        <v>8</v>
      </c>
      <c r="U55" s="27" t="s">
        <v>42</v>
      </c>
      <c r="V55" s="27">
        <v>54</v>
      </c>
    </row>
    <row r="56" spans="1:22">
      <c r="A56" s="31">
        <v>40339.25</v>
      </c>
      <c r="B56" s="30"/>
      <c r="C56" s="30">
        <v>1815</v>
      </c>
      <c r="D56" s="29" t="s">
        <v>117</v>
      </c>
      <c r="E56" s="30" t="s">
        <v>460</v>
      </c>
      <c r="F56" s="30">
        <v>5.87</v>
      </c>
      <c r="G56" s="30"/>
      <c r="H56" s="30">
        <v>7</v>
      </c>
      <c r="I56" s="30"/>
      <c r="J56" s="30">
        <v>8</v>
      </c>
      <c r="K56" s="30"/>
      <c r="L56" s="30">
        <v>257</v>
      </c>
      <c r="M56" s="30"/>
      <c r="N56" s="30">
        <v>0.96</v>
      </c>
      <c r="O56" s="30"/>
      <c r="P56" s="30">
        <v>2950</v>
      </c>
      <c r="Q56" s="30">
        <v>40</v>
      </c>
      <c r="R56" s="30"/>
      <c r="S56" s="30">
        <v>13</v>
      </c>
      <c r="T56" s="30">
        <v>60.620000000000005</v>
      </c>
      <c r="U56" s="30" t="s">
        <v>42</v>
      </c>
      <c r="V56" s="30">
        <v>5</v>
      </c>
    </row>
    <row r="57" spans="1:22">
      <c r="A57" s="28">
        <v>40339.291666666664</v>
      </c>
      <c r="B57" s="27">
        <v>1016</v>
      </c>
      <c r="C57" s="27">
        <v>1815</v>
      </c>
      <c r="D57" s="26" t="s">
        <v>117</v>
      </c>
      <c r="E57" s="27" t="s">
        <v>460</v>
      </c>
      <c r="F57" s="27">
        <v>6.18</v>
      </c>
      <c r="G57" s="27"/>
      <c r="H57" s="27">
        <v>7</v>
      </c>
      <c r="I57" s="27"/>
      <c r="J57" s="27">
        <v>7.5</v>
      </c>
      <c r="K57" s="27"/>
      <c r="L57" s="27">
        <v>258</v>
      </c>
      <c r="M57" s="27"/>
      <c r="N57" s="27">
        <v>1.21</v>
      </c>
      <c r="O57" s="27" t="s">
        <v>25</v>
      </c>
      <c r="P57" s="27">
        <v>3545</v>
      </c>
      <c r="Q57" s="27">
        <v>102</v>
      </c>
      <c r="R57" s="27"/>
      <c r="S57" s="27">
        <v>12</v>
      </c>
      <c r="T57" s="27">
        <v>0</v>
      </c>
      <c r="U57" s="27" t="s">
        <v>42</v>
      </c>
      <c r="V57" s="27">
        <v>57</v>
      </c>
    </row>
    <row r="58" spans="1:22">
      <c r="A58" s="31">
        <v>40339.333333333336</v>
      </c>
      <c r="B58" s="30">
        <v>1815</v>
      </c>
      <c r="C58" s="30">
        <v>1815</v>
      </c>
      <c r="D58" s="29" t="s">
        <v>117</v>
      </c>
      <c r="E58" s="30" t="s">
        <v>460</v>
      </c>
      <c r="F58" s="30">
        <v>6.65</v>
      </c>
      <c r="G58" s="30"/>
      <c r="H58" s="30">
        <v>7</v>
      </c>
      <c r="I58" s="30"/>
      <c r="J58" s="30">
        <v>7.2</v>
      </c>
      <c r="K58" s="30"/>
      <c r="L58" s="30">
        <v>258</v>
      </c>
      <c r="M58" s="30"/>
      <c r="N58" s="30">
        <v>1.1300000000000001</v>
      </c>
      <c r="O58" s="30" t="s">
        <v>25</v>
      </c>
      <c r="P58" s="30">
        <v>3444</v>
      </c>
      <c r="Q58" s="30">
        <v>166</v>
      </c>
      <c r="R58" s="30"/>
      <c r="S58" s="30">
        <v>14</v>
      </c>
      <c r="T58" s="30">
        <v>15.72</v>
      </c>
      <c r="U58" s="30" t="s">
        <v>42</v>
      </c>
      <c r="V58" s="30">
        <v>53</v>
      </c>
    </row>
    <row r="59" spans="1:22">
      <c r="A59" s="28">
        <v>40339.375</v>
      </c>
      <c r="B59" s="27">
        <v>1008</v>
      </c>
      <c r="C59" s="27">
        <v>2015</v>
      </c>
      <c r="D59" s="26" t="s">
        <v>118</v>
      </c>
      <c r="E59" s="27" t="s">
        <v>460</v>
      </c>
      <c r="F59" s="27">
        <v>7.05</v>
      </c>
      <c r="G59" s="27"/>
      <c r="H59" s="27">
        <v>6</v>
      </c>
      <c r="I59" s="27"/>
      <c r="J59" s="27">
        <v>6.8</v>
      </c>
      <c r="K59" s="27"/>
      <c r="L59" s="27">
        <v>258</v>
      </c>
      <c r="M59" s="27"/>
      <c r="N59" s="27">
        <v>1.21</v>
      </c>
      <c r="O59" s="27" t="s">
        <v>25</v>
      </c>
      <c r="P59" s="27">
        <v>3601</v>
      </c>
      <c r="Q59" s="27">
        <v>293</v>
      </c>
      <c r="R59" s="27"/>
      <c r="S59" s="27">
        <v>16</v>
      </c>
      <c r="T59" s="27">
        <v>11.58</v>
      </c>
      <c r="U59" s="27" t="s">
        <v>42</v>
      </c>
      <c r="V59" s="27">
        <v>53</v>
      </c>
    </row>
    <row r="60" spans="1:22">
      <c r="A60" s="31">
        <v>40339.416666666664</v>
      </c>
      <c r="B60" s="30">
        <v>533</v>
      </c>
      <c r="C60" s="30">
        <v>2015</v>
      </c>
      <c r="D60" s="29" t="s">
        <v>118</v>
      </c>
      <c r="E60" s="30" t="s">
        <v>460</v>
      </c>
      <c r="F60" s="30">
        <v>7.33</v>
      </c>
      <c r="G60" s="30"/>
      <c r="H60" s="30">
        <v>5</v>
      </c>
      <c r="I60" s="30"/>
      <c r="J60" s="30">
        <v>5.7</v>
      </c>
      <c r="K60" s="30"/>
      <c r="L60" s="30">
        <v>257</v>
      </c>
      <c r="M60" s="30"/>
      <c r="N60" s="30">
        <v>1.0900000000000001</v>
      </c>
      <c r="O60" s="30" t="s">
        <v>25</v>
      </c>
      <c r="P60" s="30">
        <v>3446</v>
      </c>
      <c r="Q60" s="30">
        <v>229</v>
      </c>
      <c r="R60" s="30"/>
      <c r="S60" s="30">
        <v>21</v>
      </c>
      <c r="T60" s="30">
        <v>23.52</v>
      </c>
      <c r="U60" s="30" t="s">
        <v>42</v>
      </c>
      <c r="V60" s="30">
        <v>42</v>
      </c>
    </row>
    <row r="61" spans="1:22">
      <c r="A61" s="28">
        <v>40339.458333333336</v>
      </c>
      <c r="B61" s="27">
        <v>474</v>
      </c>
      <c r="C61" s="27">
        <v>2015</v>
      </c>
      <c r="D61" s="26" t="s">
        <v>118</v>
      </c>
      <c r="E61" s="27" t="s">
        <v>460</v>
      </c>
      <c r="F61" s="27">
        <v>7.19</v>
      </c>
      <c r="G61" s="27"/>
      <c r="H61" s="27">
        <v>6</v>
      </c>
      <c r="I61" s="27"/>
      <c r="J61" s="27">
        <v>6.6000000000000005</v>
      </c>
      <c r="K61" s="27"/>
      <c r="L61" s="27">
        <v>262</v>
      </c>
      <c r="M61" s="27"/>
      <c r="N61" s="27">
        <v>0.85</v>
      </c>
      <c r="O61" s="27"/>
      <c r="P61" s="27">
        <v>3080</v>
      </c>
      <c r="Q61" s="27">
        <v>168</v>
      </c>
      <c r="R61" s="27"/>
      <c r="S61" s="27">
        <v>20</v>
      </c>
      <c r="T61" s="27">
        <v>13</v>
      </c>
      <c r="U61" s="27" t="s">
        <v>42</v>
      </c>
      <c r="V61" s="27">
        <v>49</v>
      </c>
    </row>
    <row r="62" spans="1:22">
      <c r="A62" s="31">
        <v>40339.5</v>
      </c>
      <c r="B62" s="30">
        <v>376</v>
      </c>
      <c r="C62" s="30">
        <v>780</v>
      </c>
      <c r="D62" s="29" t="s">
        <v>119</v>
      </c>
      <c r="E62" s="30" t="s">
        <v>460</v>
      </c>
      <c r="F62" s="30">
        <v>7.65</v>
      </c>
      <c r="G62" s="30"/>
      <c r="H62" s="30">
        <v>6</v>
      </c>
      <c r="I62" s="30"/>
      <c r="J62" s="30">
        <v>7.3</v>
      </c>
      <c r="K62" s="30"/>
      <c r="L62" s="30">
        <v>271</v>
      </c>
      <c r="M62" s="30"/>
      <c r="N62" s="30">
        <v>0.57999999999999996</v>
      </c>
      <c r="O62" s="30"/>
      <c r="P62" s="30">
        <v>2227</v>
      </c>
      <c r="Q62" s="30">
        <v>377</v>
      </c>
      <c r="R62" s="30"/>
      <c r="S62" s="30">
        <v>19</v>
      </c>
      <c r="T62" s="30">
        <v>0</v>
      </c>
      <c r="U62" s="30" t="s">
        <v>42</v>
      </c>
      <c r="V62" s="30">
        <v>60</v>
      </c>
    </row>
    <row r="63" spans="1:22">
      <c r="A63" s="28">
        <v>40339.541666666664</v>
      </c>
      <c r="B63" s="27">
        <v>179</v>
      </c>
      <c r="C63" s="27">
        <v>780</v>
      </c>
      <c r="D63" s="26" t="s">
        <v>119</v>
      </c>
      <c r="E63" s="27" t="s">
        <v>460</v>
      </c>
      <c r="F63" s="27">
        <v>7.3</v>
      </c>
      <c r="G63" s="27"/>
      <c r="H63" s="27">
        <v>6</v>
      </c>
      <c r="I63" s="27"/>
      <c r="J63" s="27">
        <v>6.8</v>
      </c>
      <c r="K63" s="27"/>
      <c r="L63" s="27">
        <v>276</v>
      </c>
      <c r="M63" s="27"/>
      <c r="N63" s="27">
        <v>0.35000000000000003</v>
      </c>
      <c r="O63" s="27"/>
      <c r="P63" s="27">
        <v>1375</v>
      </c>
      <c r="Q63" s="27">
        <v>125</v>
      </c>
      <c r="R63" s="27"/>
      <c r="S63" s="27">
        <v>20</v>
      </c>
      <c r="T63" s="27">
        <v>25.54</v>
      </c>
      <c r="U63" s="27" t="s">
        <v>42</v>
      </c>
      <c r="V63" s="27">
        <v>43</v>
      </c>
    </row>
    <row r="64" spans="1:22">
      <c r="A64" s="31">
        <v>40339.583333333336</v>
      </c>
      <c r="B64" s="30">
        <v>225</v>
      </c>
      <c r="C64" s="30">
        <v>780</v>
      </c>
      <c r="D64" s="29" t="s">
        <v>119</v>
      </c>
      <c r="E64" s="30" t="s">
        <v>460</v>
      </c>
      <c r="F64" s="30">
        <v>7.28</v>
      </c>
      <c r="G64" s="30"/>
      <c r="H64" s="30">
        <v>5</v>
      </c>
      <c r="I64" s="30"/>
      <c r="J64" s="30">
        <v>6.3</v>
      </c>
      <c r="K64" s="30"/>
      <c r="L64" s="30">
        <v>278</v>
      </c>
      <c r="M64" s="30"/>
      <c r="N64" s="30">
        <v>0.45</v>
      </c>
      <c r="O64" s="30"/>
      <c r="P64" s="30">
        <v>1596</v>
      </c>
      <c r="Q64" s="30">
        <v>121</v>
      </c>
      <c r="R64" s="30"/>
      <c r="S64" s="30">
        <v>22</v>
      </c>
      <c r="T64" s="30">
        <v>16</v>
      </c>
      <c r="U64" s="30" t="s">
        <v>42</v>
      </c>
      <c r="V64" s="30">
        <v>42</v>
      </c>
    </row>
    <row r="65" spans="1:22">
      <c r="A65" s="28">
        <v>40339.625</v>
      </c>
      <c r="B65" s="27">
        <v>83</v>
      </c>
      <c r="C65" s="27">
        <v>118</v>
      </c>
      <c r="D65" s="26" t="s">
        <v>120</v>
      </c>
      <c r="E65" s="27"/>
      <c r="F65" s="27">
        <v>6.5</v>
      </c>
      <c r="G65" s="27"/>
      <c r="H65" s="27">
        <v>6</v>
      </c>
      <c r="I65" s="27"/>
      <c r="J65" s="27">
        <v>7.1000000000000005</v>
      </c>
      <c r="K65" s="27"/>
      <c r="L65" s="27">
        <v>283</v>
      </c>
      <c r="M65" s="27"/>
      <c r="N65" s="27">
        <v>0.38</v>
      </c>
      <c r="O65" s="27"/>
      <c r="P65" s="27">
        <v>1452</v>
      </c>
      <c r="Q65" s="27">
        <v>110</v>
      </c>
      <c r="R65" s="27"/>
      <c r="S65" s="27">
        <v>18</v>
      </c>
      <c r="T65" s="27">
        <v>47.65</v>
      </c>
      <c r="U65" s="27" t="s">
        <v>42</v>
      </c>
      <c r="V65" s="27">
        <v>21</v>
      </c>
    </row>
    <row r="66" spans="1:22">
      <c r="A66" s="31">
        <v>40339.666666666664</v>
      </c>
      <c r="B66" s="30">
        <v>35</v>
      </c>
      <c r="C66" s="30">
        <v>118</v>
      </c>
      <c r="D66" s="29" t="s">
        <v>120</v>
      </c>
      <c r="E66" s="30"/>
      <c r="F66" s="30">
        <v>6.62</v>
      </c>
      <c r="G66" s="30"/>
      <c r="H66" s="30">
        <v>5</v>
      </c>
      <c r="I66" s="30"/>
      <c r="J66" s="30">
        <v>6.2</v>
      </c>
      <c r="K66" s="30"/>
      <c r="L66" s="30">
        <v>336</v>
      </c>
      <c r="M66" s="30"/>
      <c r="N66" s="30">
        <v>0.65</v>
      </c>
      <c r="O66" s="30"/>
      <c r="P66" s="30">
        <v>1285</v>
      </c>
      <c r="Q66" s="30">
        <v>112</v>
      </c>
      <c r="R66" s="30"/>
      <c r="S66" s="30">
        <v>28</v>
      </c>
      <c r="T66" s="30">
        <v>46.69</v>
      </c>
      <c r="U66" s="30" t="s">
        <v>42</v>
      </c>
      <c r="V66" s="30">
        <v>17</v>
      </c>
    </row>
    <row r="67" spans="1:22">
      <c r="A67" s="28">
        <v>40339.708333333336</v>
      </c>
      <c r="B67" s="27"/>
      <c r="C67" s="27">
        <v>118</v>
      </c>
      <c r="D67" s="26" t="s">
        <v>120</v>
      </c>
      <c r="E67" s="27"/>
      <c r="F67" s="27">
        <v>6.6400000000000006</v>
      </c>
      <c r="G67" s="27"/>
      <c r="H67" s="27">
        <v>4</v>
      </c>
      <c r="I67" s="27"/>
      <c r="J67" s="27">
        <v>4.9000000000000004</v>
      </c>
      <c r="K67" s="27"/>
      <c r="L67" s="27">
        <v>333</v>
      </c>
      <c r="M67" s="27"/>
      <c r="N67" s="27">
        <v>0.6</v>
      </c>
      <c r="O67" s="27"/>
      <c r="P67" s="27">
        <v>1087</v>
      </c>
      <c r="Q67" s="27">
        <v>49</v>
      </c>
      <c r="R67" s="27"/>
      <c r="S67" s="27">
        <v>31</v>
      </c>
      <c r="T67" s="27">
        <v>60</v>
      </c>
      <c r="U67" s="27" t="s">
        <v>42</v>
      </c>
      <c r="V67" s="27">
        <v>0</v>
      </c>
    </row>
    <row r="68" spans="1:22">
      <c r="A68" s="31">
        <v>40339.75</v>
      </c>
      <c r="B68" s="30">
        <v>488</v>
      </c>
      <c r="C68" s="30">
        <v>1080</v>
      </c>
      <c r="D68" s="29" t="s">
        <v>121</v>
      </c>
      <c r="E68" s="30" t="s">
        <v>460</v>
      </c>
      <c r="F68" s="30">
        <v>6.3900000000000006</v>
      </c>
      <c r="G68" s="30"/>
      <c r="H68" s="30">
        <v>5</v>
      </c>
      <c r="I68" s="30"/>
      <c r="J68" s="30">
        <v>5.8</v>
      </c>
      <c r="K68" s="30"/>
      <c r="L68" s="30">
        <v>355</v>
      </c>
      <c r="M68" s="30"/>
      <c r="N68" s="30">
        <v>0.75</v>
      </c>
      <c r="O68" s="30"/>
      <c r="P68" s="30">
        <v>1351</v>
      </c>
      <c r="Q68" s="30">
        <v>76</v>
      </c>
      <c r="R68" s="30"/>
      <c r="S68" s="30">
        <v>24</v>
      </c>
      <c r="T68" s="30">
        <v>4.95</v>
      </c>
      <c r="U68" s="30" t="s">
        <v>42</v>
      </c>
      <c r="V68" s="30">
        <v>55</v>
      </c>
    </row>
    <row r="69" spans="1:22">
      <c r="A69" s="28">
        <v>40339.791666666664</v>
      </c>
      <c r="B69" s="27">
        <v>360</v>
      </c>
      <c r="C69" s="27">
        <v>1080</v>
      </c>
      <c r="D69" s="26" t="s">
        <v>121</v>
      </c>
      <c r="E69" s="27" t="s">
        <v>460</v>
      </c>
      <c r="F69" s="27">
        <v>6.08</v>
      </c>
      <c r="G69" s="27"/>
      <c r="H69" s="27">
        <v>3</v>
      </c>
      <c r="I69" s="27"/>
      <c r="J69" s="27">
        <v>4</v>
      </c>
      <c r="K69" s="27"/>
      <c r="L69" s="27">
        <v>336</v>
      </c>
      <c r="M69" s="27"/>
      <c r="N69" s="27">
        <v>0.62</v>
      </c>
      <c r="O69" s="27"/>
      <c r="P69" s="27">
        <v>1214</v>
      </c>
      <c r="Q69" s="27">
        <v>10</v>
      </c>
      <c r="R69" s="27"/>
      <c r="S69" s="27">
        <v>28</v>
      </c>
      <c r="T69" s="27">
        <v>0</v>
      </c>
      <c r="U69" s="27" t="s">
        <v>42</v>
      </c>
      <c r="V69" s="27">
        <v>60</v>
      </c>
    </row>
    <row r="70" spans="1:22">
      <c r="A70" s="31">
        <v>40339.833333333336</v>
      </c>
      <c r="B70" s="30">
        <v>232</v>
      </c>
      <c r="C70" s="30">
        <v>1080</v>
      </c>
      <c r="D70" s="29" t="s">
        <v>121</v>
      </c>
      <c r="E70" s="30" t="s">
        <v>460</v>
      </c>
      <c r="F70" s="30">
        <v>5.89</v>
      </c>
      <c r="G70" s="30"/>
      <c r="H70" s="30">
        <v>3</v>
      </c>
      <c r="I70" s="30"/>
      <c r="J70" s="30">
        <v>3.2</v>
      </c>
      <c r="K70" s="30"/>
      <c r="L70" s="30">
        <v>331</v>
      </c>
      <c r="M70" s="30"/>
      <c r="N70" s="30">
        <v>0.70000000000000007</v>
      </c>
      <c r="O70" s="30"/>
      <c r="P70" s="30">
        <v>1299</v>
      </c>
      <c r="Q70" s="30">
        <v>0</v>
      </c>
      <c r="R70" s="30"/>
      <c r="S70" s="30">
        <v>27</v>
      </c>
      <c r="T70" s="30">
        <v>23.64</v>
      </c>
      <c r="U70" s="30" t="s">
        <v>42</v>
      </c>
      <c r="V70" s="30">
        <v>41</v>
      </c>
    </row>
    <row r="71" spans="1:22">
      <c r="A71" s="28">
        <v>40339.875</v>
      </c>
      <c r="B71" s="27">
        <v>73</v>
      </c>
      <c r="C71" s="27">
        <v>363</v>
      </c>
      <c r="D71" s="26" t="s">
        <v>122</v>
      </c>
      <c r="E71" s="27"/>
      <c r="F71" s="27">
        <v>5.68</v>
      </c>
      <c r="G71" s="27"/>
      <c r="H71" s="27">
        <v>2</v>
      </c>
      <c r="I71" s="27"/>
      <c r="J71" s="27">
        <v>3</v>
      </c>
      <c r="K71" s="27"/>
      <c r="L71" s="27">
        <v>348</v>
      </c>
      <c r="M71" s="27"/>
      <c r="N71" s="27">
        <v>0.75</v>
      </c>
      <c r="O71" s="27"/>
      <c r="P71" s="27">
        <v>1299</v>
      </c>
      <c r="Q71" s="27">
        <v>0</v>
      </c>
      <c r="R71" s="27"/>
      <c r="S71" s="27">
        <v>27</v>
      </c>
      <c r="T71" s="27">
        <v>23.64</v>
      </c>
      <c r="U71" s="27" t="s">
        <v>42</v>
      </c>
      <c r="V71" s="27">
        <v>37</v>
      </c>
    </row>
    <row r="72" spans="1:22">
      <c r="A72" s="31">
        <v>40339.916666666664</v>
      </c>
      <c r="B72" s="30">
        <v>150</v>
      </c>
      <c r="C72" s="30">
        <v>363</v>
      </c>
      <c r="D72" s="29" t="s">
        <v>122</v>
      </c>
      <c r="E72" s="30"/>
      <c r="F72" s="30">
        <v>5.8</v>
      </c>
      <c r="G72" s="30"/>
      <c r="H72" s="30">
        <v>3</v>
      </c>
      <c r="I72" s="30"/>
      <c r="J72" s="30">
        <v>3.9</v>
      </c>
      <c r="K72" s="30"/>
      <c r="L72" s="30">
        <v>323</v>
      </c>
      <c r="M72" s="30"/>
      <c r="N72" s="30">
        <v>0.46</v>
      </c>
      <c r="O72" s="30"/>
      <c r="P72" s="30">
        <v>1055</v>
      </c>
      <c r="Q72" s="30">
        <v>0</v>
      </c>
      <c r="R72" s="30"/>
      <c r="S72" s="30">
        <v>18</v>
      </c>
      <c r="T72" s="30">
        <v>0</v>
      </c>
      <c r="U72" s="30" t="s">
        <v>42</v>
      </c>
      <c r="V72" s="30">
        <v>51</v>
      </c>
    </row>
    <row r="73" spans="1:22">
      <c r="A73" s="28">
        <v>40339.958333333336</v>
      </c>
      <c r="B73" s="27">
        <v>140</v>
      </c>
      <c r="C73" s="27">
        <v>363</v>
      </c>
      <c r="D73" s="26" t="s">
        <v>122</v>
      </c>
      <c r="E73" s="27"/>
      <c r="F73" s="27">
        <v>5.66</v>
      </c>
      <c r="G73" s="27"/>
      <c r="H73" s="27">
        <v>6</v>
      </c>
      <c r="I73" s="27"/>
      <c r="J73" s="27">
        <v>6.7</v>
      </c>
      <c r="K73" s="27"/>
      <c r="L73" s="27">
        <v>293</v>
      </c>
      <c r="M73" s="27"/>
      <c r="N73" s="27">
        <v>0.53</v>
      </c>
      <c r="O73" s="27"/>
      <c r="P73" s="27">
        <v>1524</v>
      </c>
      <c r="Q73" s="27">
        <v>0</v>
      </c>
      <c r="R73" s="27"/>
      <c r="S73" s="27">
        <v>11</v>
      </c>
      <c r="T73" s="27">
        <v>37</v>
      </c>
      <c r="U73" s="27" t="s">
        <v>42</v>
      </c>
      <c r="V73" s="27">
        <v>26</v>
      </c>
    </row>
    <row r="74" spans="1:22">
      <c r="A74" s="31">
        <v>40340.125</v>
      </c>
      <c r="B74" s="30"/>
      <c r="C74" s="30">
        <v>95</v>
      </c>
      <c r="D74" s="29" t="s">
        <v>123</v>
      </c>
      <c r="E74" s="30"/>
      <c r="F74" s="30">
        <v>6.29</v>
      </c>
      <c r="G74" s="30"/>
      <c r="H74" s="30">
        <v>1</v>
      </c>
      <c r="I74" s="30"/>
      <c r="J74" s="30">
        <v>2.3000000000000003</v>
      </c>
      <c r="K74" s="30"/>
      <c r="L74" s="30">
        <v>330</v>
      </c>
      <c r="M74" s="30"/>
      <c r="N74" s="30">
        <v>0.02</v>
      </c>
      <c r="O74" s="30"/>
      <c r="P74" s="30">
        <v>61</v>
      </c>
      <c r="Q74" s="30">
        <v>0</v>
      </c>
      <c r="R74" s="30"/>
      <c r="S74" s="30">
        <v>48</v>
      </c>
      <c r="T74" s="30">
        <v>0</v>
      </c>
      <c r="U74" s="30" t="s">
        <v>42</v>
      </c>
      <c r="V74" s="30">
        <v>0</v>
      </c>
    </row>
    <row r="75" spans="1:22">
      <c r="A75" s="28">
        <v>40340.166666666664</v>
      </c>
      <c r="B75" s="27">
        <v>95</v>
      </c>
      <c r="C75" s="27">
        <v>95</v>
      </c>
      <c r="D75" s="26" t="s">
        <v>123</v>
      </c>
      <c r="E75" s="27"/>
      <c r="F75" s="27">
        <v>4.9800000000000004</v>
      </c>
      <c r="G75" s="27"/>
      <c r="H75" s="27">
        <v>2</v>
      </c>
      <c r="I75" s="27"/>
      <c r="J75" s="27">
        <v>3</v>
      </c>
      <c r="K75" s="27"/>
      <c r="L75" s="27">
        <v>284</v>
      </c>
      <c r="M75" s="27"/>
      <c r="N75" s="27">
        <v>0.28999999999999998</v>
      </c>
      <c r="O75" s="27"/>
      <c r="P75" s="27">
        <v>774</v>
      </c>
      <c r="Q75" s="27">
        <v>1</v>
      </c>
      <c r="R75" s="27"/>
      <c r="S75" s="27">
        <v>28</v>
      </c>
      <c r="T75" s="27">
        <v>0</v>
      </c>
      <c r="U75" s="27" t="s">
        <v>42</v>
      </c>
      <c r="V75" s="27">
        <v>37</v>
      </c>
    </row>
    <row r="76" spans="1:22">
      <c r="A76" s="31">
        <v>40340.208333333336</v>
      </c>
      <c r="B76" s="30"/>
      <c r="C76" s="30">
        <v>95</v>
      </c>
      <c r="D76" s="29" t="s">
        <v>123</v>
      </c>
      <c r="E76" s="30"/>
      <c r="F76" s="30">
        <v>5.58</v>
      </c>
      <c r="G76" s="30"/>
      <c r="H76" s="30">
        <v>2</v>
      </c>
      <c r="I76" s="30"/>
      <c r="J76" s="30">
        <v>3.4</v>
      </c>
      <c r="K76" s="30"/>
      <c r="L76" s="30">
        <v>284</v>
      </c>
      <c r="M76" s="30"/>
      <c r="N76" s="30">
        <v>0.06</v>
      </c>
      <c r="O76" s="30"/>
      <c r="P76" s="30">
        <v>243</v>
      </c>
      <c r="Q76" s="30">
        <v>18</v>
      </c>
      <c r="R76" s="30"/>
      <c r="S76" s="30">
        <v>30</v>
      </c>
      <c r="T76" s="30">
        <v>0</v>
      </c>
      <c r="U76" s="30" t="s">
        <v>42</v>
      </c>
      <c r="V76" s="30">
        <v>13</v>
      </c>
    </row>
    <row r="77" spans="1:22">
      <c r="A77" s="28">
        <v>40340.25</v>
      </c>
      <c r="B77" s="27">
        <v>247</v>
      </c>
      <c r="C77" s="27">
        <v>724</v>
      </c>
      <c r="D77" s="26" t="s">
        <v>124</v>
      </c>
      <c r="E77" s="27" t="s">
        <v>460</v>
      </c>
      <c r="F77" s="27">
        <v>4.5</v>
      </c>
      <c r="G77" s="27"/>
      <c r="H77" s="27">
        <v>7</v>
      </c>
      <c r="I77" s="27"/>
      <c r="J77" s="27">
        <v>8.1</v>
      </c>
      <c r="K77" s="27"/>
      <c r="L77" s="27">
        <v>263</v>
      </c>
      <c r="M77" s="27"/>
      <c r="N77" s="27">
        <v>0.61</v>
      </c>
      <c r="O77" s="27"/>
      <c r="P77" s="27">
        <v>2072</v>
      </c>
      <c r="Q77" s="27">
        <v>121</v>
      </c>
      <c r="R77" s="27"/>
      <c r="S77" s="27">
        <v>5</v>
      </c>
      <c r="T77" s="27">
        <v>26.39</v>
      </c>
      <c r="U77" s="27" t="s">
        <v>42</v>
      </c>
      <c r="V77" s="27">
        <v>38</v>
      </c>
    </row>
    <row r="78" spans="1:22">
      <c r="A78" s="31">
        <v>40340.291666666664</v>
      </c>
      <c r="B78" s="30">
        <v>146</v>
      </c>
      <c r="C78" s="30">
        <v>724</v>
      </c>
      <c r="D78" s="29" t="s">
        <v>124</v>
      </c>
      <c r="E78" s="30" t="s">
        <v>460</v>
      </c>
      <c r="F78" s="30">
        <v>4.49</v>
      </c>
      <c r="G78" s="30"/>
      <c r="H78" s="30">
        <v>9</v>
      </c>
      <c r="I78" s="30"/>
      <c r="J78" s="30">
        <v>9.9</v>
      </c>
      <c r="K78" s="30"/>
      <c r="L78" s="30">
        <v>276</v>
      </c>
      <c r="M78" s="30"/>
      <c r="N78" s="30">
        <v>0.61</v>
      </c>
      <c r="O78" s="30"/>
      <c r="P78" s="30">
        <v>1883</v>
      </c>
      <c r="Q78" s="30">
        <v>222</v>
      </c>
      <c r="R78" s="30"/>
      <c r="S78" s="30">
        <v>6</v>
      </c>
      <c r="T78" s="30">
        <v>31.18</v>
      </c>
      <c r="U78" s="30" t="s">
        <v>42</v>
      </c>
      <c r="V78" s="30">
        <v>34</v>
      </c>
    </row>
    <row r="79" spans="1:22">
      <c r="A79" s="28">
        <v>40340.333333333336</v>
      </c>
      <c r="B79" s="27">
        <v>331</v>
      </c>
      <c r="C79" s="27">
        <v>724</v>
      </c>
      <c r="D79" s="26" t="s">
        <v>124</v>
      </c>
      <c r="E79" s="27" t="s">
        <v>460</v>
      </c>
      <c r="F79" s="27">
        <v>4.68</v>
      </c>
      <c r="G79" s="27"/>
      <c r="H79" s="27">
        <v>6</v>
      </c>
      <c r="I79" s="27"/>
      <c r="J79" s="27">
        <v>6.4</v>
      </c>
      <c r="K79" s="27"/>
      <c r="L79" s="27">
        <v>280</v>
      </c>
      <c r="M79" s="27"/>
      <c r="N79" s="27">
        <v>0.63</v>
      </c>
      <c r="O79" s="27"/>
      <c r="P79" s="27">
        <v>1891</v>
      </c>
      <c r="Q79" s="27">
        <v>280</v>
      </c>
      <c r="R79" s="27"/>
      <c r="S79" s="27">
        <v>11</v>
      </c>
      <c r="T79" s="27">
        <v>13</v>
      </c>
      <c r="U79" s="27" t="s">
        <v>42</v>
      </c>
      <c r="V79" s="27">
        <v>45</v>
      </c>
    </row>
    <row r="80" spans="1:22">
      <c r="A80" s="31">
        <v>40340.375</v>
      </c>
      <c r="B80" s="30">
        <v>193</v>
      </c>
      <c r="C80" s="30">
        <v>471</v>
      </c>
      <c r="D80" s="29" t="s">
        <v>125</v>
      </c>
      <c r="E80" s="30"/>
      <c r="F80" s="30">
        <v>4.97</v>
      </c>
      <c r="G80" s="30"/>
      <c r="H80" s="30">
        <v>3</v>
      </c>
      <c r="I80" s="30"/>
      <c r="J80" s="30">
        <v>4.0999999999999996</v>
      </c>
      <c r="K80" s="30"/>
      <c r="L80" s="30">
        <v>285</v>
      </c>
      <c r="M80" s="30"/>
      <c r="N80" s="30">
        <v>0.56000000000000005</v>
      </c>
      <c r="O80" s="30"/>
      <c r="P80" s="30">
        <v>1525</v>
      </c>
      <c r="Q80" s="30">
        <v>292</v>
      </c>
      <c r="R80" s="30"/>
      <c r="S80" s="30">
        <v>20</v>
      </c>
      <c r="T80" s="30">
        <v>0</v>
      </c>
      <c r="U80" s="30" t="s">
        <v>42</v>
      </c>
      <c r="V80" s="30">
        <v>60</v>
      </c>
    </row>
    <row r="81" spans="1:22">
      <c r="A81" s="28">
        <v>40340.416666666664</v>
      </c>
      <c r="B81" s="27">
        <v>197</v>
      </c>
      <c r="C81" s="27">
        <v>471</v>
      </c>
      <c r="D81" s="26" t="s">
        <v>125</v>
      </c>
      <c r="E81" s="27"/>
      <c r="F81" s="27">
        <v>5.12</v>
      </c>
      <c r="G81" s="27"/>
      <c r="H81" s="27">
        <v>4</v>
      </c>
      <c r="I81" s="27"/>
      <c r="J81" s="27">
        <v>5</v>
      </c>
      <c r="K81" s="27"/>
      <c r="L81" s="27">
        <v>283</v>
      </c>
      <c r="M81" s="27"/>
      <c r="N81" s="27">
        <v>0.38</v>
      </c>
      <c r="O81" s="27"/>
      <c r="P81" s="27">
        <v>1188</v>
      </c>
      <c r="Q81" s="27">
        <v>286</v>
      </c>
      <c r="R81" s="27"/>
      <c r="S81" s="27">
        <v>18</v>
      </c>
      <c r="T81" s="27">
        <v>0</v>
      </c>
      <c r="U81" s="27" t="s">
        <v>42</v>
      </c>
      <c r="V81" s="27">
        <v>60</v>
      </c>
    </row>
    <row r="82" spans="1:22">
      <c r="A82" s="31">
        <v>40340.458333333336</v>
      </c>
      <c r="B82" s="30">
        <v>81</v>
      </c>
      <c r="C82" s="30">
        <v>471</v>
      </c>
      <c r="D82" s="29" t="s">
        <v>125</v>
      </c>
      <c r="E82" s="30"/>
      <c r="F82" s="30">
        <v>5.67</v>
      </c>
      <c r="G82" s="30"/>
      <c r="H82" s="30">
        <v>5</v>
      </c>
      <c r="I82" s="30"/>
      <c r="J82" s="30">
        <v>5.4</v>
      </c>
      <c r="K82" s="30"/>
      <c r="L82" s="30">
        <v>285</v>
      </c>
      <c r="M82" s="30"/>
      <c r="N82" s="30">
        <v>0.23</v>
      </c>
      <c r="O82" s="30"/>
      <c r="P82" s="30">
        <v>849</v>
      </c>
      <c r="Q82" s="30">
        <v>323</v>
      </c>
      <c r="R82" s="30"/>
      <c r="S82" s="30">
        <v>16</v>
      </c>
      <c r="T82" s="30">
        <v>0</v>
      </c>
      <c r="U82" s="30" t="s">
        <v>42</v>
      </c>
      <c r="V82" s="30">
        <v>60</v>
      </c>
    </row>
    <row r="83" spans="1:22">
      <c r="A83" s="28">
        <v>40341.375</v>
      </c>
      <c r="B83" s="27"/>
      <c r="C83" s="27">
        <v>312</v>
      </c>
      <c r="D83" s="26" t="s">
        <v>126</v>
      </c>
      <c r="E83" s="27"/>
      <c r="F83" s="27">
        <v>6.5600000000000005</v>
      </c>
      <c r="G83" s="27"/>
      <c r="H83" s="27">
        <v>7</v>
      </c>
      <c r="I83" s="27"/>
      <c r="J83" s="27">
        <v>7.5</v>
      </c>
      <c r="K83" s="27"/>
      <c r="L83" s="27">
        <v>152</v>
      </c>
      <c r="M83" s="27"/>
      <c r="N83" s="27">
        <v>0.18</v>
      </c>
      <c r="O83" s="27"/>
      <c r="P83" s="27">
        <v>499</v>
      </c>
      <c r="Q83" s="27">
        <v>70</v>
      </c>
      <c r="R83" s="27"/>
      <c r="S83" s="27">
        <v>7</v>
      </c>
      <c r="T83" s="27">
        <v>60</v>
      </c>
      <c r="U83" s="27" t="s">
        <v>42</v>
      </c>
      <c r="V83" s="27">
        <v>0</v>
      </c>
    </row>
    <row r="84" spans="1:22">
      <c r="A84" s="31">
        <v>40341.416666666664</v>
      </c>
      <c r="B84" s="30">
        <v>89</v>
      </c>
      <c r="C84" s="30">
        <v>312</v>
      </c>
      <c r="D84" s="29" t="s">
        <v>126</v>
      </c>
      <c r="E84" s="30"/>
      <c r="F84" s="30">
        <v>7.3500000000000005</v>
      </c>
      <c r="G84" s="30"/>
      <c r="H84" s="30">
        <v>6</v>
      </c>
      <c r="I84" s="30"/>
      <c r="J84" s="30">
        <v>7.1000000000000005</v>
      </c>
      <c r="K84" s="30"/>
      <c r="L84" s="30">
        <v>176</v>
      </c>
      <c r="M84" s="30"/>
      <c r="N84" s="30">
        <v>0.19</v>
      </c>
      <c r="O84" s="30"/>
      <c r="P84" s="30">
        <v>562</v>
      </c>
      <c r="Q84" s="30">
        <v>157</v>
      </c>
      <c r="R84" s="30"/>
      <c r="S84" s="30">
        <v>11</v>
      </c>
      <c r="T84" s="30">
        <v>3</v>
      </c>
      <c r="U84" s="30" t="s">
        <v>42</v>
      </c>
      <c r="V84" s="30">
        <v>48</v>
      </c>
    </row>
    <row r="85" spans="1:22">
      <c r="A85" s="28">
        <v>40341.458333333336</v>
      </c>
      <c r="B85" s="27">
        <v>223</v>
      </c>
      <c r="C85" s="27">
        <v>312</v>
      </c>
      <c r="D85" s="26" t="s">
        <v>126</v>
      </c>
      <c r="E85" s="27"/>
      <c r="F85" s="27">
        <v>7.79</v>
      </c>
      <c r="G85" s="27"/>
      <c r="H85" s="27">
        <v>6</v>
      </c>
      <c r="I85" s="27"/>
      <c r="J85" s="27">
        <v>6.8</v>
      </c>
      <c r="K85" s="27"/>
      <c r="L85" s="27">
        <v>205</v>
      </c>
      <c r="M85" s="27"/>
      <c r="N85" s="27">
        <v>0.34</v>
      </c>
      <c r="O85" s="27"/>
      <c r="P85" s="27">
        <v>1546</v>
      </c>
      <c r="Q85" s="27">
        <v>93</v>
      </c>
      <c r="R85" s="27"/>
      <c r="S85" s="27">
        <v>7</v>
      </c>
      <c r="T85" s="27">
        <v>0</v>
      </c>
      <c r="U85" s="27" t="s">
        <v>42</v>
      </c>
      <c r="V85" s="27">
        <v>60</v>
      </c>
    </row>
    <row r="86" spans="1:22">
      <c r="A86" s="31">
        <v>40341.5</v>
      </c>
      <c r="B86" s="30">
        <v>122</v>
      </c>
      <c r="C86" s="30">
        <v>122</v>
      </c>
      <c r="D86" s="29" t="s">
        <v>127</v>
      </c>
      <c r="E86" s="30"/>
      <c r="F86" s="30">
        <v>8.5500000000000007</v>
      </c>
      <c r="G86" s="30"/>
      <c r="H86" s="30">
        <v>5</v>
      </c>
      <c r="I86" s="30"/>
      <c r="J86" s="30">
        <v>5.5</v>
      </c>
      <c r="K86" s="30"/>
      <c r="L86" s="30">
        <v>221</v>
      </c>
      <c r="M86" s="30"/>
      <c r="N86" s="30">
        <v>0.37</v>
      </c>
      <c r="O86" s="30"/>
      <c r="P86" s="30">
        <v>1709</v>
      </c>
      <c r="Q86" s="30">
        <v>111</v>
      </c>
      <c r="R86" s="30"/>
      <c r="S86" s="30">
        <v>7</v>
      </c>
      <c r="T86" s="30">
        <v>33.19</v>
      </c>
      <c r="U86" s="30" t="s">
        <v>42</v>
      </c>
      <c r="V86" s="30">
        <v>38</v>
      </c>
    </row>
    <row r="87" spans="1:22">
      <c r="A87" s="28">
        <v>40341.541666666664</v>
      </c>
      <c r="B87" s="27"/>
      <c r="C87" s="27">
        <v>122</v>
      </c>
      <c r="D87" s="26" t="s">
        <v>127</v>
      </c>
      <c r="E87" s="27"/>
      <c r="F87" s="27">
        <v>9.7200000000000006</v>
      </c>
      <c r="G87" s="27"/>
      <c r="H87" s="27">
        <v>2</v>
      </c>
      <c r="I87" s="27"/>
      <c r="J87" s="27">
        <v>2.3000000000000003</v>
      </c>
      <c r="K87" s="27"/>
      <c r="L87" s="27">
        <v>255</v>
      </c>
      <c r="M87" s="27"/>
      <c r="N87" s="27">
        <v>0.36</v>
      </c>
      <c r="O87" s="27"/>
      <c r="P87" s="27">
        <v>1115</v>
      </c>
      <c r="Q87" s="27">
        <v>284</v>
      </c>
      <c r="R87" s="27"/>
      <c r="S87" s="27">
        <v>18</v>
      </c>
      <c r="T87" s="27">
        <v>0</v>
      </c>
      <c r="U87" s="27" t="s">
        <v>42</v>
      </c>
      <c r="V87" s="27">
        <v>26</v>
      </c>
    </row>
    <row r="88" spans="1:22">
      <c r="A88" s="31">
        <v>40341.583333333336</v>
      </c>
      <c r="B88" s="30"/>
      <c r="C88" s="30">
        <v>122</v>
      </c>
      <c r="D88" s="29" t="s">
        <v>127</v>
      </c>
      <c r="E88" s="30"/>
      <c r="F88" s="30">
        <v>9.69</v>
      </c>
      <c r="G88" s="30"/>
      <c r="H88" s="30">
        <v>1</v>
      </c>
      <c r="I88" s="30"/>
      <c r="J88" s="30">
        <v>2.1</v>
      </c>
      <c r="K88" s="30"/>
      <c r="L88" s="30">
        <v>309</v>
      </c>
      <c r="M88" s="30"/>
      <c r="N88" s="30">
        <v>0.32</v>
      </c>
      <c r="O88" s="30"/>
      <c r="P88" s="30">
        <v>797</v>
      </c>
      <c r="Q88" s="30">
        <v>160</v>
      </c>
      <c r="R88" s="30"/>
      <c r="S88" s="30">
        <v>20</v>
      </c>
      <c r="T88" s="30">
        <v>0</v>
      </c>
      <c r="U88" s="30" t="s">
        <v>42</v>
      </c>
      <c r="V88" s="30">
        <v>16</v>
      </c>
    </row>
    <row r="89" spans="1:22">
      <c r="A89" s="28">
        <v>40342</v>
      </c>
      <c r="B89" s="27">
        <v>229</v>
      </c>
      <c r="C89" s="27">
        <v>460</v>
      </c>
      <c r="D89" s="26" t="s">
        <v>128</v>
      </c>
      <c r="E89" s="27"/>
      <c r="F89" s="27">
        <v>9.23</v>
      </c>
      <c r="G89" s="27"/>
      <c r="H89" s="27">
        <v>3</v>
      </c>
      <c r="I89" s="27"/>
      <c r="J89" s="27">
        <v>4</v>
      </c>
      <c r="K89" s="27"/>
      <c r="L89" s="27">
        <v>110</v>
      </c>
      <c r="M89" s="27"/>
      <c r="N89" s="27">
        <v>0.87</v>
      </c>
      <c r="O89" s="27"/>
      <c r="P89" s="27">
        <v>1259</v>
      </c>
      <c r="Q89" s="27">
        <v>0</v>
      </c>
      <c r="R89" s="27"/>
      <c r="S89" s="27">
        <v>25</v>
      </c>
      <c r="T89" s="27">
        <v>30.38</v>
      </c>
      <c r="U89" s="27" t="s">
        <v>42</v>
      </c>
      <c r="V89" s="27">
        <v>38</v>
      </c>
    </row>
    <row r="90" spans="1:22">
      <c r="A90" s="31">
        <v>40342.041666666664</v>
      </c>
      <c r="B90" s="30">
        <v>197</v>
      </c>
      <c r="C90" s="30">
        <v>460</v>
      </c>
      <c r="D90" s="29" t="s">
        <v>128</v>
      </c>
      <c r="E90" s="30"/>
      <c r="F90" s="30">
        <v>9.0400000000000009</v>
      </c>
      <c r="G90" s="30"/>
      <c r="H90" s="30">
        <v>2</v>
      </c>
      <c r="I90" s="30"/>
      <c r="J90" s="30">
        <v>3</v>
      </c>
      <c r="K90" s="30"/>
      <c r="L90" s="30">
        <v>115</v>
      </c>
      <c r="M90" s="30"/>
      <c r="N90" s="30">
        <v>0.95000000000000007</v>
      </c>
      <c r="O90" s="30"/>
      <c r="P90" s="30">
        <v>1433</v>
      </c>
      <c r="Q90" s="30">
        <v>3</v>
      </c>
      <c r="R90" s="30"/>
      <c r="S90" s="30">
        <v>39</v>
      </c>
      <c r="T90" s="30">
        <v>44.44</v>
      </c>
      <c r="U90" s="30" t="s">
        <v>42</v>
      </c>
      <c r="V90" s="30">
        <v>24</v>
      </c>
    </row>
    <row r="91" spans="1:22">
      <c r="A91" s="28">
        <v>40342.083333333336</v>
      </c>
      <c r="B91" s="27">
        <v>34</v>
      </c>
      <c r="C91" s="27">
        <v>460</v>
      </c>
      <c r="D91" s="26" t="s">
        <v>128</v>
      </c>
      <c r="E91" s="27"/>
      <c r="F91" s="27">
        <v>9.25</v>
      </c>
      <c r="G91" s="27"/>
      <c r="H91" s="27">
        <v>1</v>
      </c>
      <c r="I91" s="27"/>
      <c r="J91" s="27">
        <v>1.7</v>
      </c>
      <c r="K91" s="27"/>
      <c r="L91" s="27">
        <v>111</v>
      </c>
      <c r="M91" s="27"/>
      <c r="N91" s="27">
        <v>0.88</v>
      </c>
      <c r="O91" s="27"/>
      <c r="P91" s="27">
        <v>1414</v>
      </c>
      <c r="Q91" s="27">
        <v>1</v>
      </c>
      <c r="R91" s="27"/>
      <c r="S91" s="27">
        <v>12</v>
      </c>
      <c r="T91" s="27">
        <v>7.45</v>
      </c>
      <c r="U91" s="27" t="s">
        <v>42</v>
      </c>
      <c r="V91" s="27">
        <v>12</v>
      </c>
    </row>
    <row r="92" spans="1:22">
      <c r="A92" s="31">
        <v>40342.375</v>
      </c>
      <c r="B92" s="30">
        <v>117</v>
      </c>
      <c r="C92" s="30">
        <v>140</v>
      </c>
      <c r="D92" s="29" t="s">
        <v>129</v>
      </c>
      <c r="E92" s="30"/>
      <c r="F92" s="30">
        <v>9.15</v>
      </c>
      <c r="G92" s="30"/>
      <c r="H92" s="30">
        <v>2</v>
      </c>
      <c r="I92" s="30"/>
      <c r="J92" s="30">
        <v>2.1</v>
      </c>
      <c r="K92" s="30"/>
      <c r="L92" s="30">
        <v>102</v>
      </c>
      <c r="M92" s="30"/>
      <c r="N92" s="30">
        <v>1.02</v>
      </c>
      <c r="O92" s="30" t="s">
        <v>25</v>
      </c>
      <c r="P92" s="30">
        <v>1333</v>
      </c>
      <c r="Q92" s="30">
        <v>271</v>
      </c>
      <c r="R92" s="30"/>
      <c r="S92" s="30">
        <v>21</v>
      </c>
      <c r="T92" s="30">
        <v>24.27</v>
      </c>
      <c r="U92" s="30" t="s">
        <v>42</v>
      </c>
      <c r="V92" s="30">
        <v>23</v>
      </c>
    </row>
    <row r="93" spans="1:22">
      <c r="A93" s="28">
        <v>40342.416666666664</v>
      </c>
      <c r="B93" s="27">
        <v>22</v>
      </c>
      <c r="C93" s="27">
        <v>140</v>
      </c>
      <c r="D93" s="26" t="s">
        <v>129</v>
      </c>
      <c r="E93" s="27"/>
      <c r="F93" s="27">
        <v>9.2000000000000011</v>
      </c>
      <c r="G93" s="27"/>
      <c r="H93" s="27">
        <v>2</v>
      </c>
      <c r="I93" s="27"/>
      <c r="J93" s="27">
        <v>2.5</v>
      </c>
      <c r="K93" s="27"/>
      <c r="L93" s="27">
        <v>93</v>
      </c>
      <c r="M93" s="27"/>
      <c r="N93" s="27">
        <v>0.91</v>
      </c>
      <c r="O93" s="27"/>
      <c r="P93" s="27">
        <v>1286</v>
      </c>
      <c r="Q93" s="27">
        <v>278</v>
      </c>
      <c r="R93" s="27"/>
      <c r="S93" s="27">
        <v>17</v>
      </c>
      <c r="T93" s="27">
        <v>13</v>
      </c>
      <c r="U93" s="27" t="s">
        <v>42</v>
      </c>
      <c r="V93" s="27">
        <v>29</v>
      </c>
    </row>
    <row r="94" spans="1:22">
      <c r="A94" s="31">
        <v>40342.458333333336</v>
      </c>
      <c r="B94" s="30">
        <v>1</v>
      </c>
      <c r="C94" s="30">
        <v>140</v>
      </c>
      <c r="D94" s="29" t="s">
        <v>129</v>
      </c>
      <c r="E94" s="30"/>
      <c r="F94" s="30">
        <v>9.5400000000000009</v>
      </c>
      <c r="G94" s="30"/>
      <c r="H94" s="30">
        <v>2</v>
      </c>
      <c r="I94" s="30"/>
      <c r="J94" s="30">
        <v>2.9</v>
      </c>
      <c r="K94" s="30"/>
      <c r="L94" s="30">
        <v>95</v>
      </c>
      <c r="M94" s="30"/>
      <c r="N94" s="30">
        <v>0.19</v>
      </c>
      <c r="O94" s="30"/>
      <c r="P94" s="30">
        <v>495</v>
      </c>
      <c r="Q94" s="30">
        <v>513</v>
      </c>
      <c r="R94" s="30"/>
      <c r="S94" s="30">
        <v>18</v>
      </c>
      <c r="T94" s="30">
        <v>0</v>
      </c>
      <c r="U94" s="30" t="s">
        <v>42</v>
      </c>
      <c r="V94" s="30">
        <v>43</v>
      </c>
    </row>
    <row r="95" spans="1:22">
      <c r="A95" s="28">
        <v>40342.5</v>
      </c>
      <c r="B95" s="27">
        <v>43</v>
      </c>
      <c r="C95" s="27">
        <v>45</v>
      </c>
      <c r="D95" s="26" t="s">
        <v>130</v>
      </c>
      <c r="E95" s="27" t="s">
        <v>44</v>
      </c>
      <c r="F95" s="27">
        <v>9.65</v>
      </c>
      <c r="G95" s="27"/>
      <c r="H95" s="27">
        <v>3</v>
      </c>
      <c r="I95" s="27"/>
      <c r="J95" s="27">
        <v>3.3000000000000003</v>
      </c>
      <c r="K95" s="27"/>
      <c r="L95" s="27">
        <v>88</v>
      </c>
      <c r="M95" s="27"/>
      <c r="N95" s="27">
        <v>0.11</v>
      </c>
      <c r="O95" s="27"/>
      <c r="P95" s="27">
        <v>246</v>
      </c>
      <c r="Q95" s="27">
        <v>869</v>
      </c>
      <c r="R95" s="27"/>
      <c r="S95" s="27">
        <v>19</v>
      </c>
      <c r="T95" s="27">
        <v>0</v>
      </c>
      <c r="U95" s="27" t="s">
        <v>42</v>
      </c>
      <c r="V95" s="27">
        <v>33</v>
      </c>
    </row>
    <row r="96" spans="1:22">
      <c r="A96" s="31">
        <v>40342.541666666664</v>
      </c>
      <c r="B96" s="30">
        <v>2</v>
      </c>
      <c r="C96" s="30">
        <v>45</v>
      </c>
      <c r="D96" s="29" t="s">
        <v>130</v>
      </c>
      <c r="E96" s="30" t="s">
        <v>44</v>
      </c>
      <c r="F96" s="30">
        <v>10.69</v>
      </c>
      <c r="G96" s="30"/>
      <c r="H96" s="30">
        <v>1</v>
      </c>
      <c r="I96" s="30"/>
      <c r="J96" s="30">
        <v>1.5</v>
      </c>
      <c r="K96" s="30"/>
      <c r="L96" s="30">
        <v>102</v>
      </c>
      <c r="M96" s="30"/>
      <c r="N96" s="30">
        <v>0.1</v>
      </c>
      <c r="O96" s="30"/>
      <c r="P96" s="30">
        <v>275</v>
      </c>
      <c r="Q96" s="30">
        <v>415</v>
      </c>
      <c r="R96" s="30"/>
      <c r="S96" s="30">
        <v>56</v>
      </c>
      <c r="T96" s="30">
        <v>0</v>
      </c>
      <c r="U96" s="30" t="s">
        <v>42</v>
      </c>
      <c r="V96" s="30">
        <v>11</v>
      </c>
    </row>
    <row r="97" spans="1:22">
      <c r="A97" s="28">
        <v>40342.583333333336</v>
      </c>
      <c r="B97" s="27"/>
      <c r="C97" s="27">
        <v>45</v>
      </c>
      <c r="D97" s="26" t="s">
        <v>130</v>
      </c>
      <c r="E97" s="27" t="s">
        <v>44</v>
      </c>
      <c r="F97" s="27">
        <v>10.210000000000001</v>
      </c>
      <c r="G97" s="27"/>
      <c r="H97" s="27">
        <v>2</v>
      </c>
      <c r="I97" s="27"/>
      <c r="J97" s="27">
        <v>2.6</v>
      </c>
      <c r="K97" s="27"/>
      <c r="L97" s="27">
        <v>91</v>
      </c>
      <c r="M97" s="27"/>
      <c r="N97" s="27">
        <v>0.14000000000000001</v>
      </c>
      <c r="O97" s="27"/>
      <c r="P97" s="27">
        <v>434</v>
      </c>
      <c r="Q97" s="27">
        <v>434</v>
      </c>
      <c r="R97" s="27"/>
      <c r="S97" s="27">
        <v>35</v>
      </c>
      <c r="T97" s="27">
        <v>0</v>
      </c>
      <c r="U97" s="27" t="s">
        <v>42</v>
      </c>
      <c r="V97" s="27">
        <v>24</v>
      </c>
    </row>
    <row r="98" spans="1:22">
      <c r="A98" s="31">
        <v>40343.375</v>
      </c>
      <c r="B98" s="30"/>
      <c r="C98" s="30">
        <v>116</v>
      </c>
      <c r="D98" s="29" t="s">
        <v>131</v>
      </c>
      <c r="E98" s="30"/>
      <c r="F98" s="30">
        <v>11.23</v>
      </c>
      <c r="G98" s="30"/>
      <c r="H98" s="30">
        <v>2</v>
      </c>
      <c r="I98" s="30"/>
      <c r="J98" s="30">
        <v>2.5</v>
      </c>
      <c r="K98" s="30"/>
      <c r="L98" s="30">
        <v>312</v>
      </c>
      <c r="M98" s="30"/>
      <c r="N98" s="30">
        <v>0.01</v>
      </c>
      <c r="O98" s="30"/>
      <c r="P98" s="30">
        <v>4</v>
      </c>
      <c r="Q98" s="30">
        <v>197</v>
      </c>
      <c r="R98" s="30"/>
      <c r="S98" s="30">
        <v>19</v>
      </c>
      <c r="T98" s="30">
        <v>0</v>
      </c>
      <c r="U98" s="30" t="s">
        <v>42</v>
      </c>
      <c r="V98" s="30">
        <v>0</v>
      </c>
    </row>
    <row r="99" spans="1:22">
      <c r="A99" s="28">
        <v>40343.416666666664</v>
      </c>
      <c r="B99" s="27">
        <v>2</v>
      </c>
      <c r="C99" s="27">
        <v>116</v>
      </c>
      <c r="D99" s="26" t="s">
        <v>131</v>
      </c>
      <c r="E99" s="27"/>
      <c r="F99" s="27">
        <v>10.17</v>
      </c>
      <c r="G99" s="27"/>
      <c r="H99" s="27">
        <v>6</v>
      </c>
      <c r="I99" s="27"/>
      <c r="J99" s="27">
        <v>6.2</v>
      </c>
      <c r="K99" s="27"/>
      <c r="L99" s="27">
        <v>278</v>
      </c>
      <c r="M99" s="27"/>
      <c r="N99" s="27">
        <v>0.06</v>
      </c>
      <c r="O99" s="27"/>
      <c r="P99" s="27">
        <v>236</v>
      </c>
      <c r="Q99" s="27">
        <v>153</v>
      </c>
      <c r="R99" s="27"/>
      <c r="S99" s="27">
        <v>8</v>
      </c>
      <c r="T99" s="27">
        <v>0</v>
      </c>
      <c r="U99" s="27" t="s">
        <v>42</v>
      </c>
      <c r="V99" s="27">
        <v>29</v>
      </c>
    </row>
    <row r="100" spans="1:22">
      <c r="A100" s="31">
        <v>40343.458333333336</v>
      </c>
      <c r="B100" s="30">
        <v>114</v>
      </c>
      <c r="C100" s="30">
        <v>116</v>
      </c>
      <c r="D100" s="29" t="s">
        <v>131</v>
      </c>
      <c r="E100" s="30"/>
      <c r="F100" s="30">
        <v>10.06</v>
      </c>
      <c r="G100" s="30"/>
      <c r="H100" s="30">
        <v>7</v>
      </c>
      <c r="I100" s="30"/>
      <c r="J100" s="30">
        <v>8.1999999999999993</v>
      </c>
      <c r="K100" s="30"/>
      <c r="L100" s="30">
        <v>291</v>
      </c>
      <c r="M100" s="30"/>
      <c r="N100" s="30">
        <v>0.16</v>
      </c>
      <c r="O100" s="30"/>
      <c r="P100" s="30">
        <v>569</v>
      </c>
      <c r="Q100" s="30">
        <v>228</v>
      </c>
      <c r="R100" s="30"/>
      <c r="S100" s="30">
        <v>11</v>
      </c>
      <c r="T100" s="30">
        <v>0</v>
      </c>
      <c r="U100" s="30" t="s">
        <v>42</v>
      </c>
      <c r="V100" s="30">
        <v>54</v>
      </c>
    </row>
    <row r="101" spans="1:22">
      <c r="A101" s="28">
        <v>40343.5</v>
      </c>
      <c r="B101" s="27">
        <v>2</v>
      </c>
      <c r="C101" s="27">
        <v>774</v>
      </c>
      <c r="D101" s="26" t="s">
        <v>132</v>
      </c>
      <c r="E101" s="27" t="s">
        <v>463</v>
      </c>
      <c r="F101" s="27">
        <v>9.44</v>
      </c>
      <c r="G101" s="27"/>
      <c r="H101" s="27">
        <v>8</v>
      </c>
      <c r="I101" s="27"/>
      <c r="J101" s="27">
        <v>8.1</v>
      </c>
      <c r="K101" s="27"/>
      <c r="L101" s="27">
        <v>319</v>
      </c>
      <c r="M101" s="27"/>
      <c r="N101" s="27">
        <v>7.0000000000000007E-2</v>
      </c>
      <c r="O101" s="27"/>
      <c r="P101" s="27">
        <v>369</v>
      </c>
      <c r="Q101" s="27">
        <v>179</v>
      </c>
      <c r="R101" s="27"/>
      <c r="S101" s="27">
        <v>6</v>
      </c>
      <c r="T101" s="27">
        <v>0</v>
      </c>
      <c r="U101" s="27" t="s">
        <v>42</v>
      </c>
      <c r="V101" s="27">
        <v>37</v>
      </c>
    </row>
    <row r="102" spans="1:22">
      <c r="A102" s="31">
        <v>40343.541666666664</v>
      </c>
      <c r="B102" s="30">
        <v>124</v>
      </c>
      <c r="C102" s="30">
        <v>774</v>
      </c>
      <c r="D102" s="29" t="s">
        <v>132</v>
      </c>
      <c r="E102" s="30" t="s">
        <v>463</v>
      </c>
      <c r="F102" s="30">
        <v>9.92</v>
      </c>
      <c r="G102" s="30"/>
      <c r="H102" s="30">
        <v>4</v>
      </c>
      <c r="I102" s="30"/>
      <c r="J102" s="30">
        <v>4.7</v>
      </c>
      <c r="K102" s="30"/>
      <c r="L102" s="30">
        <v>296</v>
      </c>
      <c r="M102" s="30"/>
      <c r="N102" s="30">
        <v>0.43</v>
      </c>
      <c r="O102" s="30"/>
      <c r="P102" s="30">
        <v>1171</v>
      </c>
      <c r="Q102" s="30">
        <v>122</v>
      </c>
      <c r="R102" s="30"/>
      <c r="S102" s="30">
        <v>25</v>
      </c>
      <c r="T102" s="30">
        <v>0</v>
      </c>
      <c r="U102" s="30" t="s">
        <v>42</v>
      </c>
      <c r="V102" s="30">
        <v>55</v>
      </c>
    </row>
    <row r="103" spans="1:22">
      <c r="A103" s="28">
        <v>40343.583333333336</v>
      </c>
      <c r="B103" s="27">
        <v>648</v>
      </c>
      <c r="C103" s="27">
        <v>774</v>
      </c>
      <c r="D103" s="26" t="s">
        <v>132</v>
      </c>
      <c r="E103" s="27" t="s">
        <v>463</v>
      </c>
      <c r="F103" s="27">
        <v>9.7900000000000009</v>
      </c>
      <c r="G103" s="27"/>
      <c r="H103" s="27">
        <v>7</v>
      </c>
      <c r="I103" s="27"/>
      <c r="J103" s="27">
        <v>7.9</v>
      </c>
      <c r="K103" s="27"/>
      <c r="L103" s="27">
        <v>297</v>
      </c>
      <c r="M103" s="27"/>
      <c r="N103" s="27">
        <v>0.68</v>
      </c>
      <c r="O103" s="27"/>
      <c r="P103" s="27">
        <v>1595</v>
      </c>
      <c r="Q103" s="27">
        <v>135</v>
      </c>
      <c r="R103" s="27"/>
      <c r="S103" s="27">
        <v>11</v>
      </c>
      <c r="T103" s="27">
        <v>0</v>
      </c>
      <c r="U103" s="27" t="s">
        <v>42</v>
      </c>
      <c r="V103" s="27">
        <v>60</v>
      </c>
    </row>
    <row r="104" spans="1:22">
      <c r="A104" s="31">
        <v>40343.625</v>
      </c>
      <c r="B104" s="30">
        <v>488</v>
      </c>
      <c r="C104" s="30">
        <v>1258</v>
      </c>
      <c r="D104" s="29" t="s">
        <v>133</v>
      </c>
      <c r="E104" s="30" t="s">
        <v>463</v>
      </c>
      <c r="F104" s="30">
        <v>9.4500000000000011</v>
      </c>
      <c r="G104" s="30"/>
      <c r="H104" s="30">
        <v>10</v>
      </c>
      <c r="I104" s="30"/>
      <c r="J104" s="30">
        <v>10.4</v>
      </c>
      <c r="K104" s="30"/>
      <c r="L104" s="30">
        <v>297</v>
      </c>
      <c r="M104" s="30"/>
      <c r="N104" s="30">
        <v>0.46</v>
      </c>
      <c r="O104" s="30"/>
      <c r="P104" s="30">
        <v>1389</v>
      </c>
      <c r="Q104" s="30">
        <v>158</v>
      </c>
      <c r="R104" s="30"/>
      <c r="S104" s="30">
        <v>8</v>
      </c>
      <c r="T104" s="30">
        <v>0</v>
      </c>
      <c r="U104" s="30" t="s">
        <v>42</v>
      </c>
      <c r="V104" s="30">
        <v>60</v>
      </c>
    </row>
    <row r="105" spans="1:22">
      <c r="A105" s="28">
        <v>40343.666666666664</v>
      </c>
      <c r="B105" s="27">
        <v>766</v>
      </c>
      <c r="C105" s="27">
        <v>1258</v>
      </c>
      <c r="D105" s="26" t="s">
        <v>133</v>
      </c>
      <c r="E105" s="27" t="s">
        <v>463</v>
      </c>
      <c r="F105" s="27">
        <v>8.8000000000000007</v>
      </c>
      <c r="G105" s="27"/>
      <c r="H105" s="27">
        <v>9</v>
      </c>
      <c r="I105" s="27"/>
      <c r="J105" s="27">
        <v>10.1</v>
      </c>
      <c r="K105" s="27"/>
      <c r="L105" s="27">
        <v>303</v>
      </c>
      <c r="M105" s="27"/>
      <c r="N105" s="27">
        <v>0.6</v>
      </c>
      <c r="O105" s="27"/>
      <c r="P105" s="27">
        <v>1416</v>
      </c>
      <c r="Q105" s="27">
        <v>100</v>
      </c>
      <c r="R105" s="27"/>
      <c r="S105" s="27">
        <v>9</v>
      </c>
      <c r="T105" s="27">
        <v>5.57</v>
      </c>
      <c r="U105" s="27" t="s">
        <v>42</v>
      </c>
      <c r="V105" s="27">
        <v>60</v>
      </c>
    </row>
    <row r="106" spans="1:22">
      <c r="A106" s="31">
        <v>40343.708333333336</v>
      </c>
      <c r="B106" s="30">
        <v>4</v>
      </c>
      <c r="C106" s="30">
        <v>1258</v>
      </c>
      <c r="D106" s="29" t="s">
        <v>133</v>
      </c>
      <c r="E106" s="30" t="s">
        <v>463</v>
      </c>
      <c r="F106" s="30">
        <v>6.66</v>
      </c>
      <c r="G106" s="30"/>
      <c r="H106" s="30">
        <v>8</v>
      </c>
      <c r="I106" s="30"/>
      <c r="J106" s="30">
        <v>8.6</v>
      </c>
      <c r="K106" s="30"/>
      <c r="L106" s="30">
        <v>345</v>
      </c>
      <c r="M106" s="30"/>
      <c r="N106" s="30">
        <v>0.69000000000000006</v>
      </c>
      <c r="O106" s="30"/>
      <c r="P106" s="30">
        <v>1243</v>
      </c>
      <c r="Q106" s="30">
        <v>123</v>
      </c>
      <c r="R106" s="30"/>
      <c r="S106" s="30">
        <v>15</v>
      </c>
      <c r="T106" s="30">
        <v>69.87</v>
      </c>
      <c r="U106" s="30" t="s">
        <v>42</v>
      </c>
      <c r="V106" s="30">
        <v>20</v>
      </c>
    </row>
    <row r="107" spans="1:22">
      <c r="A107" s="28">
        <v>40343.75</v>
      </c>
      <c r="B107" s="27">
        <v>243</v>
      </c>
      <c r="C107" s="27">
        <v>243</v>
      </c>
      <c r="D107" s="26" t="s">
        <v>134</v>
      </c>
      <c r="E107" s="27"/>
      <c r="F107" s="27">
        <v>6.0600000000000005</v>
      </c>
      <c r="G107" s="27"/>
      <c r="H107" s="27">
        <v>8</v>
      </c>
      <c r="I107" s="27"/>
      <c r="J107" s="27">
        <v>9</v>
      </c>
      <c r="K107" s="27"/>
      <c r="L107" s="27">
        <v>351</v>
      </c>
      <c r="M107" s="27"/>
      <c r="N107" s="27">
        <v>0.67</v>
      </c>
      <c r="O107" s="27"/>
      <c r="P107" s="27">
        <v>1120</v>
      </c>
      <c r="Q107" s="27">
        <v>152</v>
      </c>
      <c r="R107" s="27"/>
      <c r="S107" s="27">
        <v>21</v>
      </c>
      <c r="T107" s="27">
        <v>46.13</v>
      </c>
      <c r="U107" s="27" t="s">
        <v>42</v>
      </c>
      <c r="V107" s="27">
        <v>43</v>
      </c>
    </row>
    <row r="108" spans="1:22">
      <c r="A108" s="31">
        <v>40343.791666666664</v>
      </c>
      <c r="B108" s="30"/>
      <c r="C108" s="30">
        <v>243</v>
      </c>
      <c r="D108" s="29" t="s">
        <v>134</v>
      </c>
      <c r="E108" s="30"/>
      <c r="F108" s="30">
        <v>5.66</v>
      </c>
      <c r="G108" s="30"/>
      <c r="H108" s="30">
        <v>9</v>
      </c>
      <c r="I108" s="30"/>
      <c r="J108" s="30">
        <v>9.7000000000000011</v>
      </c>
      <c r="K108" s="30"/>
      <c r="L108" s="30">
        <v>354</v>
      </c>
      <c r="M108" s="30"/>
      <c r="N108" s="30">
        <v>0.55000000000000004</v>
      </c>
      <c r="O108" s="30"/>
      <c r="P108" s="30">
        <v>916</v>
      </c>
      <c r="Q108" s="30">
        <v>87</v>
      </c>
      <c r="R108" s="30"/>
      <c r="S108" s="30">
        <v>20</v>
      </c>
      <c r="T108" s="30">
        <v>60</v>
      </c>
      <c r="U108" s="30" t="s">
        <v>42</v>
      </c>
      <c r="V108" s="30">
        <v>0</v>
      </c>
    </row>
    <row r="109" spans="1:22">
      <c r="A109" s="28">
        <v>40343.833333333336</v>
      </c>
      <c r="B109" s="27"/>
      <c r="C109" s="27">
        <v>243</v>
      </c>
      <c r="D109" s="26" t="s">
        <v>134</v>
      </c>
      <c r="E109" s="27"/>
      <c r="F109" s="27">
        <v>7.04</v>
      </c>
      <c r="G109" s="27"/>
      <c r="H109" s="27">
        <v>11</v>
      </c>
      <c r="I109" s="27"/>
      <c r="J109" s="27">
        <v>12.1</v>
      </c>
      <c r="K109" s="27"/>
      <c r="L109" s="27">
        <v>23</v>
      </c>
      <c r="M109" s="27"/>
      <c r="N109" s="27">
        <v>0.02</v>
      </c>
      <c r="O109" s="27"/>
      <c r="P109" s="27">
        <v>9</v>
      </c>
      <c r="Q109" s="27">
        <v>7</v>
      </c>
      <c r="R109" s="27"/>
      <c r="S109" s="27">
        <v>6</v>
      </c>
      <c r="T109" s="27">
        <v>14</v>
      </c>
      <c r="U109" s="27" t="s">
        <v>42</v>
      </c>
      <c r="V109" s="27">
        <v>0</v>
      </c>
    </row>
    <row r="110" spans="1:22">
      <c r="A110" s="31">
        <v>40344.125</v>
      </c>
      <c r="B110" s="30">
        <v>54</v>
      </c>
      <c r="C110" s="30">
        <v>205</v>
      </c>
      <c r="D110" s="29" t="s">
        <v>135</v>
      </c>
      <c r="E110" s="30"/>
      <c r="F110" s="30">
        <v>5.17</v>
      </c>
      <c r="G110" s="30"/>
      <c r="H110" s="30">
        <v>12</v>
      </c>
      <c r="I110" s="30"/>
      <c r="J110" s="30">
        <v>12.8</v>
      </c>
      <c r="K110" s="30"/>
      <c r="L110" s="30">
        <v>316</v>
      </c>
      <c r="M110" s="30"/>
      <c r="N110" s="30">
        <v>0.14000000000000001</v>
      </c>
      <c r="O110" s="30"/>
      <c r="P110" s="30">
        <v>358</v>
      </c>
      <c r="Q110" s="30">
        <v>0</v>
      </c>
      <c r="R110" s="30"/>
      <c r="S110" s="30">
        <v>8</v>
      </c>
      <c r="T110" s="30">
        <v>0</v>
      </c>
      <c r="U110" s="30" t="s">
        <v>42</v>
      </c>
      <c r="V110" s="30">
        <v>53</v>
      </c>
    </row>
    <row r="111" spans="1:22">
      <c r="A111" s="28">
        <v>40344.166666666664</v>
      </c>
      <c r="B111" s="27">
        <v>151</v>
      </c>
      <c r="C111" s="27">
        <v>205</v>
      </c>
      <c r="D111" s="26" t="s">
        <v>135</v>
      </c>
      <c r="E111" s="27"/>
      <c r="F111" s="27">
        <v>4.91</v>
      </c>
      <c r="G111" s="27"/>
      <c r="H111" s="27">
        <v>7</v>
      </c>
      <c r="I111" s="27"/>
      <c r="J111" s="27">
        <v>8.1</v>
      </c>
      <c r="K111" s="27"/>
      <c r="L111" s="27">
        <v>347</v>
      </c>
      <c r="M111" s="27"/>
      <c r="N111" s="27">
        <v>0.18</v>
      </c>
      <c r="O111" s="27"/>
      <c r="P111" s="27">
        <v>433</v>
      </c>
      <c r="Q111" s="27">
        <v>0</v>
      </c>
      <c r="R111" s="27"/>
      <c r="S111" s="27">
        <v>16</v>
      </c>
      <c r="T111" s="27">
        <v>0</v>
      </c>
      <c r="U111" s="27" t="s">
        <v>42</v>
      </c>
      <c r="V111" s="27">
        <v>59</v>
      </c>
    </row>
    <row r="112" spans="1:22">
      <c r="A112" s="31">
        <v>40344.208333333336</v>
      </c>
      <c r="B112" s="30"/>
      <c r="C112" s="30">
        <v>205</v>
      </c>
      <c r="D112" s="29" t="s">
        <v>135</v>
      </c>
      <c r="E112" s="30"/>
      <c r="F112" s="30">
        <v>5.57</v>
      </c>
      <c r="G112" s="30"/>
      <c r="H112" s="30">
        <v>8</v>
      </c>
      <c r="I112" s="30"/>
      <c r="J112" s="30">
        <v>8.6</v>
      </c>
      <c r="K112" s="30"/>
      <c r="L112" s="30">
        <v>10</v>
      </c>
      <c r="M112" s="30"/>
      <c r="N112" s="30">
        <v>0.02</v>
      </c>
      <c r="O112" s="30"/>
      <c r="P112" s="30">
        <v>31</v>
      </c>
      <c r="Q112" s="30">
        <v>22</v>
      </c>
      <c r="R112" s="30"/>
      <c r="S112" s="30">
        <v>10</v>
      </c>
      <c r="T112" s="30">
        <v>0</v>
      </c>
      <c r="U112" s="30" t="s">
        <v>42</v>
      </c>
      <c r="V112" s="30">
        <v>5</v>
      </c>
    </row>
    <row r="113" spans="1:22">
      <c r="A113" s="28">
        <v>40345.5</v>
      </c>
      <c r="B113" s="27"/>
      <c r="C113" s="27">
        <v>132</v>
      </c>
      <c r="D113" s="26" t="s">
        <v>136</v>
      </c>
      <c r="E113" s="27"/>
      <c r="F113" s="27">
        <v>8.8800000000000008</v>
      </c>
      <c r="G113" s="27"/>
      <c r="H113" s="27">
        <v>15</v>
      </c>
      <c r="I113" s="27"/>
      <c r="J113" s="27">
        <v>15.5</v>
      </c>
      <c r="K113" s="27"/>
      <c r="L113" s="27">
        <v>208</v>
      </c>
      <c r="M113" s="27"/>
      <c r="N113" s="27">
        <v>0.01</v>
      </c>
      <c r="O113" s="27"/>
      <c r="P113" s="27">
        <v>14</v>
      </c>
      <c r="Q113" s="27">
        <v>152</v>
      </c>
      <c r="R113" s="27"/>
      <c r="S113" s="27">
        <v>7</v>
      </c>
      <c r="T113" s="27">
        <v>7.6000000000000005</v>
      </c>
      <c r="U113" s="27" t="s">
        <v>42</v>
      </c>
      <c r="V113" s="27">
        <v>0</v>
      </c>
    </row>
    <row r="114" spans="1:22">
      <c r="A114" s="31">
        <v>40345.541666666664</v>
      </c>
      <c r="B114" s="30"/>
      <c r="C114" s="30">
        <v>132</v>
      </c>
      <c r="D114" s="29" t="s">
        <v>136</v>
      </c>
      <c r="E114" s="30"/>
      <c r="F114" s="30">
        <v>8.57</v>
      </c>
      <c r="G114" s="30"/>
      <c r="H114" s="30">
        <v>16</v>
      </c>
      <c r="I114" s="30"/>
      <c r="J114" s="30">
        <v>16.3</v>
      </c>
      <c r="K114" s="30"/>
      <c r="L114" s="30">
        <v>203</v>
      </c>
      <c r="M114" s="30"/>
      <c r="N114" s="30">
        <v>0.12</v>
      </c>
      <c r="O114" s="30"/>
      <c r="P114" s="30">
        <v>922</v>
      </c>
      <c r="Q114" s="30">
        <v>76</v>
      </c>
      <c r="R114" s="30"/>
      <c r="S114" s="30">
        <v>7</v>
      </c>
      <c r="T114" s="30">
        <v>18.62</v>
      </c>
      <c r="U114" s="30" t="s">
        <v>42</v>
      </c>
      <c r="V114" s="30">
        <v>28</v>
      </c>
    </row>
    <row r="115" spans="1:22">
      <c r="A115" s="28">
        <v>40345.583333333336</v>
      </c>
      <c r="B115" s="27">
        <v>132</v>
      </c>
      <c r="C115" s="27">
        <v>132</v>
      </c>
      <c r="D115" s="26" t="s">
        <v>136</v>
      </c>
      <c r="E115" s="27"/>
      <c r="F115" s="27">
        <v>8.52</v>
      </c>
      <c r="G115" s="27"/>
      <c r="H115" s="27">
        <v>14</v>
      </c>
      <c r="I115" s="27"/>
      <c r="J115" s="27">
        <v>14.9</v>
      </c>
      <c r="K115" s="27"/>
      <c r="L115" s="27">
        <v>206</v>
      </c>
      <c r="M115" s="27"/>
      <c r="N115" s="27">
        <v>0.4</v>
      </c>
      <c r="O115" s="27"/>
      <c r="P115" s="27">
        <v>2618</v>
      </c>
      <c r="Q115" s="27">
        <v>183</v>
      </c>
      <c r="R115" s="27"/>
      <c r="S115" s="27">
        <v>6</v>
      </c>
      <c r="T115" s="27">
        <v>0</v>
      </c>
      <c r="U115" s="27" t="s">
        <v>42</v>
      </c>
      <c r="V115" s="27">
        <v>60</v>
      </c>
    </row>
    <row r="116" spans="1:22">
      <c r="A116" s="31">
        <v>40345.625</v>
      </c>
      <c r="B116" s="30">
        <v>277</v>
      </c>
      <c r="C116" s="30">
        <v>571</v>
      </c>
      <c r="D116" s="29" t="s">
        <v>137</v>
      </c>
      <c r="E116" s="30" t="s">
        <v>460</v>
      </c>
      <c r="F116" s="30">
        <v>9.34</v>
      </c>
      <c r="G116" s="30"/>
      <c r="H116" s="30">
        <v>15</v>
      </c>
      <c r="I116" s="30"/>
      <c r="J116" s="30">
        <v>15.5</v>
      </c>
      <c r="K116" s="30"/>
      <c r="L116" s="30">
        <v>213</v>
      </c>
      <c r="M116" s="30"/>
      <c r="N116" s="30">
        <v>0.61</v>
      </c>
      <c r="O116" s="30"/>
      <c r="P116" s="30">
        <v>3503</v>
      </c>
      <c r="Q116" s="30">
        <v>294</v>
      </c>
      <c r="R116" s="30"/>
      <c r="S116" s="30">
        <v>5</v>
      </c>
      <c r="T116" s="30">
        <v>7.53</v>
      </c>
      <c r="U116" s="30" t="s">
        <v>42</v>
      </c>
      <c r="V116" s="30">
        <v>59</v>
      </c>
    </row>
    <row r="117" spans="1:22">
      <c r="A117" s="28">
        <v>40345.666666666664</v>
      </c>
      <c r="B117" s="27">
        <v>7</v>
      </c>
      <c r="C117" s="27">
        <v>571</v>
      </c>
      <c r="D117" s="26" t="s">
        <v>137</v>
      </c>
      <c r="E117" s="27" t="s">
        <v>460</v>
      </c>
      <c r="F117" s="27">
        <v>9.15</v>
      </c>
      <c r="G117" s="27"/>
      <c r="H117" s="27">
        <v>13</v>
      </c>
      <c r="I117" s="27"/>
      <c r="J117" s="27">
        <v>13.700000000000001</v>
      </c>
      <c r="K117" s="27"/>
      <c r="L117" s="27">
        <v>220</v>
      </c>
      <c r="M117" s="27"/>
      <c r="N117" s="27">
        <v>0.84</v>
      </c>
      <c r="O117" s="27"/>
      <c r="P117" s="27">
        <v>4157</v>
      </c>
      <c r="Q117" s="27">
        <v>66</v>
      </c>
      <c r="R117" s="27"/>
      <c r="S117" s="27">
        <v>6</v>
      </c>
      <c r="T117" s="27">
        <v>59.84</v>
      </c>
      <c r="U117" s="27" t="s">
        <v>42</v>
      </c>
      <c r="V117" s="27">
        <v>12</v>
      </c>
    </row>
    <row r="118" spans="1:22">
      <c r="A118" s="31">
        <v>40345.708333333336</v>
      </c>
      <c r="B118" s="30">
        <v>287</v>
      </c>
      <c r="C118" s="30">
        <v>571</v>
      </c>
      <c r="D118" s="29" t="s">
        <v>137</v>
      </c>
      <c r="E118" s="30" t="s">
        <v>460</v>
      </c>
      <c r="F118" s="30">
        <v>9.5</v>
      </c>
      <c r="G118" s="30"/>
      <c r="H118" s="30">
        <v>11</v>
      </c>
      <c r="I118" s="30"/>
      <c r="J118" s="30">
        <v>11.8</v>
      </c>
      <c r="K118" s="30"/>
      <c r="L118" s="30">
        <v>239</v>
      </c>
      <c r="M118" s="30"/>
      <c r="N118" s="30">
        <v>0.89</v>
      </c>
      <c r="O118" s="30"/>
      <c r="P118" s="30">
        <v>4025</v>
      </c>
      <c r="Q118" s="30">
        <v>43</v>
      </c>
      <c r="R118" s="30"/>
      <c r="S118" s="30">
        <v>9</v>
      </c>
      <c r="T118" s="30">
        <v>29.01</v>
      </c>
      <c r="U118" s="30" t="s">
        <v>42</v>
      </c>
      <c r="V118" s="30">
        <v>33</v>
      </c>
    </row>
    <row r="119" spans="1:22">
      <c r="A119" s="28">
        <v>40345.75</v>
      </c>
      <c r="B119" s="27">
        <v>247</v>
      </c>
      <c r="C119" s="27">
        <v>727</v>
      </c>
      <c r="D119" s="26" t="s">
        <v>138</v>
      </c>
      <c r="E119" s="27" t="s">
        <v>460</v>
      </c>
      <c r="F119" s="27">
        <v>9.82</v>
      </c>
      <c r="G119" s="27"/>
      <c r="H119" s="27">
        <v>10</v>
      </c>
      <c r="I119" s="27"/>
      <c r="J119" s="27">
        <v>11.3</v>
      </c>
      <c r="K119" s="27"/>
      <c r="L119" s="27">
        <v>245</v>
      </c>
      <c r="M119" s="27"/>
      <c r="N119" s="27">
        <v>0.84</v>
      </c>
      <c r="O119" s="27"/>
      <c r="P119" s="27">
        <v>3280</v>
      </c>
      <c r="Q119" s="27">
        <v>30</v>
      </c>
      <c r="R119" s="27"/>
      <c r="S119" s="27">
        <v>17</v>
      </c>
      <c r="T119" s="27">
        <v>23.23</v>
      </c>
      <c r="U119" s="27" t="s">
        <v>42</v>
      </c>
      <c r="V119" s="27">
        <v>44</v>
      </c>
    </row>
    <row r="120" spans="1:22">
      <c r="A120" s="31">
        <v>40345.791666666664</v>
      </c>
      <c r="B120" s="30">
        <v>74</v>
      </c>
      <c r="C120" s="30">
        <v>727</v>
      </c>
      <c r="D120" s="29" t="s">
        <v>138</v>
      </c>
      <c r="E120" s="30" t="s">
        <v>460</v>
      </c>
      <c r="F120" s="30">
        <v>10.14</v>
      </c>
      <c r="G120" s="30"/>
      <c r="H120" s="30">
        <v>10</v>
      </c>
      <c r="I120" s="30"/>
      <c r="J120" s="30">
        <v>10.8</v>
      </c>
      <c r="K120" s="30"/>
      <c r="L120" s="30">
        <v>248</v>
      </c>
      <c r="M120" s="30"/>
      <c r="N120" s="30">
        <v>0.94000000000000006</v>
      </c>
      <c r="O120" s="30"/>
      <c r="P120" s="30">
        <v>3114</v>
      </c>
      <c r="Q120" s="30">
        <v>10</v>
      </c>
      <c r="R120" s="30"/>
      <c r="S120" s="30">
        <v>18</v>
      </c>
      <c r="T120" s="30">
        <v>43</v>
      </c>
      <c r="U120" s="30" t="s">
        <v>42</v>
      </c>
      <c r="V120" s="30">
        <v>21</v>
      </c>
    </row>
    <row r="121" spans="1:22">
      <c r="A121" s="28">
        <v>40345.833333333336</v>
      </c>
      <c r="B121" s="27">
        <v>406</v>
      </c>
      <c r="C121" s="27">
        <v>727</v>
      </c>
      <c r="D121" s="26" t="s">
        <v>138</v>
      </c>
      <c r="E121" s="27" t="s">
        <v>460</v>
      </c>
      <c r="F121" s="27">
        <v>10.58</v>
      </c>
      <c r="G121" s="27"/>
      <c r="H121" s="27">
        <v>10</v>
      </c>
      <c r="I121" s="27"/>
      <c r="J121" s="27">
        <v>10.5</v>
      </c>
      <c r="K121" s="27"/>
      <c r="L121" s="27">
        <v>251</v>
      </c>
      <c r="M121" s="27"/>
      <c r="N121" s="27">
        <v>0.96</v>
      </c>
      <c r="O121" s="27"/>
      <c r="P121" s="27">
        <v>3111</v>
      </c>
      <c r="Q121" s="27">
        <v>2</v>
      </c>
      <c r="R121" s="27"/>
      <c r="S121" s="27">
        <v>15</v>
      </c>
      <c r="T121" s="27">
        <v>20.62</v>
      </c>
      <c r="U121" s="27" t="s">
        <v>42</v>
      </c>
      <c r="V121" s="27">
        <v>43</v>
      </c>
    </row>
    <row r="122" spans="1:22">
      <c r="A122" s="31">
        <v>40345.875</v>
      </c>
      <c r="B122" s="30">
        <v>267</v>
      </c>
      <c r="C122" s="30">
        <v>759</v>
      </c>
      <c r="D122" s="29" t="s">
        <v>139</v>
      </c>
      <c r="E122" s="30" t="s">
        <v>460</v>
      </c>
      <c r="F122" s="30">
        <v>11.19</v>
      </c>
      <c r="G122" s="30"/>
      <c r="H122" s="30">
        <v>10</v>
      </c>
      <c r="I122" s="30"/>
      <c r="J122" s="30">
        <v>11.1</v>
      </c>
      <c r="K122" s="30"/>
      <c r="L122" s="30">
        <v>253</v>
      </c>
      <c r="M122" s="30"/>
      <c r="N122" s="30">
        <v>0.65</v>
      </c>
      <c r="O122" s="30"/>
      <c r="P122" s="30">
        <v>2646</v>
      </c>
      <c r="Q122" s="30">
        <v>0</v>
      </c>
      <c r="R122" s="30"/>
      <c r="S122" s="30">
        <v>15</v>
      </c>
      <c r="T122" s="30">
        <v>1</v>
      </c>
      <c r="U122" s="30" t="s">
        <v>42</v>
      </c>
      <c r="V122" s="30">
        <v>60</v>
      </c>
    </row>
    <row r="123" spans="1:22">
      <c r="A123" s="28">
        <v>40345.916666666664</v>
      </c>
      <c r="B123" s="27">
        <v>130</v>
      </c>
      <c r="C123" s="27">
        <v>759</v>
      </c>
      <c r="D123" s="26" t="s">
        <v>139</v>
      </c>
      <c r="E123" s="27" t="s">
        <v>460</v>
      </c>
      <c r="F123" s="27">
        <v>11.290000000000001</v>
      </c>
      <c r="G123" s="27"/>
      <c r="H123" s="27">
        <v>9</v>
      </c>
      <c r="I123" s="27"/>
      <c r="J123" s="27">
        <v>10.200000000000001</v>
      </c>
      <c r="K123" s="27"/>
      <c r="L123" s="27">
        <v>253</v>
      </c>
      <c r="M123" s="27"/>
      <c r="N123" s="27">
        <v>0.69000000000000006</v>
      </c>
      <c r="O123" s="27"/>
      <c r="P123" s="27">
        <v>2969</v>
      </c>
      <c r="Q123" s="27">
        <v>0</v>
      </c>
      <c r="R123" s="27"/>
      <c r="S123" s="27">
        <v>18</v>
      </c>
      <c r="T123" s="27">
        <v>38</v>
      </c>
      <c r="U123" s="27" t="s">
        <v>42</v>
      </c>
      <c r="V123" s="27">
        <v>23</v>
      </c>
    </row>
    <row r="124" spans="1:22">
      <c r="A124" s="31">
        <v>40345.958333333336</v>
      </c>
      <c r="B124" s="30">
        <v>362</v>
      </c>
      <c r="C124" s="30">
        <v>759</v>
      </c>
      <c r="D124" s="29" t="s">
        <v>139</v>
      </c>
      <c r="E124" s="30" t="s">
        <v>460</v>
      </c>
      <c r="F124" s="30">
        <v>11.02</v>
      </c>
      <c r="G124" s="30"/>
      <c r="H124" s="30">
        <v>8</v>
      </c>
      <c r="I124" s="30"/>
      <c r="J124" s="30">
        <v>8.6</v>
      </c>
      <c r="K124" s="30"/>
      <c r="L124" s="30">
        <v>254</v>
      </c>
      <c r="M124" s="30"/>
      <c r="N124" s="30">
        <v>0.85</v>
      </c>
      <c r="O124" s="30"/>
      <c r="P124" s="30">
        <v>3178</v>
      </c>
      <c r="Q124" s="30">
        <v>0</v>
      </c>
      <c r="R124" s="30"/>
      <c r="S124" s="30">
        <v>15</v>
      </c>
      <c r="T124" s="30">
        <v>39.81</v>
      </c>
      <c r="U124" s="30" t="s">
        <v>42</v>
      </c>
      <c r="V124" s="30">
        <v>39</v>
      </c>
    </row>
    <row r="125" spans="1:22">
      <c r="A125" s="28">
        <v>40346</v>
      </c>
      <c r="B125" s="27">
        <v>71</v>
      </c>
      <c r="C125" s="27">
        <v>946</v>
      </c>
      <c r="D125" s="26" t="s">
        <v>140</v>
      </c>
      <c r="E125" s="27" t="s">
        <v>460</v>
      </c>
      <c r="F125" s="27">
        <v>11.25</v>
      </c>
      <c r="G125" s="27"/>
      <c r="H125" s="27">
        <v>9</v>
      </c>
      <c r="I125" s="27"/>
      <c r="J125" s="27">
        <v>9.7000000000000011</v>
      </c>
      <c r="K125" s="27"/>
      <c r="L125" s="27">
        <v>253</v>
      </c>
      <c r="M125" s="27"/>
      <c r="N125" s="27">
        <v>0.71</v>
      </c>
      <c r="O125" s="27"/>
      <c r="P125" s="27">
        <v>2791</v>
      </c>
      <c r="Q125" s="27">
        <v>0</v>
      </c>
      <c r="R125" s="27"/>
      <c r="S125" s="27">
        <v>20</v>
      </c>
      <c r="T125" s="27">
        <v>46.53</v>
      </c>
      <c r="U125" s="27" t="s">
        <v>42</v>
      </c>
      <c r="V125" s="27">
        <v>16</v>
      </c>
    </row>
    <row r="126" spans="1:22">
      <c r="A126" s="31">
        <v>40346.041666666664</v>
      </c>
      <c r="B126" s="30">
        <v>261</v>
      </c>
      <c r="C126" s="30">
        <v>946</v>
      </c>
      <c r="D126" s="29" t="s">
        <v>140</v>
      </c>
      <c r="E126" s="30" t="s">
        <v>460</v>
      </c>
      <c r="F126" s="30">
        <v>10.51</v>
      </c>
      <c r="G126" s="30"/>
      <c r="H126" s="30">
        <v>10</v>
      </c>
      <c r="I126" s="30"/>
      <c r="J126" s="30">
        <v>11.700000000000001</v>
      </c>
      <c r="K126" s="30"/>
      <c r="L126" s="30">
        <v>250</v>
      </c>
      <c r="M126" s="30"/>
      <c r="N126" s="30">
        <v>0.77</v>
      </c>
      <c r="O126" s="30"/>
      <c r="P126" s="30">
        <v>2775</v>
      </c>
      <c r="Q126" s="30">
        <v>0</v>
      </c>
      <c r="R126" s="30"/>
      <c r="S126" s="30">
        <v>23</v>
      </c>
      <c r="T126" s="30">
        <v>36.590000000000003</v>
      </c>
      <c r="U126" s="30" t="s">
        <v>42</v>
      </c>
      <c r="V126" s="30">
        <v>35</v>
      </c>
    </row>
    <row r="127" spans="1:22">
      <c r="A127" s="28">
        <v>40346.083333333336</v>
      </c>
      <c r="B127" s="27">
        <v>614</v>
      </c>
      <c r="C127" s="27">
        <v>946</v>
      </c>
      <c r="D127" s="26" t="s">
        <v>140</v>
      </c>
      <c r="E127" s="27" t="s">
        <v>460</v>
      </c>
      <c r="F127" s="27">
        <v>9.08</v>
      </c>
      <c r="G127" s="27"/>
      <c r="H127" s="27">
        <v>10</v>
      </c>
      <c r="I127" s="27"/>
      <c r="J127" s="27">
        <v>11.1</v>
      </c>
      <c r="K127" s="27"/>
      <c r="L127" s="27">
        <v>255</v>
      </c>
      <c r="M127" s="27"/>
      <c r="N127" s="27">
        <v>0.88</v>
      </c>
      <c r="O127" s="27"/>
      <c r="P127" s="27">
        <v>2753</v>
      </c>
      <c r="Q127" s="27">
        <v>0</v>
      </c>
      <c r="R127" s="27"/>
      <c r="S127" s="27">
        <v>20</v>
      </c>
      <c r="T127" s="27">
        <v>7.57</v>
      </c>
      <c r="U127" s="27" t="s">
        <v>42</v>
      </c>
      <c r="V127" s="27">
        <v>56</v>
      </c>
    </row>
    <row r="128" spans="1:22">
      <c r="A128" s="31">
        <v>40346.125</v>
      </c>
      <c r="B128" s="30">
        <v>616</v>
      </c>
      <c r="C128" s="30">
        <v>1624</v>
      </c>
      <c r="D128" s="29" t="s">
        <v>141</v>
      </c>
      <c r="E128" s="30" t="s">
        <v>460</v>
      </c>
      <c r="F128" s="30">
        <v>7.47</v>
      </c>
      <c r="G128" s="30"/>
      <c r="H128" s="30">
        <v>11</v>
      </c>
      <c r="I128" s="30"/>
      <c r="J128" s="30">
        <v>12</v>
      </c>
      <c r="K128" s="30"/>
      <c r="L128" s="30">
        <v>254</v>
      </c>
      <c r="M128" s="30"/>
      <c r="N128" s="30">
        <v>0.85</v>
      </c>
      <c r="O128" s="30"/>
      <c r="P128" s="30">
        <v>2172</v>
      </c>
      <c r="Q128" s="30">
        <v>0</v>
      </c>
      <c r="R128" s="30"/>
      <c r="S128" s="30">
        <v>16</v>
      </c>
      <c r="T128" s="30">
        <v>18.63</v>
      </c>
      <c r="U128" s="30" t="s">
        <v>42</v>
      </c>
      <c r="V128" s="30">
        <v>48</v>
      </c>
    </row>
    <row r="129" spans="1:22">
      <c r="A129" s="28">
        <v>40346.166666666664</v>
      </c>
      <c r="B129" s="27">
        <v>455</v>
      </c>
      <c r="C129" s="27">
        <v>1624</v>
      </c>
      <c r="D129" s="26" t="s">
        <v>141</v>
      </c>
      <c r="E129" s="27" t="s">
        <v>460</v>
      </c>
      <c r="F129" s="27">
        <v>6.71</v>
      </c>
      <c r="G129" s="27"/>
      <c r="H129" s="27">
        <v>12</v>
      </c>
      <c r="I129" s="27"/>
      <c r="J129" s="27">
        <v>13</v>
      </c>
      <c r="K129" s="27"/>
      <c r="L129" s="27">
        <v>257</v>
      </c>
      <c r="M129" s="27"/>
      <c r="N129" s="27">
        <v>0.96</v>
      </c>
      <c r="O129" s="27"/>
      <c r="P129" s="27">
        <v>2204</v>
      </c>
      <c r="Q129" s="27">
        <v>0</v>
      </c>
      <c r="R129" s="27"/>
      <c r="S129" s="27">
        <v>12</v>
      </c>
      <c r="T129" s="27">
        <v>32.17</v>
      </c>
      <c r="U129" s="27" t="s">
        <v>42</v>
      </c>
      <c r="V129" s="27">
        <v>39</v>
      </c>
    </row>
    <row r="130" spans="1:22">
      <c r="A130" s="31">
        <v>40346.208333333336</v>
      </c>
      <c r="B130" s="30">
        <v>553</v>
      </c>
      <c r="C130" s="30">
        <v>1624</v>
      </c>
      <c r="D130" s="29" t="s">
        <v>141</v>
      </c>
      <c r="E130" s="30" t="s">
        <v>460</v>
      </c>
      <c r="F130" s="30">
        <v>6.47</v>
      </c>
      <c r="G130" s="30"/>
      <c r="H130" s="30">
        <v>20</v>
      </c>
      <c r="I130" s="30"/>
      <c r="J130" s="30">
        <v>20.3</v>
      </c>
      <c r="K130" s="30"/>
      <c r="L130" s="30">
        <v>262</v>
      </c>
      <c r="M130" s="30"/>
      <c r="N130" s="30">
        <v>0.83000000000000007</v>
      </c>
      <c r="O130" s="30"/>
      <c r="P130" s="30">
        <v>2201</v>
      </c>
      <c r="Q130" s="30">
        <v>1</v>
      </c>
      <c r="R130" s="30"/>
      <c r="S130" s="30">
        <v>6</v>
      </c>
      <c r="T130" s="30">
        <v>11.6</v>
      </c>
      <c r="U130" s="30" t="s">
        <v>42</v>
      </c>
      <c r="V130" s="30">
        <v>55</v>
      </c>
    </row>
    <row r="131" spans="1:22">
      <c r="A131" s="28">
        <v>40346.25</v>
      </c>
      <c r="B131" s="27">
        <v>529</v>
      </c>
      <c r="C131" s="27">
        <v>1222</v>
      </c>
      <c r="D131" s="26" t="s">
        <v>142</v>
      </c>
      <c r="E131" s="27" t="s">
        <v>460</v>
      </c>
      <c r="F131" s="27">
        <v>6.5200000000000005</v>
      </c>
      <c r="G131" s="27"/>
      <c r="H131" s="27">
        <v>20</v>
      </c>
      <c r="I131" s="27"/>
      <c r="J131" s="27">
        <v>20.900000000000002</v>
      </c>
      <c r="K131" s="27"/>
      <c r="L131" s="27">
        <v>271</v>
      </c>
      <c r="M131" s="27"/>
      <c r="N131" s="27">
        <v>0.81</v>
      </c>
      <c r="O131" s="27"/>
      <c r="P131" s="27">
        <v>1803</v>
      </c>
      <c r="Q131" s="27">
        <v>11</v>
      </c>
      <c r="R131" s="27"/>
      <c r="S131" s="27">
        <v>6</v>
      </c>
      <c r="T131" s="27">
        <v>0</v>
      </c>
      <c r="U131" s="27" t="s">
        <v>42</v>
      </c>
      <c r="V131" s="27">
        <v>60</v>
      </c>
    </row>
    <row r="132" spans="1:22">
      <c r="A132" s="31">
        <v>40346.291666666664</v>
      </c>
      <c r="B132" s="30">
        <v>664</v>
      </c>
      <c r="C132" s="30">
        <v>1222</v>
      </c>
      <c r="D132" s="29" t="s">
        <v>142</v>
      </c>
      <c r="E132" s="30" t="s">
        <v>460</v>
      </c>
      <c r="F132" s="30">
        <v>6.68</v>
      </c>
      <c r="G132" s="30"/>
      <c r="H132" s="30">
        <v>18</v>
      </c>
      <c r="I132" s="30"/>
      <c r="J132" s="30">
        <v>19.2</v>
      </c>
      <c r="K132" s="30"/>
      <c r="L132" s="30">
        <v>285</v>
      </c>
      <c r="M132" s="30"/>
      <c r="N132" s="30">
        <v>0.68</v>
      </c>
      <c r="O132" s="30"/>
      <c r="P132" s="30">
        <v>1138</v>
      </c>
      <c r="Q132" s="30">
        <v>21</v>
      </c>
      <c r="R132" s="30"/>
      <c r="S132" s="30">
        <v>6</v>
      </c>
      <c r="T132" s="30">
        <v>6.5600000000000005</v>
      </c>
      <c r="U132" s="30" t="s">
        <v>42</v>
      </c>
      <c r="V132" s="30">
        <v>59</v>
      </c>
    </row>
    <row r="133" spans="1:22">
      <c r="A133" s="28">
        <v>40346.333333333336</v>
      </c>
      <c r="B133" s="27">
        <v>1222</v>
      </c>
      <c r="C133" s="27">
        <v>1222</v>
      </c>
      <c r="D133" s="26" t="s">
        <v>142</v>
      </c>
      <c r="E133" s="27" t="s">
        <v>460</v>
      </c>
      <c r="F133" s="27">
        <v>7.05</v>
      </c>
      <c r="G133" s="27"/>
      <c r="H133" s="27">
        <v>13</v>
      </c>
      <c r="I133" s="27"/>
      <c r="J133" s="27">
        <v>13.700000000000001</v>
      </c>
      <c r="K133" s="27"/>
      <c r="L133" s="27">
        <v>320</v>
      </c>
      <c r="M133" s="27"/>
      <c r="N133" s="27">
        <v>1</v>
      </c>
      <c r="O133" s="27" t="s">
        <v>25</v>
      </c>
      <c r="P133" s="27">
        <v>1272</v>
      </c>
      <c r="Q133" s="27">
        <v>36</v>
      </c>
      <c r="R133" s="27"/>
      <c r="S133" s="27">
        <v>8</v>
      </c>
      <c r="T133" s="27">
        <v>81.45</v>
      </c>
      <c r="U133" s="27" t="s">
        <v>42</v>
      </c>
      <c r="V133" s="27">
        <v>26</v>
      </c>
    </row>
    <row r="134" spans="1:22">
      <c r="A134" s="31">
        <v>40346.375</v>
      </c>
      <c r="B134" s="30">
        <v>165</v>
      </c>
      <c r="C134" s="30">
        <v>749</v>
      </c>
      <c r="D134" s="29" t="s">
        <v>143</v>
      </c>
      <c r="E134" s="30" t="s">
        <v>460</v>
      </c>
      <c r="F134" s="30">
        <v>6.93</v>
      </c>
      <c r="G134" s="30"/>
      <c r="H134" s="30">
        <v>9</v>
      </c>
      <c r="I134" s="30"/>
      <c r="J134" s="30">
        <v>10.6</v>
      </c>
      <c r="K134" s="30"/>
      <c r="L134" s="30">
        <v>353</v>
      </c>
      <c r="M134" s="30"/>
      <c r="N134" s="30">
        <v>1.07</v>
      </c>
      <c r="O134" s="30" t="s">
        <v>25</v>
      </c>
      <c r="P134" s="30">
        <v>1515</v>
      </c>
      <c r="Q134" s="30">
        <v>116</v>
      </c>
      <c r="R134" s="30"/>
      <c r="S134" s="30">
        <v>23</v>
      </c>
      <c r="T134" s="30">
        <v>44.17</v>
      </c>
      <c r="U134" s="30" t="s">
        <v>42</v>
      </c>
      <c r="V134" s="30">
        <v>29</v>
      </c>
    </row>
    <row r="135" spans="1:22">
      <c r="A135" s="28">
        <v>40346.416666666664</v>
      </c>
      <c r="B135" s="27">
        <v>280</v>
      </c>
      <c r="C135" s="27">
        <v>749</v>
      </c>
      <c r="D135" s="26" t="s">
        <v>143</v>
      </c>
      <c r="E135" s="27" t="s">
        <v>460</v>
      </c>
      <c r="F135" s="27">
        <v>6.23</v>
      </c>
      <c r="G135" s="27"/>
      <c r="H135" s="27">
        <v>11</v>
      </c>
      <c r="I135" s="27"/>
      <c r="J135" s="27">
        <v>12.1</v>
      </c>
      <c r="K135" s="27"/>
      <c r="L135" s="27">
        <v>358</v>
      </c>
      <c r="M135" s="27"/>
      <c r="N135" s="27">
        <v>1.1599999999999999</v>
      </c>
      <c r="O135" s="27" t="s">
        <v>25</v>
      </c>
      <c r="P135" s="27">
        <v>1822</v>
      </c>
      <c r="Q135" s="27">
        <v>145</v>
      </c>
      <c r="R135" s="27"/>
      <c r="S135" s="27">
        <v>21</v>
      </c>
      <c r="T135" s="27">
        <v>33.880000000000003</v>
      </c>
      <c r="U135" s="27" t="s">
        <v>42</v>
      </c>
      <c r="V135" s="27">
        <v>44</v>
      </c>
    </row>
    <row r="136" spans="1:22">
      <c r="A136" s="31">
        <v>40346.458333333336</v>
      </c>
      <c r="B136" s="30">
        <v>304</v>
      </c>
      <c r="C136" s="30">
        <v>749</v>
      </c>
      <c r="D136" s="29" t="s">
        <v>143</v>
      </c>
      <c r="E136" s="30" t="s">
        <v>460</v>
      </c>
      <c r="F136" s="30">
        <v>5.65</v>
      </c>
      <c r="G136" s="30"/>
      <c r="H136" s="30">
        <v>13</v>
      </c>
      <c r="I136" s="30"/>
      <c r="J136" s="30">
        <v>14</v>
      </c>
      <c r="K136" s="30"/>
      <c r="L136" s="30">
        <v>1</v>
      </c>
      <c r="M136" s="30"/>
      <c r="N136" s="30">
        <v>0.88</v>
      </c>
      <c r="O136" s="30"/>
      <c r="P136" s="30">
        <v>1535</v>
      </c>
      <c r="Q136" s="30">
        <v>269</v>
      </c>
      <c r="R136" s="30"/>
      <c r="S136" s="30">
        <v>20</v>
      </c>
      <c r="T136" s="30">
        <v>42.02</v>
      </c>
      <c r="U136" s="30" t="s">
        <v>42</v>
      </c>
      <c r="V136" s="30">
        <v>52</v>
      </c>
    </row>
    <row r="137" spans="1:22">
      <c r="A137" s="28">
        <v>40346.5</v>
      </c>
      <c r="B137" s="27">
        <v>163</v>
      </c>
      <c r="C137" s="27">
        <v>429</v>
      </c>
      <c r="D137" s="26" t="s">
        <v>144</v>
      </c>
      <c r="E137" s="27" t="s">
        <v>460</v>
      </c>
      <c r="F137" s="27">
        <v>5.76</v>
      </c>
      <c r="G137" s="27"/>
      <c r="H137" s="27">
        <v>14</v>
      </c>
      <c r="I137" s="27"/>
      <c r="J137" s="27">
        <v>15.4</v>
      </c>
      <c r="K137" s="27"/>
      <c r="L137" s="27">
        <v>6</v>
      </c>
      <c r="M137" s="27"/>
      <c r="N137" s="27">
        <v>0.44</v>
      </c>
      <c r="O137" s="27"/>
      <c r="P137" s="27">
        <v>942</v>
      </c>
      <c r="Q137" s="27">
        <v>535</v>
      </c>
      <c r="R137" s="27"/>
      <c r="S137" s="27">
        <v>18</v>
      </c>
      <c r="T137" s="27">
        <v>6.62</v>
      </c>
      <c r="U137" s="27" t="s">
        <v>42</v>
      </c>
      <c r="V137" s="27">
        <v>59</v>
      </c>
    </row>
    <row r="138" spans="1:22">
      <c r="A138" s="31">
        <v>40346.541666666664</v>
      </c>
      <c r="B138" s="30">
        <v>132</v>
      </c>
      <c r="C138" s="30">
        <v>429</v>
      </c>
      <c r="D138" s="29" t="s">
        <v>144</v>
      </c>
      <c r="E138" s="30" t="s">
        <v>460</v>
      </c>
      <c r="F138" s="30">
        <v>7.07</v>
      </c>
      <c r="G138" s="30"/>
      <c r="H138" s="30">
        <v>11</v>
      </c>
      <c r="I138" s="30"/>
      <c r="J138" s="30">
        <v>12.3</v>
      </c>
      <c r="K138" s="30"/>
      <c r="L138" s="30">
        <v>5</v>
      </c>
      <c r="M138" s="30"/>
      <c r="N138" s="30">
        <v>0.34</v>
      </c>
      <c r="O138" s="30"/>
      <c r="P138" s="30">
        <v>907</v>
      </c>
      <c r="Q138" s="30">
        <v>401</v>
      </c>
      <c r="R138" s="30"/>
      <c r="S138" s="30">
        <v>19</v>
      </c>
      <c r="T138" s="30">
        <v>0</v>
      </c>
      <c r="U138" s="30" t="s">
        <v>42</v>
      </c>
      <c r="V138" s="30">
        <v>57</v>
      </c>
    </row>
    <row r="139" spans="1:22">
      <c r="A139" s="28">
        <v>40346.583333333336</v>
      </c>
      <c r="B139" s="27">
        <v>134</v>
      </c>
      <c r="C139" s="27">
        <v>429</v>
      </c>
      <c r="D139" s="26" t="s">
        <v>144</v>
      </c>
      <c r="E139" s="27" t="s">
        <v>460</v>
      </c>
      <c r="F139" s="27">
        <v>7.68</v>
      </c>
      <c r="G139" s="27"/>
      <c r="H139" s="27">
        <v>10</v>
      </c>
      <c r="I139" s="27"/>
      <c r="J139" s="27">
        <v>10.8</v>
      </c>
      <c r="K139" s="27"/>
      <c r="L139" s="27">
        <v>4</v>
      </c>
      <c r="M139" s="27"/>
      <c r="N139" s="27">
        <v>0.14000000000000001</v>
      </c>
      <c r="O139" s="27"/>
      <c r="P139" s="27">
        <v>543</v>
      </c>
      <c r="Q139" s="27">
        <v>278</v>
      </c>
      <c r="R139" s="27"/>
      <c r="S139" s="27">
        <v>21</v>
      </c>
      <c r="T139" s="27">
        <v>0</v>
      </c>
      <c r="U139" s="27" t="s">
        <v>42</v>
      </c>
      <c r="V139" s="27">
        <v>55</v>
      </c>
    </row>
    <row r="140" spans="1:22">
      <c r="A140" s="31">
        <v>40347.416666666664</v>
      </c>
      <c r="B140" s="30">
        <v>250</v>
      </c>
      <c r="C140" s="30">
        <v>250</v>
      </c>
      <c r="D140" s="29" t="s">
        <v>403</v>
      </c>
      <c r="E140" s="30" t="s">
        <v>45</v>
      </c>
      <c r="F140" s="30">
        <v>12.55</v>
      </c>
      <c r="G140" s="30"/>
      <c r="H140" s="30">
        <v>8</v>
      </c>
      <c r="I140" s="30"/>
      <c r="J140" s="30">
        <v>8.7000000000000011</v>
      </c>
      <c r="K140" s="30"/>
      <c r="L140" s="30">
        <v>270</v>
      </c>
      <c r="M140" s="30"/>
      <c r="N140" s="30">
        <v>0.01</v>
      </c>
      <c r="O140" s="30"/>
      <c r="P140" s="30">
        <v>8</v>
      </c>
      <c r="Q140" s="30">
        <v>800</v>
      </c>
      <c r="R140" s="30"/>
      <c r="S140" s="30">
        <v>13</v>
      </c>
      <c r="T140" s="30">
        <v>0</v>
      </c>
      <c r="U140" s="30" t="s">
        <v>42</v>
      </c>
      <c r="V140" s="30">
        <v>0</v>
      </c>
    </row>
    <row r="141" spans="1:22">
      <c r="A141" s="28">
        <v>40347.416666666664</v>
      </c>
      <c r="B141" s="27">
        <v>250</v>
      </c>
      <c r="C141" s="27">
        <v>250</v>
      </c>
      <c r="D141" s="26" t="s">
        <v>405</v>
      </c>
      <c r="E141" s="27" t="s">
        <v>46</v>
      </c>
      <c r="F141" s="27">
        <v>12.55</v>
      </c>
      <c r="G141" s="27"/>
      <c r="H141" s="27">
        <v>8</v>
      </c>
      <c r="I141" s="27"/>
      <c r="J141" s="27">
        <v>8.7000000000000011</v>
      </c>
      <c r="K141" s="27"/>
      <c r="L141" s="27">
        <v>270</v>
      </c>
      <c r="M141" s="27"/>
      <c r="N141" s="27">
        <v>0.01</v>
      </c>
      <c r="O141" s="27"/>
      <c r="P141" s="27">
        <v>8</v>
      </c>
      <c r="Q141" s="27">
        <v>800</v>
      </c>
      <c r="R141" s="27"/>
      <c r="S141" s="27">
        <v>13</v>
      </c>
      <c r="T141" s="27">
        <v>0</v>
      </c>
      <c r="U141" s="27" t="s">
        <v>42</v>
      </c>
      <c r="V141" s="27">
        <v>0</v>
      </c>
    </row>
    <row r="142" spans="1:22">
      <c r="A142" s="31">
        <v>40348.875</v>
      </c>
      <c r="B142" s="30">
        <v>19</v>
      </c>
      <c r="C142" s="30">
        <v>189</v>
      </c>
      <c r="D142" s="29" t="s">
        <v>145</v>
      </c>
      <c r="E142" s="30"/>
      <c r="F142" s="30">
        <v>14.48</v>
      </c>
      <c r="G142" s="30"/>
      <c r="H142" s="30">
        <v>13</v>
      </c>
      <c r="I142" s="30"/>
      <c r="J142" s="30">
        <v>13.5</v>
      </c>
      <c r="K142" s="30"/>
      <c r="L142" s="30">
        <v>258</v>
      </c>
      <c r="M142" s="30"/>
      <c r="N142" s="30">
        <v>0.1</v>
      </c>
      <c r="O142" s="30"/>
      <c r="P142" s="30">
        <v>679</v>
      </c>
      <c r="Q142" s="30">
        <v>0</v>
      </c>
      <c r="R142" s="30"/>
      <c r="S142" s="30">
        <v>15</v>
      </c>
      <c r="T142" s="30">
        <v>0</v>
      </c>
      <c r="U142" s="30" t="s">
        <v>42</v>
      </c>
      <c r="V142" s="30">
        <v>55</v>
      </c>
    </row>
    <row r="143" spans="1:22">
      <c r="A143" s="28">
        <v>40348.916666666664</v>
      </c>
      <c r="B143" s="27">
        <v>2</v>
      </c>
      <c r="C143" s="27">
        <v>189</v>
      </c>
      <c r="D143" s="26" t="s">
        <v>145</v>
      </c>
      <c r="E143" s="27"/>
      <c r="F143" s="27">
        <v>14.39</v>
      </c>
      <c r="G143" s="27"/>
      <c r="H143" s="27">
        <v>13</v>
      </c>
      <c r="I143" s="27"/>
      <c r="J143" s="27">
        <v>13.8</v>
      </c>
      <c r="K143" s="27"/>
      <c r="L143" s="27">
        <v>259</v>
      </c>
      <c r="M143" s="27"/>
      <c r="N143" s="27">
        <v>0.19</v>
      </c>
      <c r="O143" s="27"/>
      <c r="P143" s="27">
        <v>1344</v>
      </c>
      <c r="Q143" s="27">
        <v>0</v>
      </c>
      <c r="R143" s="27"/>
      <c r="S143" s="27">
        <v>16</v>
      </c>
      <c r="T143" s="27">
        <v>20</v>
      </c>
      <c r="U143" s="27" t="s">
        <v>42</v>
      </c>
      <c r="V143" s="27">
        <v>26</v>
      </c>
    </row>
    <row r="144" spans="1:22">
      <c r="A144" s="31">
        <v>40348.958333333336</v>
      </c>
      <c r="B144" s="30">
        <v>168</v>
      </c>
      <c r="C144" s="30">
        <v>189</v>
      </c>
      <c r="D144" s="29" t="s">
        <v>145</v>
      </c>
      <c r="E144" s="30"/>
      <c r="F144" s="30">
        <v>14.83</v>
      </c>
      <c r="G144" s="30"/>
      <c r="H144" s="30">
        <v>12</v>
      </c>
      <c r="I144" s="30"/>
      <c r="J144" s="30">
        <v>12.5</v>
      </c>
      <c r="K144" s="30"/>
      <c r="L144" s="30">
        <v>258</v>
      </c>
      <c r="M144" s="30"/>
      <c r="N144" s="30">
        <v>0.63</v>
      </c>
      <c r="O144" s="30"/>
      <c r="P144" s="30">
        <v>3934</v>
      </c>
      <c r="Q144" s="30">
        <v>0</v>
      </c>
      <c r="R144" s="30"/>
      <c r="S144" s="30">
        <v>16</v>
      </c>
      <c r="T144" s="30">
        <v>0</v>
      </c>
      <c r="U144" s="30" t="s">
        <v>42</v>
      </c>
      <c r="V144" s="30">
        <v>60</v>
      </c>
    </row>
    <row r="145" spans="1:22">
      <c r="A145" s="28">
        <v>40349</v>
      </c>
      <c r="B145" s="27">
        <v>186</v>
      </c>
      <c r="C145" s="27">
        <v>451</v>
      </c>
      <c r="D145" s="26" t="s">
        <v>146</v>
      </c>
      <c r="E145" s="27"/>
      <c r="F145" s="27">
        <v>14.61</v>
      </c>
      <c r="G145" s="27"/>
      <c r="H145" s="27">
        <v>12</v>
      </c>
      <c r="I145" s="27"/>
      <c r="J145" s="27">
        <v>12.6</v>
      </c>
      <c r="K145" s="27"/>
      <c r="L145" s="27">
        <v>260</v>
      </c>
      <c r="M145" s="27"/>
      <c r="N145" s="27">
        <v>0.68</v>
      </c>
      <c r="O145" s="27"/>
      <c r="P145" s="27">
        <v>4137</v>
      </c>
      <c r="Q145" s="27">
        <v>0</v>
      </c>
      <c r="R145" s="27"/>
      <c r="S145" s="27">
        <v>16</v>
      </c>
      <c r="T145" s="27">
        <v>5</v>
      </c>
      <c r="U145" s="27" t="s">
        <v>42</v>
      </c>
      <c r="V145" s="27">
        <v>58</v>
      </c>
    </row>
    <row r="146" spans="1:22">
      <c r="A146" s="31">
        <v>40349.041666666664</v>
      </c>
      <c r="B146" s="30">
        <v>75</v>
      </c>
      <c r="C146" s="30">
        <v>451</v>
      </c>
      <c r="D146" s="29" t="s">
        <v>146</v>
      </c>
      <c r="E146" s="30"/>
      <c r="F146" s="30">
        <v>13.97</v>
      </c>
      <c r="G146" s="30"/>
      <c r="H146" s="30">
        <v>16</v>
      </c>
      <c r="I146" s="30"/>
      <c r="J146" s="30">
        <v>16.8</v>
      </c>
      <c r="K146" s="30"/>
      <c r="L146" s="30">
        <v>267</v>
      </c>
      <c r="M146" s="30"/>
      <c r="N146" s="30">
        <v>0.63</v>
      </c>
      <c r="O146" s="30"/>
      <c r="P146" s="30">
        <v>4653</v>
      </c>
      <c r="Q146" s="30">
        <v>0</v>
      </c>
      <c r="R146" s="30"/>
      <c r="S146" s="30">
        <v>9</v>
      </c>
      <c r="T146" s="30">
        <v>19</v>
      </c>
      <c r="U146" s="30" t="s">
        <v>42</v>
      </c>
      <c r="V146" s="30">
        <v>40</v>
      </c>
    </row>
    <row r="147" spans="1:22">
      <c r="A147" s="28">
        <v>40349.083333333336</v>
      </c>
      <c r="B147" s="27">
        <v>190</v>
      </c>
      <c r="C147" s="27">
        <v>451</v>
      </c>
      <c r="D147" s="26" t="s">
        <v>146</v>
      </c>
      <c r="E147" s="27"/>
      <c r="F147" s="27">
        <v>13.66</v>
      </c>
      <c r="G147" s="27"/>
      <c r="H147" s="27">
        <v>14</v>
      </c>
      <c r="I147" s="27"/>
      <c r="J147" s="27">
        <v>14.5</v>
      </c>
      <c r="K147" s="27"/>
      <c r="L147" s="27">
        <v>271</v>
      </c>
      <c r="M147" s="27"/>
      <c r="N147" s="27">
        <v>0.59</v>
      </c>
      <c r="O147" s="27"/>
      <c r="P147" s="27">
        <v>3585</v>
      </c>
      <c r="Q147" s="27">
        <v>0</v>
      </c>
      <c r="R147" s="27"/>
      <c r="S147" s="27">
        <v>6</v>
      </c>
      <c r="T147" s="27">
        <v>16.78</v>
      </c>
      <c r="U147" s="27" t="s">
        <v>42</v>
      </c>
      <c r="V147" s="27">
        <v>49</v>
      </c>
    </row>
    <row r="148" spans="1:22">
      <c r="A148" s="31">
        <v>40349.125</v>
      </c>
      <c r="B148" s="30">
        <v>207</v>
      </c>
      <c r="C148" s="30">
        <v>975</v>
      </c>
      <c r="D148" s="29" t="s">
        <v>147</v>
      </c>
      <c r="E148" s="30"/>
      <c r="F148" s="30">
        <v>13.64</v>
      </c>
      <c r="G148" s="30"/>
      <c r="H148" s="30">
        <v>11</v>
      </c>
      <c r="I148" s="30"/>
      <c r="J148" s="30">
        <v>11.8</v>
      </c>
      <c r="K148" s="30"/>
      <c r="L148" s="30">
        <v>278</v>
      </c>
      <c r="M148" s="30"/>
      <c r="N148" s="30">
        <v>0.53</v>
      </c>
      <c r="O148" s="30"/>
      <c r="P148" s="30">
        <v>3189</v>
      </c>
      <c r="Q148" s="30">
        <v>0</v>
      </c>
      <c r="R148" s="30"/>
      <c r="S148" s="30">
        <v>7</v>
      </c>
      <c r="T148" s="30">
        <v>24.22</v>
      </c>
      <c r="U148" s="30" t="s">
        <v>42</v>
      </c>
      <c r="V148" s="30">
        <v>48</v>
      </c>
    </row>
    <row r="149" spans="1:22">
      <c r="A149" s="28">
        <v>40349.166666666664</v>
      </c>
      <c r="B149" s="27">
        <v>263</v>
      </c>
      <c r="C149" s="27">
        <v>975</v>
      </c>
      <c r="D149" s="26" t="s">
        <v>147</v>
      </c>
      <c r="E149" s="27"/>
      <c r="F149" s="27">
        <v>13.700000000000001</v>
      </c>
      <c r="G149" s="27"/>
      <c r="H149" s="27">
        <v>10</v>
      </c>
      <c r="I149" s="27"/>
      <c r="J149" s="27">
        <v>10.6</v>
      </c>
      <c r="K149" s="27"/>
      <c r="L149" s="27">
        <v>278</v>
      </c>
      <c r="M149" s="27"/>
      <c r="N149" s="27">
        <v>0.70000000000000007</v>
      </c>
      <c r="O149" s="27"/>
      <c r="P149" s="27">
        <v>3509</v>
      </c>
      <c r="Q149" s="27">
        <v>0</v>
      </c>
      <c r="R149" s="27"/>
      <c r="S149" s="27">
        <v>8</v>
      </c>
      <c r="T149" s="27">
        <v>35.550000000000004</v>
      </c>
      <c r="U149" s="27" t="s">
        <v>42</v>
      </c>
      <c r="V149" s="27">
        <v>31</v>
      </c>
    </row>
    <row r="150" spans="1:22">
      <c r="A150" s="31">
        <v>40349.208333333336</v>
      </c>
      <c r="B150" s="30">
        <v>505</v>
      </c>
      <c r="C150" s="30">
        <v>975</v>
      </c>
      <c r="D150" s="29" t="s">
        <v>147</v>
      </c>
      <c r="E150" s="30"/>
      <c r="F150" s="30">
        <v>13.71</v>
      </c>
      <c r="G150" s="30"/>
      <c r="H150" s="30">
        <v>7</v>
      </c>
      <c r="I150" s="30"/>
      <c r="J150" s="30">
        <v>7.7</v>
      </c>
      <c r="K150" s="30"/>
      <c r="L150" s="30">
        <v>268</v>
      </c>
      <c r="M150" s="30"/>
      <c r="N150" s="30">
        <v>0.82000000000000006</v>
      </c>
      <c r="O150" s="30"/>
      <c r="P150" s="30">
        <v>3453</v>
      </c>
      <c r="Q150" s="30">
        <v>2</v>
      </c>
      <c r="R150" s="30"/>
      <c r="S150" s="30">
        <v>13</v>
      </c>
      <c r="T150" s="30">
        <v>10.59</v>
      </c>
      <c r="U150" s="30" t="s">
        <v>42</v>
      </c>
      <c r="V150" s="30">
        <v>55</v>
      </c>
    </row>
    <row r="151" spans="1:22">
      <c r="A151" s="28">
        <v>40349.25</v>
      </c>
      <c r="B151" s="27">
        <v>411</v>
      </c>
      <c r="C151" s="27">
        <v>1313</v>
      </c>
      <c r="D151" s="26" t="s">
        <v>148</v>
      </c>
      <c r="E151" s="27"/>
      <c r="F151" s="27">
        <v>13.76</v>
      </c>
      <c r="G151" s="27"/>
      <c r="H151" s="27">
        <v>5</v>
      </c>
      <c r="I151" s="27"/>
      <c r="J151" s="27">
        <v>5.3</v>
      </c>
      <c r="K151" s="27"/>
      <c r="L151" s="27">
        <v>249</v>
      </c>
      <c r="M151" s="27"/>
      <c r="N151" s="27">
        <v>1.01</v>
      </c>
      <c r="O151" s="27" t="s">
        <v>25</v>
      </c>
      <c r="P151" s="27">
        <v>3142</v>
      </c>
      <c r="Q151" s="27">
        <v>30</v>
      </c>
      <c r="R151" s="27"/>
      <c r="S151" s="27">
        <v>19</v>
      </c>
      <c r="T151" s="27">
        <v>15.59</v>
      </c>
      <c r="U151" s="27" t="s">
        <v>42</v>
      </c>
      <c r="V151" s="27">
        <v>51</v>
      </c>
    </row>
    <row r="152" spans="1:22">
      <c r="A152" s="31">
        <v>40349.291666666664</v>
      </c>
      <c r="B152" s="30">
        <v>515</v>
      </c>
      <c r="C152" s="30">
        <v>1313</v>
      </c>
      <c r="D152" s="29" t="s">
        <v>148</v>
      </c>
      <c r="E152" s="30"/>
      <c r="F152" s="30">
        <v>13.84</v>
      </c>
      <c r="G152" s="30"/>
      <c r="H152" s="30">
        <v>5</v>
      </c>
      <c r="I152" s="30"/>
      <c r="J152" s="30">
        <v>5.6000000000000005</v>
      </c>
      <c r="K152" s="30"/>
      <c r="L152" s="30">
        <v>250</v>
      </c>
      <c r="M152" s="30"/>
      <c r="N152" s="30">
        <v>1.1500000000000001</v>
      </c>
      <c r="O152" s="30" t="s">
        <v>25</v>
      </c>
      <c r="P152" s="30">
        <v>3552</v>
      </c>
      <c r="Q152" s="30">
        <v>88</v>
      </c>
      <c r="R152" s="30"/>
      <c r="S152" s="30">
        <v>18</v>
      </c>
      <c r="T152" s="30">
        <v>5</v>
      </c>
      <c r="U152" s="30" t="s">
        <v>42</v>
      </c>
      <c r="V152" s="30">
        <v>56</v>
      </c>
    </row>
    <row r="153" spans="1:22">
      <c r="A153" s="28">
        <v>40349.333333333336</v>
      </c>
      <c r="B153" s="27">
        <v>387</v>
      </c>
      <c r="C153" s="27">
        <v>1313</v>
      </c>
      <c r="D153" s="26" t="s">
        <v>148</v>
      </c>
      <c r="E153" s="27"/>
      <c r="F153" s="27">
        <v>13.620000000000001</v>
      </c>
      <c r="G153" s="27"/>
      <c r="H153" s="27">
        <v>7</v>
      </c>
      <c r="I153" s="27"/>
      <c r="J153" s="27">
        <v>8</v>
      </c>
      <c r="K153" s="27"/>
      <c r="L153" s="27">
        <v>259</v>
      </c>
      <c r="M153" s="27"/>
      <c r="N153" s="27">
        <v>1.19</v>
      </c>
      <c r="O153" s="27" t="s">
        <v>25</v>
      </c>
      <c r="P153" s="27">
        <v>3931</v>
      </c>
      <c r="Q153" s="27">
        <v>75</v>
      </c>
      <c r="R153" s="27"/>
      <c r="S153" s="27">
        <v>21</v>
      </c>
      <c r="T153" s="27">
        <v>31.51</v>
      </c>
      <c r="U153" s="27" t="s">
        <v>42</v>
      </c>
      <c r="V153" s="27">
        <v>39</v>
      </c>
    </row>
    <row r="154" spans="1:22">
      <c r="A154" s="31">
        <v>40349.375</v>
      </c>
      <c r="B154" s="30">
        <v>287</v>
      </c>
      <c r="C154" s="30">
        <v>768</v>
      </c>
      <c r="D154" s="29" t="s">
        <v>149</v>
      </c>
      <c r="E154" s="30"/>
      <c r="F154" s="30">
        <v>13.27</v>
      </c>
      <c r="G154" s="30"/>
      <c r="H154" s="30">
        <v>9</v>
      </c>
      <c r="I154" s="30"/>
      <c r="J154" s="30">
        <v>10.1</v>
      </c>
      <c r="K154" s="30"/>
      <c r="L154" s="30">
        <v>265</v>
      </c>
      <c r="M154" s="30"/>
      <c r="N154" s="30">
        <v>1.07</v>
      </c>
      <c r="O154" s="30" t="s">
        <v>25</v>
      </c>
      <c r="P154" s="30">
        <v>3870</v>
      </c>
      <c r="Q154" s="30">
        <v>120</v>
      </c>
      <c r="R154" s="30"/>
      <c r="S154" s="30">
        <v>16</v>
      </c>
      <c r="T154" s="30">
        <v>38.67</v>
      </c>
      <c r="U154" s="30" t="s">
        <v>42</v>
      </c>
      <c r="V154" s="30">
        <v>26</v>
      </c>
    </row>
    <row r="155" spans="1:22">
      <c r="A155" s="28">
        <v>40349.416666666664</v>
      </c>
      <c r="B155" s="27">
        <v>215</v>
      </c>
      <c r="C155" s="27">
        <v>768</v>
      </c>
      <c r="D155" s="26" t="s">
        <v>149</v>
      </c>
      <c r="E155" s="27"/>
      <c r="F155" s="27">
        <v>12.6</v>
      </c>
      <c r="G155" s="27"/>
      <c r="H155" s="27">
        <v>13</v>
      </c>
      <c r="I155" s="27"/>
      <c r="J155" s="27">
        <v>13.8</v>
      </c>
      <c r="K155" s="27"/>
      <c r="L155" s="27">
        <v>279</v>
      </c>
      <c r="M155" s="27"/>
      <c r="N155" s="27">
        <v>0.57000000000000006</v>
      </c>
      <c r="O155" s="27"/>
      <c r="P155" s="27">
        <v>2575</v>
      </c>
      <c r="Q155" s="27">
        <v>310</v>
      </c>
      <c r="R155" s="27"/>
      <c r="S155" s="27">
        <v>11</v>
      </c>
      <c r="T155" s="27">
        <v>18.59</v>
      </c>
      <c r="U155" s="27" t="s">
        <v>42</v>
      </c>
      <c r="V155" s="27">
        <v>52</v>
      </c>
    </row>
    <row r="156" spans="1:22">
      <c r="A156" s="31">
        <v>40349.458333333336</v>
      </c>
      <c r="B156" s="30">
        <v>266</v>
      </c>
      <c r="C156" s="30">
        <v>768</v>
      </c>
      <c r="D156" s="29" t="s">
        <v>149</v>
      </c>
      <c r="E156" s="30"/>
      <c r="F156" s="30">
        <v>12.64</v>
      </c>
      <c r="G156" s="30"/>
      <c r="H156" s="30">
        <v>12</v>
      </c>
      <c r="I156" s="30"/>
      <c r="J156" s="30">
        <v>12.9</v>
      </c>
      <c r="K156" s="30"/>
      <c r="L156" s="30">
        <v>283</v>
      </c>
      <c r="M156" s="30"/>
      <c r="N156" s="30">
        <v>0.4</v>
      </c>
      <c r="O156" s="30"/>
      <c r="P156" s="30">
        <v>2317</v>
      </c>
      <c r="Q156" s="30">
        <v>230</v>
      </c>
      <c r="R156" s="30"/>
      <c r="S156" s="30">
        <v>12</v>
      </c>
      <c r="T156" s="30">
        <v>0</v>
      </c>
      <c r="U156" s="30" t="s">
        <v>42</v>
      </c>
      <c r="V156" s="30">
        <v>60</v>
      </c>
    </row>
    <row r="157" spans="1:22">
      <c r="A157" s="28">
        <v>40349.5</v>
      </c>
      <c r="B157" s="27">
        <v>36</v>
      </c>
      <c r="C157" s="27">
        <v>36</v>
      </c>
      <c r="D157" s="26" t="s">
        <v>150</v>
      </c>
      <c r="E157" s="27" t="s">
        <v>44</v>
      </c>
      <c r="F157" s="27">
        <v>12.620000000000001</v>
      </c>
      <c r="G157" s="27"/>
      <c r="H157" s="27">
        <v>11</v>
      </c>
      <c r="I157" s="27"/>
      <c r="J157" s="27">
        <v>12</v>
      </c>
      <c r="K157" s="27"/>
      <c r="L157" s="27">
        <v>290</v>
      </c>
      <c r="M157" s="27"/>
      <c r="N157" s="27">
        <v>0.13</v>
      </c>
      <c r="O157" s="27"/>
      <c r="P157" s="27">
        <v>755</v>
      </c>
      <c r="Q157" s="27">
        <v>344</v>
      </c>
      <c r="R157" s="27"/>
      <c r="S157" s="27">
        <v>13</v>
      </c>
      <c r="T157" s="27">
        <v>0</v>
      </c>
      <c r="U157" s="27" t="s">
        <v>42</v>
      </c>
      <c r="V157" s="27">
        <v>54</v>
      </c>
    </row>
    <row r="158" spans="1:22">
      <c r="A158" s="31">
        <v>40349.541666666664</v>
      </c>
      <c r="B158" s="30"/>
      <c r="C158" s="30">
        <v>36</v>
      </c>
      <c r="D158" s="29" t="s">
        <v>150</v>
      </c>
      <c r="E158" s="30" t="s">
        <v>44</v>
      </c>
      <c r="F158" s="30">
        <v>12.97</v>
      </c>
      <c r="G158" s="30"/>
      <c r="H158" s="30">
        <v>12</v>
      </c>
      <c r="I158" s="30"/>
      <c r="J158" s="30">
        <v>12.9</v>
      </c>
      <c r="K158" s="30"/>
      <c r="L158" s="30">
        <v>285</v>
      </c>
      <c r="M158" s="30"/>
      <c r="N158" s="30">
        <v>0.01</v>
      </c>
      <c r="O158" s="30"/>
      <c r="P158" s="30">
        <v>10</v>
      </c>
      <c r="Q158" s="30">
        <v>532</v>
      </c>
      <c r="R158" s="30"/>
      <c r="S158" s="30">
        <v>13</v>
      </c>
      <c r="T158" s="30">
        <v>0</v>
      </c>
      <c r="U158" s="30" t="s">
        <v>42</v>
      </c>
      <c r="V158" s="30">
        <v>0</v>
      </c>
    </row>
    <row r="159" spans="1:22">
      <c r="A159" s="28">
        <v>40349.583333333336</v>
      </c>
      <c r="B159" s="27"/>
      <c r="C159" s="27">
        <v>36</v>
      </c>
      <c r="D159" s="26" t="s">
        <v>150</v>
      </c>
      <c r="E159" s="27" t="s">
        <v>44</v>
      </c>
      <c r="F159" s="27">
        <v>13.11</v>
      </c>
      <c r="G159" s="27"/>
      <c r="H159" s="27">
        <v>12</v>
      </c>
      <c r="I159" s="27"/>
      <c r="J159" s="27">
        <v>12.4</v>
      </c>
      <c r="K159" s="27"/>
      <c r="L159" s="27">
        <v>293</v>
      </c>
      <c r="M159" s="27"/>
      <c r="N159" s="27">
        <v>0.01</v>
      </c>
      <c r="O159" s="27"/>
      <c r="P159" s="27">
        <v>10</v>
      </c>
      <c r="Q159" s="27">
        <v>288</v>
      </c>
      <c r="R159" s="27"/>
      <c r="S159" s="27">
        <v>11</v>
      </c>
      <c r="T159" s="27">
        <v>0</v>
      </c>
      <c r="U159" s="27" t="s">
        <v>42</v>
      </c>
      <c r="V159" s="27">
        <v>0</v>
      </c>
    </row>
    <row r="160" spans="1:22">
      <c r="A160" s="31">
        <v>40349.75</v>
      </c>
      <c r="B160" s="30">
        <v>226</v>
      </c>
      <c r="C160" s="30">
        <v>1320</v>
      </c>
      <c r="D160" s="29" t="s">
        <v>151</v>
      </c>
      <c r="E160" s="30"/>
      <c r="F160" s="30">
        <v>12.620000000000001</v>
      </c>
      <c r="G160" s="30"/>
      <c r="H160" s="30">
        <v>13</v>
      </c>
      <c r="I160" s="30"/>
      <c r="J160" s="30">
        <v>13.9</v>
      </c>
      <c r="K160" s="30"/>
      <c r="L160" s="30">
        <v>306</v>
      </c>
      <c r="M160" s="30"/>
      <c r="N160" s="30">
        <v>0.34</v>
      </c>
      <c r="O160" s="30"/>
      <c r="P160" s="30">
        <v>1032</v>
      </c>
      <c r="Q160" s="30">
        <v>39</v>
      </c>
      <c r="R160" s="30"/>
      <c r="S160" s="30">
        <v>7</v>
      </c>
      <c r="T160" s="30">
        <v>0</v>
      </c>
      <c r="U160" s="30" t="s">
        <v>42</v>
      </c>
      <c r="V160" s="30">
        <v>55</v>
      </c>
    </row>
    <row r="161" spans="1:22">
      <c r="A161" s="28">
        <v>40349.791666666664</v>
      </c>
      <c r="B161" s="27">
        <v>590</v>
      </c>
      <c r="C161" s="27">
        <v>1320</v>
      </c>
      <c r="D161" s="26" t="s">
        <v>151</v>
      </c>
      <c r="E161" s="27"/>
      <c r="F161" s="27">
        <v>12.86</v>
      </c>
      <c r="G161" s="27"/>
      <c r="H161" s="27">
        <v>10</v>
      </c>
      <c r="I161" s="27"/>
      <c r="J161" s="27">
        <v>10.700000000000001</v>
      </c>
      <c r="K161" s="27"/>
      <c r="L161" s="27">
        <v>305</v>
      </c>
      <c r="M161" s="27"/>
      <c r="N161" s="27">
        <v>0.52</v>
      </c>
      <c r="O161" s="27"/>
      <c r="P161" s="27">
        <v>1436</v>
      </c>
      <c r="Q161" s="27">
        <v>51</v>
      </c>
      <c r="R161" s="27"/>
      <c r="S161" s="27">
        <v>10</v>
      </c>
      <c r="T161" s="27">
        <v>0</v>
      </c>
      <c r="U161" s="27" t="s">
        <v>42</v>
      </c>
      <c r="V161" s="27">
        <v>60</v>
      </c>
    </row>
    <row r="162" spans="1:22">
      <c r="A162" s="31">
        <v>40349.833333333336</v>
      </c>
      <c r="B162" s="30">
        <v>504</v>
      </c>
      <c r="C162" s="30">
        <v>1320</v>
      </c>
      <c r="D162" s="29" t="s">
        <v>151</v>
      </c>
      <c r="E162" s="30"/>
      <c r="F162" s="30">
        <v>12.32</v>
      </c>
      <c r="G162" s="30"/>
      <c r="H162" s="30">
        <v>13</v>
      </c>
      <c r="I162" s="30"/>
      <c r="J162" s="30">
        <v>13.6</v>
      </c>
      <c r="K162" s="30"/>
      <c r="L162" s="30">
        <v>311</v>
      </c>
      <c r="M162" s="30"/>
      <c r="N162" s="30">
        <v>0.46</v>
      </c>
      <c r="O162" s="30"/>
      <c r="P162" s="30">
        <v>1139</v>
      </c>
      <c r="Q162" s="30">
        <v>1</v>
      </c>
      <c r="R162" s="30"/>
      <c r="S162" s="30">
        <v>6</v>
      </c>
      <c r="T162" s="30">
        <v>0</v>
      </c>
      <c r="U162" s="30" t="s">
        <v>42</v>
      </c>
      <c r="V162" s="30">
        <v>60</v>
      </c>
    </row>
    <row r="163" spans="1:22">
      <c r="A163" s="28">
        <v>40349.875</v>
      </c>
      <c r="B163" s="27">
        <v>185</v>
      </c>
      <c r="C163" s="27">
        <v>1331</v>
      </c>
      <c r="D163" s="26" t="s">
        <v>152</v>
      </c>
      <c r="E163" s="27"/>
      <c r="F163" s="27">
        <v>11.83</v>
      </c>
      <c r="G163" s="27"/>
      <c r="H163" s="27">
        <v>12</v>
      </c>
      <c r="I163" s="27"/>
      <c r="J163" s="27">
        <v>12.200000000000001</v>
      </c>
      <c r="K163" s="27"/>
      <c r="L163" s="27">
        <v>319</v>
      </c>
      <c r="M163" s="27"/>
      <c r="N163" s="27">
        <v>0.52</v>
      </c>
      <c r="O163" s="27"/>
      <c r="P163" s="27">
        <v>1181</v>
      </c>
      <c r="Q163" s="27">
        <v>0</v>
      </c>
      <c r="R163" s="27"/>
      <c r="S163" s="27">
        <v>6</v>
      </c>
      <c r="T163" s="27">
        <v>43.550000000000004</v>
      </c>
      <c r="U163" s="27" t="s">
        <v>42</v>
      </c>
      <c r="V163" s="27">
        <v>22</v>
      </c>
    </row>
    <row r="164" spans="1:22">
      <c r="A164" s="31">
        <v>40349.916666666664</v>
      </c>
      <c r="B164" s="30">
        <v>394</v>
      </c>
      <c r="C164" s="30">
        <v>1331</v>
      </c>
      <c r="D164" s="29" t="s">
        <v>152</v>
      </c>
      <c r="E164" s="30"/>
      <c r="F164" s="30">
        <v>12.5</v>
      </c>
      <c r="G164" s="30"/>
      <c r="H164" s="30">
        <v>8</v>
      </c>
      <c r="I164" s="30"/>
      <c r="J164" s="30">
        <v>8.5</v>
      </c>
      <c r="K164" s="30"/>
      <c r="L164" s="30">
        <v>325</v>
      </c>
      <c r="M164" s="30"/>
      <c r="N164" s="30">
        <v>0.72</v>
      </c>
      <c r="O164" s="30"/>
      <c r="P164" s="30">
        <v>1495</v>
      </c>
      <c r="Q164" s="30">
        <v>0</v>
      </c>
      <c r="R164" s="30"/>
      <c r="S164" s="30">
        <v>12</v>
      </c>
      <c r="T164" s="30">
        <v>14</v>
      </c>
      <c r="U164" s="30" t="s">
        <v>42</v>
      </c>
      <c r="V164" s="30">
        <v>48</v>
      </c>
    </row>
    <row r="165" spans="1:22">
      <c r="A165" s="28">
        <v>40349.958333333336</v>
      </c>
      <c r="B165" s="27">
        <v>752</v>
      </c>
      <c r="C165" s="27">
        <v>1331</v>
      </c>
      <c r="D165" s="26" t="s">
        <v>152</v>
      </c>
      <c r="E165" s="27"/>
      <c r="F165" s="27">
        <v>12.06</v>
      </c>
      <c r="G165" s="27"/>
      <c r="H165" s="27">
        <v>7</v>
      </c>
      <c r="I165" s="27"/>
      <c r="J165" s="27">
        <v>7.2</v>
      </c>
      <c r="K165" s="27"/>
      <c r="L165" s="27">
        <v>320</v>
      </c>
      <c r="M165" s="27"/>
      <c r="N165" s="27">
        <v>0.76</v>
      </c>
      <c r="O165" s="27"/>
      <c r="P165" s="27">
        <v>1603</v>
      </c>
      <c r="Q165" s="27">
        <v>0</v>
      </c>
      <c r="R165" s="27"/>
      <c r="S165" s="27">
        <v>12</v>
      </c>
      <c r="T165" s="27">
        <v>0</v>
      </c>
      <c r="U165" s="27" t="s">
        <v>42</v>
      </c>
      <c r="V165" s="27">
        <v>60</v>
      </c>
    </row>
    <row r="166" spans="1:22">
      <c r="A166" s="31">
        <v>40350</v>
      </c>
      <c r="B166" s="30">
        <v>382</v>
      </c>
      <c r="C166" s="30">
        <v>1007</v>
      </c>
      <c r="D166" s="29" t="s">
        <v>153</v>
      </c>
      <c r="E166" s="30"/>
      <c r="F166" s="30">
        <v>11.950000000000001</v>
      </c>
      <c r="G166" s="30"/>
      <c r="H166" s="30">
        <v>8</v>
      </c>
      <c r="I166" s="30"/>
      <c r="J166" s="30">
        <v>8.5</v>
      </c>
      <c r="K166" s="30"/>
      <c r="L166" s="30">
        <v>309</v>
      </c>
      <c r="M166" s="30"/>
      <c r="N166" s="30">
        <v>0.76</v>
      </c>
      <c r="O166" s="30"/>
      <c r="P166" s="30">
        <v>1739</v>
      </c>
      <c r="Q166" s="30">
        <v>0</v>
      </c>
      <c r="R166" s="30"/>
      <c r="S166" s="30">
        <v>10</v>
      </c>
      <c r="T166" s="30">
        <v>5.84</v>
      </c>
      <c r="U166" s="30" t="s">
        <v>42</v>
      </c>
      <c r="V166" s="30">
        <v>60</v>
      </c>
    </row>
    <row r="167" spans="1:22">
      <c r="A167" s="28">
        <v>40350.041666666664</v>
      </c>
      <c r="B167" s="27">
        <v>395</v>
      </c>
      <c r="C167" s="27">
        <v>1007</v>
      </c>
      <c r="D167" s="26" t="s">
        <v>153</v>
      </c>
      <c r="E167" s="27"/>
      <c r="F167" s="27">
        <v>11.700000000000001</v>
      </c>
      <c r="G167" s="27"/>
      <c r="H167" s="27">
        <v>9</v>
      </c>
      <c r="I167" s="27"/>
      <c r="J167" s="27">
        <v>10.1</v>
      </c>
      <c r="K167" s="27"/>
      <c r="L167" s="27">
        <v>309</v>
      </c>
      <c r="M167" s="27"/>
      <c r="N167" s="27">
        <v>0.72</v>
      </c>
      <c r="O167" s="27"/>
      <c r="P167" s="27">
        <v>1703</v>
      </c>
      <c r="Q167" s="27">
        <v>0</v>
      </c>
      <c r="R167" s="27"/>
      <c r="S167" s="27">
        <v>8</v>
      </c>
      <c r="T167" s="27">
        <v>24.18</v>
      </c>
      <c r="U167" s="27" t="s">
        <v>42</v>
      </c>
      <c r="V167" s="27">
        <v>49</v>
      </c>
    </row>
    <row r="168" spans="1:22">
      <c r="A168" s="31">
        <v>40350.083333333336</v>
      </c>
      <c r="B168" s="30">
        <v>230</v>
      </c>
      <c r="C168" s="30">
        <v>1007</v>
      </c>
      <c r="D168" s="29" t="s">
        <v>153</v>
      </c>
      <c r="E168" s="30"/>
      <c r="F168" s="30">
        <v>11.48</v>
      </c>
      <c r="G168" s="30"/>
      <c r="H168" s="30">
        <v>8</v>
      </c>
      <c r="I168" s="30"/>
      <c r="J168" s="30">
        <v>9.2000000000000011</v>
      </c>
      <c r="K168" s="30"/>
      <c r="L168" s="30">
        <v>294</v>
      </c>
      <c r="M168" s="30"/>
      <c r="N168" s="30">
        <v>0.68</v>
      </c>
      <c r="O168" s="30"/>
      <c r="P168" s="30">
        <v>1764</v>
      </c>
      <c r="Q168" s="30">
        <v>0</v>
      </c>
      <c r="R168" s="30"/>
      <c r="S168" s="30">
        <v>12</v>
      </c>
      <c r="T168" s="30">
        <v>19.559999999999999</v>
      </c>
      <c r="U168" s="30" t="s">
        <v>42</v>
      </c>
      <c r="V168" s="30">
        <v>44</v>
      </c>
    </row>
    <row r="169" spans="1:22">
      <c r="A169" s="28">
        <v>40350.125</v>
      </c>
      <c r="B169" s="27">
        <v>480</v>
      </c>
      <c r="C169" s="27">
        <v>1115</v>
      </c>
      <c r="D169" s="26" t="s">
        <v>154</v>
      </c>
      <c r="E169" s="27"/>
      <c r="F169" s="27">
        <v>11.13</v>
      </c>
      <c r="G169" s="27"/>
      <c r="H169" s="27">
        <v>9</v>
      </c>
      <c r="I169" s="27"/>
      <c r="J169" s="27">
        <v>9.4</v>
      </c>
      <c r="K169" s="27"/>
      <c r="L169" s="27">
        <v>297</v>
      </c>
      <c r="M169" s="27"/>
      <c r="N169" s="27">
        <v>0.59</v>
      </c>
      <c r="O169" s="27"/>
      <c r="P169" s="27">
        <v>1432</v>
      </c>
      <c r="Q169" s="27">
        <v>0</v>
      </c>
      <c r="R169" s="27"/>
      <c r="S169" s="27">
        <v>11</v>
      </c>
      <c r="T169" s="27">
        <v>10</v>
      </c>
      <c r="U169" s="27" t="s">
        <v>42</v>
      </c>
      <c r="V169" s="27">
        <v>52</v>
      </c>
    </row>
    <row r="170" spans="1:22">
      <c r="A170" s="31">
        <v>40350.166666666664</v>
      </c>
      <c r="B170" s="30">
        <v>132</v>
      </c>
      <c r="C170" s="30">
        <v>1115</v>
      </c>
      <c r="D170" s="29" t="s">
        <v>154</v>
      </c>
      <c r="E170" s="30"/>
      <c r="F170" s="30">
        <v>10.6</v>
      </c>
      <c r="G170" s="30"/>
      <c r="H170" s="30">
        <v>9</v>
      </c>
      <c r="I170" s="30"/>
      <c r="J170" s="30">
        <v>9.5</v>
      </c>
      <c r="K170" s="30"/>
      <c r="L170" s="30">
        <v>303</v>
      </c>
      <c r="M170" s="30"/>
      <c r="N170" s="30">
        <v>0.59</v>
      </c>
      <c r="O170" s="30"/>
      <c r="P170" s="30">
        <v>1275</v>
      </c>
      <c r="Q170" s="30">
        <v>0</v>
      </c>
      <c r="R170" s="30"/>
      <c r="S170" s="30">
        <v>14</v>
      </c>
      <c r="T170" s="30">
        <v>0</v>
      </c>
      <c r="U170" s="30" t="s">
        <v>42</v>
      </c>
      <c r="V170" s="30">
        <v>59</v>
      </c>
    </row>
    <row r="171" spans="1:22">
      <c r="A171" s="28">
        <v>40350.208333333336</v>
      </c>
      <c r="B171" s="27">
        <v>503</v>
      </c>
      <c r="C171" s="27">
        <v>1115</v>
      </c>
      <c r="D171" s="26" t="s">
        <v>154</v>
      </c>
      <c r="E171" s="27"/>
      <c r="F171" s="27">
        <v>9.81</v>
      </c>
      <c r="G171" s="27"/>
      <c r="H171" s="27">
        <v>12</v>
      </c>
      <c r="I171" s="27"/>
      <c r="J171" s="27">
        <v>12.6</v>
      </c>
      <c r="K171" s="27"/>
      <c r="L171" s="27">
        <v>305</v>
      </c>
      <c r="M171" s="27"/>
      <c r="N171" s="27">
        <v>0.51</v>
      </c>
      <c r="O171" s="27"/>
      <c r="P171" s="27">
        <v>1131</v>
      </c>
      <c r="Q171" s="27">
        <v>5</v>
      </c>
      <c r="R171" s="27"/>
      <c r="S171" s="27">
        <v>5</v>
      </c>
      <c r="T171" s="27">
        <v>25.560000000000002</v>
      </c>
      <c r="U171" s="27" t="s">
        <v>42</v>
      </c>
      <c r="V171" s="27">
        <v>45</v>
      </c>
    </row>
    <row r="172" spans="1:22">
      <c r="A172" s="31">
        <v>40350.25</v>
      </c>
      <c r="B172" s="30">
        <v>195</v>
      </c>
      <c r="C172" s="30">
        <v>195</v>
      </c>
      <c r="D172" s="29" t="s">
        <v>155</v>
      </c>
      <c r="E172" s="30"/>
      <c r="F172" s="30">
        <v>8.9600000000000009</v>
      </c>
      <c r="G172" s="30"/>
      <c r="H172" s="30">
        <v>14</v>
      </c>
      <c r="I172" s="30"/>
      <c r="J172" s="30">
        <v>14.5</v>
      </c>
      <c r="K172" s="30"/>
      <c r="L172" s="30">
        <v>307</v>
      </c>
      <c r="M172" s="30"/>
      <c r="N172" s="30">
        <v>0.27</v>
      </c>
      <c r="O172" s="30"/>
      <c r="P172" s="30">
        <v>676</v>
      </c>
      <c r="Q172" s="30">
        <v>99</v>
      </c>
      <c r="R172" s="30"/>
      <c r="S172" s="30">
        <v>5</v>
      </c>
      <c r="T172" s="30">
        <v>0</v>
      </c>
      <c r="U172" s="30" t="s">
        <v>42</v>
      </c>
      <c r="V172" s="30">
        <v>43</v>
      </c>
    </row>
    <row r="173" spans="1:22">
      <c r="A173" s="28">
        <v>40350.291666666664</v>
      </c>
      <c r="B173" s="27"/>
      <c r="C173" s="27">
        <v>195</v>
      </c>
      <c r="D173" s="26" t="s">
        <v>155</v>
      </c>
      <c r="E173" s="27"/>
      <c r="F173" s="27">
        <v>8.9700000000000006</v>
      </c>
      <c r="G173" s="27"/>
      <c r="H173" s="27">
        <v>14</v>
      </c>
      <c r="I173" s="27"/>
      <c r="J173" s="27">
        <v>14.3</v>
      </c>
      <c r="K173" s="27"/>
      <c r="L173" s="27">
        <v>315</v>
      </c>
      <c r="M173" s="27"/>
      <c r="N173" s="27">
        <v>0.01</v>
      </c>
      <c r="O173" s="27"/>
      <c r="P173" s="27">
        <v>7</v>
      </c>
      <c r="Q173" s="27">
        <v>299</v>
      </c>
      <c r="R173" s="27"/>
      <c r="S173" s="27">
        <v>3</v>
      </c>
      <c r="T173" s="27">
        <v>0</v>
      </c>
      <c r="U173" s="27" t="s">
        <v>42</v>
      </c>
      <c r="V173" s="27">
        <v>0</v>
      </c>
    </row>
    <row r="174" spans="1:22">
      <c r="A174" s="31">
        <v>40350.333333333336</v>
      </c>
      <c r="B174" s="30"/>
      <c r="C174" s="30">
        <v>195</v>
      </c>
      <c r="D174" s="29" t="s">
        <v>155</v>
      </c>
      <c r="E174" s="30"/>
      <c r="F174" s="30">
        <v>9.59</v>
      </c>
      <c r="G174" s="30"/>
      <c r="H174" s="30">
        <v>12</v>
      </c>
      <c r="I174" s="30"/>
      <c r="J174" s="30">
        <v>12.8</v>
      </c>
      <c r="K174" s="30"/>
      <c r="L174" s="30">
        <v>307</v>
      </c>
      <c r="M174" s="30"/>
      <c r="N174" s="30">
        <v>0.01</v>
      </c>
      <c r="O174" s="30"/>
      <c r="P174" s="30">
        <v>8</v>
      </c>
      <c r="Q174" s="30">
        <v>531</v>
      </c>
      <c r="R174" s="30"/>
      <c r="S174" s="30">
        <v>7</v>
      </c>
      <c r="T174" s="30">
        <v>0</v>
      </c>
      <c r="U174" s="30" t="s">
        <v>42</v>
      </c>
      <c r="V174" s="30">
        <v>0</v>
      </c>
    </row>
    <row r="175" spans="1:22">
      <c r="A175" s="28">
        <v>40351.75</v>
      </c>
      <c r="B175" s="27"/>
      <c r="C175" s="27">
        <v>52</v>
      </c>
      <c r="D175" s="26" t="s">
        <v>156</v>
      </c>
      <c r="E175" s="27" t="s">
        <v>44</v>
      </c>
      <c r="F175" s="27">
        <v>12.08</v>
      </c>
      <c r="G175" s="27"/>
      <c r="H175" s="27">
        <v>10</v>
      </c>
      <c r="I175" s="27"/>
      <c r="J175" s="27">
        <v>10.5</v>
      </c>
      <c r="K175" s="27"/>
      <c r="L175" s="27">
        <v>216</v>
      </c>
      <c r="M175" s="27"/>
      <c r="N175" s="27">
        <v>0.01</v>
      </c>
      <c r="O175" s="27"/>
      <c r="P175" s="27">
        <v>9</v>
      </c>
      <c r="Q175" s="27">
        <v>20</v>
      </c>
      <c r="R175" s="27"/>
      <c r="S175" s="27">
        <v>6</v>
      </c>
      <c r="T175" s="27">
        <v>17</v>
      </c>
      <c r="U175" s="27" t="s">
        <v>42</v>
      </c>
      <c r="V175" s="27">
        <v>0</v>
      </c>
    </row>
    <row r="176" spans="1:22">
      <c r="A176" s="31">
        <v>40351.791666666664</v>
      </c>
      <c r="B176" s="30"/>
      <c r="C176" s="30">
        <v>52</v>
      </c>
      <c r="D176" s="29" t="s">
        <v>156</v>
      </c>
      <c r="E176" s="30" t="s">
        <v>44</v>
      </c>
      <c r="F176" s="30">
        <v>11.77</v>
      </c>
      <c r="G176" s="30"/>
      <c r="H176" s="30">
        <v>12</v>
      </c>
      <c r="I176" s="30"/>
      <c r="J176" s="30">
        <v>12.1</v>
      </c>
      <c r="K176" s="30"/>
      <c r="L176" s="30">
        <v>201</v>
      </c>
      <c r="M176" s="30"/>
      <c r="N176" s="30">
        <v>0.1</v>
      </c>
      <c r="O176" s="30"/>
      <c r="P176" s="30">
        <v>662</v>
      </c>
      <c r="Q176" s="30">
        <v>0</v>
      </c>
      <c r="R176" s="30"/>
      <c r="S176" s="30">
        <v>7</v>
      </c>
      <c r="T176" s="30">
        <v>49.65</v>
      </c>
      <c r="U176" s="30" t="s">
        <v>42</v>
      </c>
      <c r="V176" s="30">
        <v>16</v>
      </c>
    </row>
    <row r="177" spans="1:22">
      <c r="A177" s="28">
        <v>40351.833333333336</v>
      </c>
      <c r="B177" s="27">
        <v>52</v>
      </c>
      <c r="C177" s="27">
        <v>52</v>
      </c>
      <c r="D177" s="26" t="s">
        <v>156</v>
      </c>
      <c r="E177" s="27" t="s">
        <v>44</v>
      </c>
      <c r="F177" s="27">
        <v>11.4</v>
      </c>
      <c r="G177" s="27"/>
      <c r="H177" s="27">
        <v>13</v>
      </c>
      <c r="I177" s="27"/>
      <c r="J177" s="27">
        <v>14</v>
      </c>
      <c r="K177" s="27"/>
      <c r="L177" s="27">
        <v>199</v>
      </c>
      <c r="M177" s="27"/>
      <c r="N177" s="27">
        <v>0.13</v>
      </c>
      <c r="O177" s="27"/>
      <c r="P177" s="27">
        <v>863</v>
      </c>
      <c r="Q177" s="27">
        <v>0</v>
      </c>
      <c r="R177" s="27"/>
      <c r="S177" s="27">
        <v>7</v>
      </c>
      <c r="T177" s="27">
        <v>20.56</v>
      </c>
      <c r="U177" s="27" t="s">
        <v>42</v>
      </c>
      <c r="V177" s="27">
        <v>23</v>
      </c>
    </row>
    <row r="178" spans="1:22">
      <c r="A178" s="31">
        <v>40351.875</v>
      </c>
      <c r="B178" s="30">
        <v>167</v>
      </c>
      <c r="C178" s="30">
        <v>169</v>
      </c>
      <c r="D178" s="29" t="s">
        <v>157</v>
      </c>
      <c r="E178" s="30"/>
      <c r="F178" s="30">
        <v>11.51</v>
      </c>
      <c r="G178" s="30"/>
      <c r="H178" s="30">
        <v>13</v>
      </c>
      <c r="I178" s="30"/>
      <c r="J178" s="30">
        <v>13.6</v>
      </c>
      <c r="K178" s="30"/>
      <c r="L178" s="30">
        <v>200</v>
      </c>
      <c r="M178" s="30"/>
      <c r="N178" s="30">
        <v>0.42</v>
      </c>
      <c r="O178" s="30"/>
      <c r="P178" s="30">
        <v>2227</v>
      </c>
      <c r="Q178" s="30">
        <v>0</v>
      </c>
      <c r="R178" s="30"/>
      <c r="S178" s="30">
        <v>7</v>
      </c>
      <c r="T178" s="30">
        <v>39.22</v>
      </c>
      <c r="U178" s="30" t="s">
        <v>42</v>
      </c>
      <c r="V178" s="30">
        <v>37</v>
      </c>
    </row>
    <row r="179" spans="1:22">
      <c r="A179" s="28">
        <v>40351.916666666664</v>
      </c>
      <c r="B179" s="27"/>
      <c r="C179" s="27">
        <v>169</v>
      </c>
      <c r="D179" s="26" t="s">
        <v>157</v>
      </c>
      <c r="E179" s="27"/>
      <c r="F179" s="27">
        <v>12.15</v>
      </c>
      <c r="G179" s="27"/>
      <c r="H179" s="27">
        <v>11</v>
      </c>
      <c r="I179" s="27"/>
      <c r="J179" s="27">
        <v>11.5</v>
      </c>
      <c r="K179" s="27"/>
      <c r="L179" s="27">
        <v>227</v>
      </c>
      <c r="M179" s="27"/>
      <c r="N179" s="27">
        <v>0.61</v>
      </c>
      <c r="O179" s="27"/>
      <c r="P179" s="27">
        <v>3152</v>
      </c>
      <c r="Q179" s="27">
        <v>0</v>
      </c>
      <c r="R179" s="27"/>
      <c r="S179" s="27">
        <v>8</v>
      </c>
      <c r="T179" s="27">
        <v>61.47</v>
      </c>
      <c r="U179" s="27" t="s">
        <v>42</v>
      </c>
      <c r="V179" s="27">
        <v>5</v>
      </c>
    </row>
    <row r="180" spans="1:22">
      <c r="A180" s="31">
        <v>40351.958333333336</v>
      </c>
      <c r="B180" s="30">
        <v>2</v>
      </c>
      <c r="C180" s="30">
        <v>169</v>
      </c>
      <c r="D180" s="29" t="s">
        <v>157</v>
      </c>
      <c r="E180" s="30"/>
      <c r="F180" s="30">
        <v>12.61</v>
      </c>
      <c r="G180" s="30"/>
      <c r="H180" s="30">
        <v>11</v>
      </c>
      <c r="I180" s="30"/>
      <c r="J180" s="30">
        <v>11.700000000000001</v>
      </c>
      <c r="K180" s="30"/>
      <c r="L180" s="30">
        <v>222</v>
      </c>
      <c r="M180" s="30"/>
      <c r="N180" s="30">
        <v>0.67</v>
      </c>
      <c r="O180" s="30"/>
      <c r="P180" s="30">
        <v>3763</v>
      </c>
      <c r="Q180" s="30">
        <v>0</v>
      </c>
      <c r="R180" s="30"/>
      <c r="S180" s="30">
        <v>8</v>
      </c>
      <c r="T180" s="30">
        <v>40.86</v>
      </c>
      <c r="U180" s="30" t="s">
        <v>42</v>
      </c>
      <c r="V180" s="30">
        <v>25</v>
      </c>
    </row>
    <row r="181" spans="1:22">
      <c r="A181" s="28">
        <v>40352.125</v>
      </c>
      <c r="B181" s="27">
        <v>4</v>
      </c>
      <c r="C181" s="27">
        <v>45</v>
      </c>
      <c r="D181" s="26" t="s">
        <v>158</v>
      </c>
      <c r="E181" s="27" t="s">
        <v>44</v>
      </c>
      <c r="F181" s="27">
        <v>12.69</v>
      </c>
      <c r="G181" s="27"/>
      <c r="H181" s="27">
        <v>9</v>
      </c>
      <c r="I181" s="27"/>
      <c r="J181" s="27">
        <v>9.4</v>
      </c>
      <c r="K181" s="27"/>
      <c r="L181" s="27">
        <v>259</v>
      </c>
      <c r="M181" s="27"/>
      <c r="N181" s="27">
        <v>0.91</v>
      </c>
      <c r="O181" s="27"/>
      <c r="P181" s="27">
        <v>3064</v>
      </c>
      <c r="Q181" s="27">
        <v>0</v>
      </c>
      <c r="R181" s="27"/>
      <c r="S181" s="27">
        <v>16</v>
      </c>
      <c r="T181" s="27">
        <v>26.650000000000002</v>
      </c>
      <c r="U181" s="27" t="s">
        <v>42</v>
      </c>
      <c r="V181" s="27">
        <v>42</v>
      </c>
    </row>
    <row r="182" spans="1:22">
      <c r="A182" s="31">
        <v>40352.166666666664</v>
      </c>
      <c r="B182" s="30">
        <v>11</v>
      </c>
      <c r="C182" s="30">
        <v>45</v>
      </c>
      <c r="D182" s="29" t="s">
        <v>158</v>
      </c>
      <c r="E182" s="30" t="s">
        <v>44</v>
      </c>
      <c r="F182" s="30">
        <v>12.68</v>
      </c>
      <c r="G182" s="30"/>
      <c r="H182" s="30">
        <v>16</v>
      </c>
      <c r="I182" s="30"/>
      <c r="J182" s="30">
        <v>16.2</v>
      </c>
      <c r="K182" s="30"/>
      <c r="L182" s="30">
        <v>268</v>
      </c>
      <c r="M182" s="30"/>
      <c r="N182" s="30">
        <v>1.06</v>
      </c>
      <c r="O182" s="30" t="s">
        <v>25</v>
      </c>
      <c r="P182" s="30">
        <v>3154</v>
      </c>
      <c r="Q182" s="30">
        <v>0</v>
      </c>
      <c r="R182" s="30"/>
      <c r="S182" s="30">
        <v>9</v>
      </c>
      <c r="T182" s="30">
        <v>32.06</v>
      </c>
      <c r="U182" s="30" t="s">
        <v>42</v>
      </c>
      <c r="V182" s="30">
        <v>42</v>
      </c>
    </row>
    <row r="183" spans="1:22">
      <c r="A183" s="28">
        <v>40352.208333333336</v>
      </c>
      <c r="B183" s="27">
        <v>30</v>
      </c>
      <c r="C183" s="27">
        <v>45</v>
      </c>
      <c r="D183" s="26" t="s">
        <v>158</v>
      </c>
      <c r="E183" s="27" t="s">
        <v>44</v>
      </c>
      <c r="F183" s="27">
        <v>12.57</v>
      </c>
      <c r="G183" s="27"/>
      <c r="H183" s="27">
        <v>16</v>
      </c>
      <c r="I183" s="27"/>
      <c r="J183" s="27">
        <v>16.600000000000001</v>
      </c>
      <c r="K183" s="27"/>
      <c r="L183" s="27">
        <v>282</v>
      </c>
      <c r="M183" s="27"/>
      <c r="N183" s="27">
        <v>1.06</v>
      </c>
      <c r="O183" s="27" t="s">
        <v>25</v>
      </c>
      <c r="P183" s="27">
        <v>2461</v>
      </c>
      <c r="Q183" s="27">
        <v>9</v>
      </c>
      <c r="R183" s="27"/>
      <c r="S183" s="27">
        <v>9</v>
      </c>
      <c r="T183" s="27">
        <v>48.370000000000005</v>
      </c>
      <c r="U183" s="27" t="s">
        <v>42</v>
      </c>
      <c r="V183" s="27">
        <v>21</v>
      </c>
    </row>
    <row r="184" spans="1:22">
      <c r="A184" s="31">
        <v>40352.25</v>
      </c>
      <c r="B184" s="30">
        <v>12</v>
      </c>
      <c r="C184" s="30">
        <v>598</v>
      </c>
      <c r="D184" s="29" t="s">
        <v>159</v>
      </c>
      <c r="E184" s="30"/>
      <c r="F184" s="30">
        <v>12.46</v>
      </c>
      <c r="G184" s="30"/>
      <c r="H184" s="30">
        <v>14</v>
      </c>
      <c r="I184" s="30"/>
      <c r="J184" s="30">
        <v>14.8</v>
      </c>
      <c r="K184" s="30"/>
      <c r="L184" s="30">
        <v>286</v>
      </c>
      <c r="M184" s="30"/>
      <c r="N184" s="30">
        <v>1.1599999999999999</v>
      </c>
      <c r="O184" s="30" t="s">
        <v>25</v>
      </c>
      <c r="P184" s="30">
        <v>2192</v>
      </c>
      <c r="Q184" s="30">
        <v>32</v>
      </c>
      <c r="R184" s="30"/>
      <c r="S184" s="30">
        <v>9</v>
      </c>
      <c r="T184" s="30">
        <v>55.660000000000004</v>
      </c>
      <c r="U184" s="30" t="s">
        <v>42</v>
      </c>
      <c r="V184" s="30">
        <v>10</v>
      </c>
    </row>
    <row r="185" spans="1:22">
      <c r="A185" s="28">
        <v>40352.291666666664</v>
      </c>
      <c r="B185" s="27">
        <v>161</v>
      </c>
      <c r="C185" s="27">
        <v>598</v>
      </c>
      <c r="D185" s="26" t="s">
        <v>159</v>
      </c>
      <c r="E185" s="27"/>
      <c r="F185" s="27">
        <v>12.22</v>
      </c>
      <c r="G185" s="27"/>
      <c r="H185" s="27">
        <v>14</v>
      </c>
      <c r="I185" s="27"/>
      <c r="J185" s="27">
        <v>15.1</v>
      </c>
      <c r="K185" s="27"/>
      <c r="L185" s="27">
        <v>282</v>
      </c>
      <c r="M185" s="27"/>
      <c r="N185" s="27">
        <v>0.95000000000000007</v>
      </c>
      <c r="O185" s="27"/>
      <c r="P185" s="27">
        <v>1794</v>
      </c>
      <c r="Q185" s="27">
        <v>95</v>
      </c>
      <c r="R185" s="27"/>
      <c r="S185" s="27">
        <v>10</v>
      </c>
      <c r="T185" s="27">
        <v>35.590000000000003</v>
      </c>
      <c r="U185" s="27" t="s">
        <v>42</v>
      </c>
      <c r="V185" s="27">
        <v>35</v>
      </c>
    </row>
    <row r="186" spans="1:22">
      <c r="A186" s="31">
        <v>40352.333333333336</v>
      </c>
      <c r="B186" s="30">
        <v>425</v>
      </c>
      <c r="C186" s="30">
        <v>598</v>
      </c>
      <c r="D186" s="29" t="s">
        <v>159</v>
      </c>
      <c r="E186" s="30"/>
      <c r="F186" s="30">
        <v>12.14</v>
      </c>
      <c r="G186" s="30"/>
      <c r="H186" s="30">
        <v>15</v>
      </c>
      <c r="I186" s="30"/>
      <c r="J186" s="30">
        <v>15.9</v>
      </c>
      <c r="K186" s="30"/>
      <c r="L186" s="30">
        <v>285</v>
      </c>
      <c r="M186" s="30"/>
      <c r="N186" s="30">
        <v>0.99</v>
      </c>
      <c r="O186" s="30"/>
      <c r="P186" s="30">
        <v>1753</v>
      </c>
      <c r="Q186" s="30">
        <v>161</v>
      </c>
      <c r="R186" s="30"/>
      <c r="S186" s="30">
        <v>10</v>
      </c>
      <c r="T186" s="30">
        <v>28</v>
      </c>
      <c r="U186" s="30" t="s">
        <v>42</v>
      </c>
      <c r="V186" s="30">
        <v>33</v>
      </c>
    </row>
    <row r="187" spans="1:22">
      <c r="A187" s="28">
        <v>40352.375</v>
      </c>
      <c r="B187" s="27">
        <v>48</v>
      </c>
      <c r="C187" s="27">
        <v>430</v>
      </c>
      <c r="D187" s="26" t="s">
        <v>160</v>
      </c>
      <c r="E187" s="27" t="s">
        <v>75</v>
      </c>
      <c r="F187" s="27">
        <v>12.1</v>
      </c>
      <c r="G187" s="27"/>
      <c r="H187" s="27">
        <v>16</v>
      </c>
      <c r="I187" s="27"/>
      <c r="J187" s="27">
        <v>16.399999999999999</v>
      </c>
      <c r="K187" s="27"/>
      <c r="L187" s="27">
        <v>283</v>
      </c>
      <c r="M187" s="27"/>
      <c r="N187" s="27">
        <v>1.05</v>
      </c>
      <c r="O187" s="27" t="s">
        <v>25</v>
      </c>
      <c r="P187" s="27">
        <v>1888</v>
      </c>
      <c r="Q187" s="27">
        <v>305</v>
      </c>
      <c r="R187" s="27"/>
      <c r="S187" s="27">
        <v>8</v>
      </c>
      <c r="T187" s="27">
        <v>63.96</v>
      </c>
      <c r="U187" s="27" t="s">
        <v>42</v>
      </c>
      <c r="V187" s="27">
        <v>27</v>
      </c>
    </row>
    <row r="188" spans="1:22">
      <c r="A188" s="31">
        <v>40352.416666666664</v>
      </c>
      <c r="B188" s="30">
        <v>63</v>
      </c>
      <c r="C188" s="30">
        <v>430</v>
      </c>
      <c r="D188" s="29" t="s">
        <v>160</v>
      </c>
      <c r="E188" s="30" t="s">
        <v>75</v>
      </c>
      <c r="F188" s="30">
        <v>12.19</v>
      </c>
      <c r="G188" s="30"/>
      <c r="H188" s="30">
        <v>14</v>
      </c>
      <c r="I188" s="30"/>
      <c r="J188" s="30">
        <v>14.9</v>
      </c>
      <c r="K188" s="30"/>
      <c r="L188" s="30">
        <v>281</v>
      </c>
      <c r="M188" s="30"/>
      <c r="N188" s="30">
        <v>1.04</v>
      </c>
      <c r="O188" s="30" t="s">
        <v>25</v>
      </c>
      <c r="P188" s="30">
        <v>1967</v>
      </c>
      <c r="Q188" s="30">
        <v>382</v>
      </c>
      <c r="R188" s="30"/>
      <c r="S188" s="30">
        <v>8</v>
      </c>
      <c r="T188" s="30">
        <v>43.72</v>
      </c>
      <c r="U188" s="30" t="s">
        <v>42</v>
      </c>
      <c r="V188" s="30">
        <v>27</v>
      </c>
    </row>
    <row r="189" spans="1:22">
      <c r="A189" s="28">
        <v>40352.458333333336</v>
      </c>
      <c r="B189" s="27">
        <v>319</v>
      </c>
      <c r="C189" s="27">
        <v>430</v>
      </c>
      <c r="D189" s="26" t="s">
        <v>160</v>
      </c>
      <c r="E189" s="27" t="s">
        <v>75</v>
      </c>
      <c r="F189" s="27">
        <v>12.280000000000001</v>
      </c>
      <c r="G189" s="27"/>
      <c r="H189" s="27">
        <v>13</v>
      </c>
      <c r="I189" s="27"/>
      <c r="J189" s="27">
        <v>13.4</v>
      </c>
      <c r="K189" s="27"/>
      <c r="L189" s="27">
        <v>272</v>
      </c>
      <c r="M189" s="27"/>
      <c r="N189" s="27">
        <v>0.95000000000000007</v>
      </c>
      <c r="O189" s="27"/>
      <c r="P189" s="27">
        <v>2151</v>
      </c>
      <c r="Q189" s="27">
        <v>336</v>
      </c>
      <c r="R189" s="27"/>
      <c r="S189" s="27">
        <v>8</v>
      </c>
      <c r="T189" s="27">
        <v>24.82</v>
      </c>
      <c r="U189" s="27" t="s">
        <v>42</v>
      </c>
      <c r="V189" s="27">
        <v>46</v>
      </c>
    </row>
    <row r="190" spans="1:22">
      <c r="A190" s="31">
        <v>40352.5</v>
      </c>
      <c r="B190" s="30">
        <v>295</v>
      </c>
      <c r="C190" s="30">
        <v>774</v>
      </c>
      <c r="D190" s="29" t="s">
        <v>161</v>
      </c>
      <c r="E190" s="30" t="s">
        <v>75</v>
      </c>
      <c r="F190" s="30">
        <v>12.35</v>
      </c>
      <c r="G190" s="30"/>
      <c r="H190" s="30">
        <v>14</v>
      </c>
      <c r="I190" s="30"/>
      <c r="J190" s="30">
        <v>14.200000000000001</v>
      </c>
      <c r="K190" s="30"/>
      <c r="L190" s="30">
        <v>268</v>
      </c>
      <c r="M190" s="30"/>
      <c r="N190" s="30">
        <v>1.06</v>
      </c>
      <c r="O190" s="30" t="s">
        <v>25</v>
      </c>
      <c r="P190" s="30">
        <v>2725</v>
      </c>
      <c r="Q190" s="30">
        <v>332</v>
      </c>
      <c r="R190" s="30"/>
      <c r="S190" s="30">
        <v>8</v>
      </c>
      <c r="T190" s="30">
        <v>32.630000000000003</v>
      </c>
      <c r="U190" s="30" t="s">
        <v>42</v>
      </c>
      <c r="V190" s="30">
        <v>35</v>
      </c>
    </row>
    <row r="191" spans="1:22">
      <c r="A191" s="28">
        <v>40352.541666666664</v>
      </c>
      <c r="B191" s="27">
        <v>341</v>
      </c>
      <c r="C191" s="27">
        <v>774</v>
      </c>
      <c r="D191" s="26" t="s">
        <v>161</v>
      </c>
      <c r="E191" s="27" t="s">
        <v>75</v>
      </c>
      <c r="F191" s="27">
        <v>12.19</v>
      </c>
      <c r="G191" s="27"/>
      <c r="H191" s="27">
        <v>16</v>
      </c>
      <c r="I191" s="27"/>
      <c r="J191" s="27">
        <v>16.3</v>
      </c>
      <c r="K191" s="27"/>
      <c r="L191" s="27">
        <v>270</v>
      </c>
      <c r="M191" s="27"/>
      <c r="N191" s="27">
        <v>0.84</v>
      </c>
      <c r="O191" s="27"/>
      <c r="P191" s="27">
        <v>2673</v>
      </c>
      <c r="Q191" s="27">
        <v>321</v>
      </c>
      <c r="R191" s="27"/>
      <c r="S191" s="27">
        <v>9</v>
      </c>
      <c r="T191" s="27">
        <v>0</v>
      </c>
      <c r="U191" s="27" t="s">
        <v>42</v>
      </c>
      <c r="V191" s="27">
        <v>58</v>
      </c>
    </row>
    <row r="192" spans="1:22">
      <c r="A192" s="31">
        <v>40352.583333333336</v>
      </c>
      <c r="B192" s="30">
        <v>138</v>
      </c>
      <c r="C192" s="30">
        <v>774</v>
      </c>
      <c r="D192" s="29" t="s">
        <v>161</v>
      </c>
      <c r="E192" s="30" t="s">
        <v>75</v>
      </c>
      <c r="F192" s="30">
        <v>12.51</v>
      </c>
      <c r="G192" s="30"/>
      <c r="H192" s="30">
        <v>15</v>
      </c>
      <c r="I192" s="30"/>
      <c r="J192" s="30">
        <v>16.2</v>
      </c>
      <c r="K192" s="30"/>
      <c r="L192" s="30">
        <v>273</v>
      </c>
      <c r="M192" s="30"/>
      <c r="N192" s="30">
        <v>0.6</v>
      </c>
      <c r="O192" s="30"/>
      <c r="P192" s="30">
        <v>2447</v>
      </c>
      <c r="Q192" s="30">
        <v>291</v>
      </c>
      <c r="R192" s="30"/>
      <c r="S192" s="30">
        <v>10</v>
      </c>
      <c r="T192" s="30">
        <v>13.530000000000001</v>
      </c>
      <c r="U192" s="30" t="s">
        <v>42</v>
      </c>
      <c r="V192" s="30">
        <v>52</v>
      </c>
    </row>
    <row r="193" spans="1:22">
      <c r="A193" s="28">
        <v>40352.625</v>
      </c>
      <c r="B193" s="27">
        <v>187</v>
      </c>
      <c r="C193" s="27">
        <v>241</v>
      </c>
      <c r="D193" s="26" t="s">
        <v>162</v>
      </c>
      <c r="E193" s="27"/>
      <c r="F193" s="27">
        <v>12.81</v>
      </c>
      <c r="G193" s="27"/>
      <c r="H193" s="27">
        <v>14</v>
      </c>
      <c r="I193" s="27"/>
      <c r="J193" s="27">
        <v>15</v>
      </c>
      <c r="K193" s="27"/>
      <c r="L193" s="27">
        <v>268</v>
      </c>
      <c r="M193" s="27"/>
      <c r="N193" s="27">
        <v>0.44</v>
      </c>
      <c r="O193" s="27"/>
      <c r="P193" s="27">
        <v>2317</v>
      </c>
      <c r="Q193" s="27">
        <v>328</v>
      </c>
      <c r="R193" s="27"/>
      <c r="S193" s="27">
        <v>9</v>
      </c>
      <c r="T193" s="27">
        <v>0</v>
      </c>
      <c r="U193" s="27" t="s">
        <v>42</v>
      </c>
      <c r="V193" s="27">
        <v>60</v>
      </c>
    </row>
    <row r="194" spans="1:22">
      <c r="A194" s="31">
        <v>40352.666666666664</v>
      </c>
      <c r="B194" s="30">
        <v>54</v>
      </c>
      <c r="C194" s="30">
        <v>241</v>
      </c>
      <c r="D194" s="29" t="s">
        <v>162</v>
      </c>
      <c r="E194" s="30"/>
      <c r="F194" s="30">
        <v>13.24</v>
      </c>
      <c r="G194" s="30"/>
      <c r="H194" s="30">
        <v>10</v>
      </c>
      <c r="I194" s="30"/>
      <c r="J194" s="30">
        <v>10.8</v>
      </c>
      <c r="K194" s="30"/>
      <c r="L194" s="30">
        <v>260</v>
      </c>
      <c r="M194" s="30"/>
      <c r="N194" s="30">
        <v>0.16</v>
      </c>
      <c r="O194" s="30"/>
      <c r="P194" s="30">
        <v>994</v>
      </c>
      <c r="Q194" s="30">
        <v>307</v>
      </c>
      <c r="R194" s="30"/>
      <c r="S194" s="30">
        <v>11</v>
      </c>
      <c r="T194" s="30">
        <v>0</v>
      </c>
      <c r="U194" s="30" t="s">
        <v>42</v>
      </c>
      <c r="V194" s="30">
        <v>52</v>
      </c>
    </row>
    <row r="195" spans="1:22">
      <c r="A195" s="28">
        <v>40352.708333333336</v>
      </c>
      <c r="B195" s="27"/>
      <c r="C195" s="27">
        <v>241</v>
      </c>
      <c r="D195" s="26" t="s">
        <v>162</v>
      </c>
      <c r="E195" s="27"/>
      <c r="F195" s="27">
        <v>13.450000000000001</v>
      </c>
      <c r="G195" s="27"/>
      <c r="H195" s="27">
        <v>12</v>
      </c>
      <c r="I195" s="27"/>
      <c r="J195" s="27">
        <v>12.8</v>
      </c>
      <c r="K195" s="27"/>
      <c r="L195" s="27">
        <v>262</v>
      </c>
      <c r="M195" s="27"/>
      <c r="N195" s="27">
        <v>0.17</v>
      </c>
      <c r="O195" s="27"/>
      <c r="P195" s="27">
        <v>1008</v>
      </c>
      <c r="Q195" s="27">
        <v>249</v>
      </c>
      <c r="R195" s="27"/>
      <c r="S195" s="27">
        <v>8</v>
      </c>
      <c r="T195" s="27">
        <v>0</v>
      </c>
      <c r="U195" s="27" t="s">
        <v>42</v>
      </c>
      <c r="V195" s="27">
        <v>54</v>
      </c>
    </row>
    <row r="196" spans="1:22">
      <c r="A196" s="31">
        <v>40352.75</v>
      </c>
      <c r="B196" s="30">
        <v>150</v>
      </c>
      <c r="C196" s="30">
        <v>605</v>
      </c>
      <c r="D196" s="29" t="s">
        <v>163</v>
      </c>
      <c r="E196" s="30"/>
      <c r="F196" s="30">
        <v>13.6</v>
      </c>
      <c r="G196" s="30"/>
      <c r="H196" s="30">
        <v>12</v>
      </c>
      <c r="I196" s="30"/>
      <c r="J196" s="30">
        <v>12.200000000000001</v>
      </c>
      <c r="K196" s="30"/>
      <c r="L196" s="30">
        <v>258</v>
      </c>
      <c r="M196" s="30"/>
      <c r="N196" s="30">
        <v>0.33</v>
      </c>
      <c r="O196" s="30"/>
      <c r="P196" s="30">
        <v>1777</v>
      </c>
      <c r="Q196" s="30">
        <v>144</v>
      </c>
      <c r="R196" s="30"/>
      <c r="S196" s="30">
        <v>9</v>
      </c>
      <c r="T196" s="30">
        <v>0</v>
      </c>
      <c r="U196" s="30" t="s">
        <v>42</v>
      </c>
      <c r="V196" s="30">
        <v>60</v>
      </c>
    </row>
    <row r="197" spans="1:22">
      <c r="A197" s="28">
        <v>40352.791666666664</v>
      </c>
      <c r="B197" s="27">
        <v>320</v>
      </c>
      <c r="C197" s="27">
        <v>605</v>
      </c>
      <c r="D197" s="26" t="s">
        <v>163</v>
      </c>
      <c r="E197" s="27"/>
      <c r="F197" s="27">
        <v>13.91</v>
      </c>
      <c r="G197" s="27"/>
      <c r="H197" s="27">
        <v>11</v>
      </c>
      <c r="I197" s="27"/>
      <c r="J197" s="27">
        <v>11.4</v>
      </c>
      <c r="K197" s="27"/>
      <c r="L197" s="27">
        <v>260</v>
      </c>
      <c r="M197" s="27"/>
      <c r="N197" s="27">
        <v>0.61</v>
      </c>
      <c r="O197" s="27"/>
      <c r="P197" s="27">
        <v>2932</v>
      </c>
      <c r="Q197" s="27">
        <v>52</v>
      </c>
      <c r="R197" s="27"/>
      <c r="S197" s="27">
        <v>11</v>
      </c>
      <c r="T197" s="27">
        <v>7.87</v>
      </c>
      <c r="U197" s="27" t="s">
        <v>42</v>
      </c>
      <c r="V197" s="27">
        <v>57</v>
      </c>
    </row>
    <row r="198" spans="1:22">
      <c r="A198" s="31">
        <v>40352.833333333336</v>
      </c>
      <c r="B198" s="30">
        <v>135</v>
      </c>
      <c r="C198" s="30">
        <v>605</v>
      </c>
      <c r="D198" s="29" t="s">
        <v>163</v>
      </c>
      <c r="E198" s="30"/>
      <c r="F198" s="30">
        <v>13.41</v>
      </c>
      <c r="G198" s="30"/>
      <c r="H198" s="30">
        <v>14</v>
      </c>
      <c r="I198" s="30"/>
      <c r="J198" s="30">
        <v>14.200000000000001</v>
      </c>
      <c r="K198" s="30"/>
      <c r="L198" s="30">
        <v>260</v>
      </c>
      <c r="M198" s="30"/>
      <c r="N198" s="30">
        <v>0.37</v>
      </c>
      <c r="O198" s="30"/>
      <c r="P198" s="30">
        <v>2024</v>
      </c>
      <c r="Q198" s="30">
        <v>10</v>
      </c>
      <c r="R198" s="30"/>
      <c r="S198" s="30">
        <v>6</v>
      </c>
      <c r="T198" s="30">
        <v>7</v>
      </c>
      <c r="U198" s="30" t="s">
        <v>42</v>
      </c>
      <c r="V198" s="30">
        <v>53</v>
      </c>
    </row>
    <row r="199" spans="1:22">
      <c r="A199" s="28">
        <v>40352.875</v>
      </c>
      <c r="B199" s="27">
        <v>234</v>
      </c>
      <c r="C199" s="27">
        <v>280</v>
      </c>
      <c r="D199" s="26" t="s">
        <v>164</v>
      </c>
      <c r="E199" s="27"/>
      <c r="F199" s="27">
        <v>13.39</v>
      </c>
      <c r="G199" s="27"/>
      <c r="H199" s="27">
        <v>10</v>
      </c>
      <c r="I199" s="27"/>
      <c r="J199" s="27">
        <v>10.1</v>
      </c>
      <c r="K199" s="27"/>
      <c r="L199" s="27">
        <v>253</v>
      </c>
      <c r="M199" s="27"/>
      <c r="N199" s="27">
        <v>0.36</v>
      </c>
      <c r="O199" s="27"/>
      <c r="P199" s="27">
        <v>1791</v>
      </c>
      <c r="Q199" s="27">
        <v>0</v>
      </c>
      <c r="R199" s="27"/>
      <c r="S199" s="27">
        <v>6</v>
      </c>
      <c r="T199" s="27">
        <v>0</v>
      </c>
      <c r="U199" s="27" t="s">
        <v>42</v>
      </c>
      <c r="V199" s="27">
        <v>55</v>
      </c>
    </row>
    <row r="200" spans="1:22">
      <c r="A200" s="31">
        <v>40352.916666666664</v>
      </c>
      <c r="B200" s="30">
        <v>46</v>
      </c>
      <c r="C200" s="30">
        <v>280</v>
      </c>
      <c r="D200" s="29" t="s">
        <v>164</v>
      </c>
      <c r="E200" s="30"/>
      <c r="F200" s="30">
        <v>13.450000000000001</v>
      </c>
      <c r="G200" s="30"/>
      <c r="H200" s="30">
        <v>10</v>
      </c>
      <c r="I200" s="30"/>
      <c r="J200" s="30">
        <v>10.9</v>
      </c>
      <c r="K200" s="30"/>
      <c r="L200" s="30">
        <v>246</v>
      </c>
      <c r="M200" s="30"/>
      <c r="N200" s="30">
        <v>0.2</v>
      </c>
      <c r="O200" s="30"/>
      <c r="P200" s="30">
        <v>979</v>
      </c>
      <c r="Q200" s="30">
        <v>0</v>
      </c>
      <c r="R200" s="30"/>
      <c r="S200" s="30">
        <v>9</v>
      </c>
      <c r="T200" s="30">
        <v>0</v>
      </c>
      <c r="U200" s="30" t="s">
        <v>42</v>
      </c>
      <c r="V200" s="30">
        <v>37</v>
      </c>
    </row>
    <row r="201" spans="1:22">
      <c r="A201" s="28">
        <v>40352.958333333336</v>
      </c>
      <c r="B201" s="27"/>
      <c r="C201" s="27">
        <v>280</v>
      </c>
      <c r="D201" s="26" t="s">
        <v>164</v>
      </c>
      <c r="E201" s="27"/>
      <c r="F201" s="27">
        <v>13.93</v>
      </c>
      <c r="G201" s="27"/>
      <c r="H201" s="27">
        <v>11</v>
      </c>
      <c r="I201" s="27"/>
      <c r="J201" s="27">
        <v>11.3</v>
      </c>
      <c r="K201" s="27"/>
      <c r="L201" s="27">
        <v>244</v>
      </c>
      <c r="M201" s="27"/>
      <c r="N201" s="27">
        <v>0.18</v>
      </c>
      <c r="O201" s="27"/>
      <c r="P201" s="27">
        <v>1079</v>
      </c>
      <c r="Q201" s="27">
        <v>2</v>
      </c>
      <c r="R201" s="27"/>
      <c r="S201" s="27">
        <v>12</v>
      </c>
      <c r="T201" s="27">
        <v>0</v>
      </c>
      <c r="U201" s="27" t="s">
        <v>42</v>
      </c>
      <c r="V201" s="27">
        <v>60</v>
      </c>
    </row>
    <row r="202" spans="1:22">
      <c r="A202" s="31">
        <v>40353.25</v>
      </c>
      <c r="B202" s="30">
        <v>26</v>
      </c>
      <c r="C202" s="30">
        <v>493</v>
      </c>
      <c r="D202" s="29" t="s">
        <v>165</v>
      </c>
      <c r="E202" s="30"/>
      <c r="F202" s="30">
        <v>13.18</v>
      </c>
      <c r="G202" s="30"/>
      <c r="H202" s="30">
        <v>16</v>
      </c>
      <c r="I202" s="30"/>
      <c r="J202" s="30">
        <v>16.899999999999999</v>
      </c>
      <c r="K202" s="30"/>
      <c r="L202" s="30">
        <v>270</v>
      </c>
      <c r="M202" s="30"/>
      <c r="N202" s="30">
        <v>0.88</v>
      </c>
      <c r="O202" s="30"/>
      <c r="P202" s="30">
        <v>3473</v>
      </c>
      <c r="Q202" s="30">
        <v>1</v>
      </c>
      <c r="R202" s="30"/>
      <c r="S202" s="30">
        <v>19</v>
      </c>
      <c r="T202" s="30">
        <v>20.21</v>
      </c>
      <c r="U202" s="30" t="s">
        <v>42</v>
      </c>
      <c r="V202" s="30">
        <v>52</v>
      </c>
    </row>
    <row r="203" spans="1:22">
      <c r="A203" s="28">
        <v>40353.291666666664</v>
      </c>
      <c r="B203" s="27">
        <v>219</v>
      </c>
      <c r="C203" s="27">
        <v>493</v>
      </c>
      <c r="D203" s="26" t="s">
        <v>165</v>
      </c>
      <c r="E203" s="27"/>
      <c r="F203" s="27">
        <v>13.74</v>
      </c>
      <c r="G203" s="27"/>
      <c r="H203" s="27">
        <v>17</v>
      </c>
      <c r="I203" s="27"/>
      <c r="J203" s="27">
        <v>18.100000000000001</v>
      </c>
      <c r="K203" s="27"/>
      <c r="L203" s="27">
        <v>273</v>
      </c>
      <c r="M203" s="27"/>
      <c r="N203" s="27">
        <v>0.88</v>
      </c>
      <c r="O203" s="27"/>
      <c r="P203" s="27">
        <v>3266</v>
      </c>
      <c r="Q203" s="27">
        <v>6</v>
      </c>
      <c r="R203" s="27"/>
      <c r="S203" s="27">
        <v>16</v>
      </c>
      <c r="T203" s="27">
        <v>1</v>
      </c>
      <c r="U203" s="27" t="s">
        <v>42</v>
      </c>
      <c r="V203" s="27">
        <v>60</v>
      </c>
    </row>
    <row r="204" spans="1:22">
      <c r="A204" s="31">
        <v>40353.333333333336</v>
      </c>
      <c r="B204" s="30">
        <v>248</v>
      </c>
      <c r="C204" s="30">
        <v>493</v>
      </c>
      <c r="D204" s="29" t="s">
        <v>165</v>
      </c>
      <c r="E204" s="30"/>
      <c r="F204" s="30">
        <v>12.93</v>
      </c>
      <c r="G204" s="30"/>
      <c r="H204" s="30">
        <v>17</v>
      </c>
      <c r="I204" s="30"/>
      <c r="J204" s="30">
        <v>17.600000000000001</v>
      </c>
      <c r="K204" s="30"/>
      <c r="L204" s="30">
        <v>277</v>
      </c>
      <c r="M204" s="30"/>
      <c r="N204" s="30">
        <v>0.9</v>
      </c>
      <c r="O204" s="30"/>
      <c r="P204" s="30">
        <v>2832</v>
      </c>
      <c r="Q204" s="30">
        <v>54</v>
      </c>
      <c r="R204" s="30"/>
      <c r="S204" s="30">
        <v>12</v>
      </c>
      <c r="T204" s="30">
        <v>33.770000000000003</v>
      </c>
      <c r="U204" s="30" t="s">
        <v>42</v>
      </c>
      <c r="V204" s="30">
        <v>49</v>
      </c>
    </row>
    <row r="205" spans="1:22">
      <c r="A205" s="28">
        <v>40353.375</v>
      </c>
      <c r="B205" s="27">
        <v>76</v>
      </c>
      <c r="C205" s="27">
        <v>822</v>
      </c>
      <c r="D205" s="26" t="s">
        <v>166</v>
      </c>
      <c r="E205" s="27"/>
      <c r="F205" s="27">
        <v>12.73</v>
      </c>
      <c r="G205" s="27"/>
      <c r="H205" s="27">
        <v>12</v>
      </c>
      <c r="I205" s="27"/>
      <c r="J205" s="27">
        <v>12.8</v>
      </c>
      <c r="K205" s="27"/>
      <c r="L205" s="27">
        <v>273</v>
      </c>
      <c r="M205" s="27"/>
      <c r="N205" s="27">
        <v>0.79</v>
      </c>
      <c r="O205" s="27"/>
      <c r="P205" s="27">
        <v>2521</v>
      </c>
      <c r="Q205" s="27">
        <v>76</v>
      </c>
      <c r="R205" s="27"/>
      <c r="S205" s="27">
        <v>15</v>
      </c>
      <c r="T205" s="27">
        <v>36.950000000000003</v>
      </c>
      <c r="U205" s="27" t="s">
        <v>42</v>
      </c>
      <c r="V205" s="27">
        <v>28</v>
      </c>
    </row>
    <row r="206" spans="1:22">
      <c r="A206" s="31">
        <v>40353.416666666664</v>
      </c>
      <c r="B206" s="30">
        <v>368</v>
      </c>
      <c r="C206" s="30">
        <v>822</v>
      </c>
      <c r="D206" s="29" t="s">
        <v>166</v>
      </c>
      <c r="E206" s="30"/>
      <c r="F206" s="30">
        <v>11.870000000000001</v>
      </c>
      <c r="G206" s="30"/>
      <c r="H206" s="30">
        <v>10</v>
      </c>
      <c r="I206" s="30"/>
      <c r="J206" s="30">
        <v>11.4</v>
      </c>
      <c r="K206" s="30"/>
      <c r="L206" s="30">
        <v>285</v>
      </c>
      <c r="M206" s="30"/>
      <c r="N206" s="30">
        <v>0.72</v>
      </c>
      <c r="O206" s="30"/>
      <c r="P206" s="30">
        <v>1810</v>
      </c>
      <c r="Q206" s="30">
        <v>224</v>
      </c>
      <c r="R206" s="30"/>
      <c r="S206" s="30">
        <v>15</v>
      </c>
      <c r="T206" s="30">
        <v>5.78</v>
      </c>
      <c r="U206" s="30" t="s">
        <v>42</v>
      </c>
      <c r="V206" s="30">
        <v>59</v>
      </c>
    </row>
    <row r="207" spans="1:22">
      <c r="A207" s="28">
        <v>40353.458333333336</v>
      </c>
      <c r="B207" s="27">
        <v>378</v>
      </c>
      <c r="C207" s="27">
        <v>822</v>
      </c>
      <c r="D207" s="26" t="s">
        <v>166</v>
      </c>
      <c r="E207" s="27"/>
      <c r="F207" s="27">
        <v>11.56</v>
      </c>
      <c r="G207" s="27"/>
      <c r="H207" s="27">
        <v>10</v>
      </c>
      <c r="I207" s="27"/>
      <c r="J207" s="27">
        <v>10.6</v>
      </c>
      <c r="K207" s="27"/>
      <c r="L207" s="27">
        <v>284</v>
      </c>
      <c r="M207" s="27"/>
      <c r="N207" s="27">
        <v>0.78</v>
      </c>
      <c r="O207" s="27"/>
      <c r="P207" s="27">
        <v>1924</v>
      </c>
      <c r="Q207" s="27">
        <v>238</v>
      </c>
      <c r="R207" s="27"/>
      <c r="S207" s="27">
        <v>19</v>
      </c>
      <c r="T207" s="27">
        <v>6</v>
      </c>
      <c r="U207" s="27" t="s">
        <v>42</v>
      </c>
      <c r="V207" s="27">
        <v>55</v>
      </c>
    </row>
    <row r="208" spans="1:22">
      <c r="A208" s="31">
        <v>40353.5</v>
      </c>
      <c r="B208" s="30">
        <v>352</v>
      </c>
      <c r="C208" s="30">
        <v>614</v>
      </c>
      <c r="D208" s="29" t="s">
        <v>167</v>
      </c>
      <c r="E208" s="30"/>
      <c r="F208" s="30">
        <v>11.3</v>
      </c>
      <c r="G208" s="30"/>
      <c r="H208" s="30">
        <v>9</v>
      </c>
      <c r="I208" s="30"/>
      <c r="J208" s="30">
        <v>10</v>
      </c>
      <c r="K208" s="30"/>
      <c r="L208" s="30">
        <v>276</v>
      </c>
      <c r="M208" s="30"/>
      <c r="N208" s="30">
        <v>0.62</v>
      </c>
      <c r="O208" s="30"/>
      <c r="P208" s="30">
        <v>2049</v>
      </c>
      <c r="Q208" s="30">
        <v>332</v>
      </c>
      <c r="R208" s="30"/>
      <c r="S208" s="30">
        <v>16</v>
      </c>
      <c r="T208" s="30">
        <v>0</v>
      </c>
      <c r="U208" s="30" t="s">
        <v>42</v>
      </c>
      <c r="V208" s="30">
        <v>60</v>
      </c>
    </row>
    <row r="209" spans="1:22">
      <c r="A209" s="28">
        <v>40353.541666666664</v>
      </c>
      <c r="B209" s="27">
        <v>212</v>
      </c>
      <c r="C209" s="27">
        <v>614</v>
      </c>
      <c r="D209" s="26" t="s">
        <v>167</v>
      </c>
      <c r="E209" s="27"/>
      <c r="F209" s="27">
        <v>11.77</v>
      </c>
      <c r="G209" s="27"/>
      <c r="H209" s="27">
        <v>9</v>
      </c>
      <c r="I209" s="27"/>
      <c r="J209" s="27">
        <v>9.9</v>
      </c>
      <c r="K209" s="27"/>
      <c r="L209" s="27">
        <v>272</v>
      </c>
      <c r="M209" s="27"/>
      <c r="N209" s="27">
        <v>0.48</v>
      </c>
      <c r="O209" s="27"/>
      <c r="P209" s="27">
        <v>1976</v>
      </c>
      <c r="Q209" s="27">
        <v>243</v>
      </c>
      <c r="R209" s="27"/>
      <c r="S209" s="27">
        <v>18</v>
      </c>
      <c r="T209" s="27">
        <v>0</v>
      </c>
      <c r="U209" s="27" t="s">
        <v>42</v>
      </c>
      <c r="V209" s="27">
        <v>60</v>
      </c>
    </row>
    <row r="210" spans="1:22">
      <c r="A210" s="31">
        <v>40353.583333333336</v>
      </c>
      <c r="B210" s="30">
        <v>50</v>
      </c>
      <c r="C210" s="30">
        <v>614</v>
      </c>
      <c r="D210" s="29" t="s">
        <v>167</v>
      </c>
      <c r="E210" s="30"/>
      <c r="F210" s="30">
        <v>11.75</v>
      </c>
      <c r="G210" s="30"/>
      <c r="H210" s="30">
        <v>10</v>
      </c>
      <c r="I210" s="30"/>
      <c r="J210" s="30">
        <v>10.6</v>
      </c>
      <c r="K210" s="30"/>
      <c r="L210" s="30">
        <v>275</v>
      </c>
      <c r="M210" s="30"/>
      <c r="N210" s="30">
        <v>0.27</v>
      </c>
      <c r="O210" s="30"/>
      <c r="P210" s="30">
        <v>1213</v>
      </c>
      <c r="Q210" s="30">
        <v>429</v>
      </c>
      <c r="R210" s="30"/>
      <c r="S210" s="30">
        <v>16</v>
      </c>
      <c r="T210" s="30">
        <v>0</v>
      </c>
      <c r="U210" s="30" t="s">
        <v>42</v>
      </c>
      <c r="V210" s="30">
        <v>60</v>
      </c>
    </row>
    <row r="211" spans="1:22">
      <c r="A211" s="28">
        <v>40353.625</v>
      </c>
      <c r="B211" s="27">
        <v>67</v>
      </c>
      <c r="C211" s="27">
        <v>332</v>
      </c>
      <c r="D211" s="26" t="s">
        <v>168</v>
      </c>
      <c r="E211" s="27"/>
      <c r="F211" s="27">
        <v>11.200000000000001</v>
      </c>
      <c r="G211" s="27"/>
      <c r="H211" s="27">
        <v>10</v>
      </c>
      <c r="I211" s="27"/>
      <c r="J211" s="27">
        <v>10.700000000000001</v>
      </c>
      <c r="K211" s="27"/>
      <c r="L211" s="27">
        <v>277</v>
      </c>
      <c r="M211" s="27"/>
      <c r="N211" s="27">
        <v>0.57999999999999996</v>
      </c>
      <c r="O211" s="27"/>
      <c r="P211" s="27">
        <v>1664</v>
      </c>
      <c r="Q211" s="27">
        <v>25</v>
      </c>
      <c r="R211" s="27"/>
      <c r="S211" s="27">
        <v>20</v>
      </c>
      <c r="T211" s="27">
        <v>54.38</v>
      </c>
      <c r="U211" s="27" t="s">
        <v>42</v>
      </c>
      <c r="V211" s="27">
        <v>25</v>
      </c>
    </row>
    <row r="212" spans="1:22">
      <c r="A212" s="31">
        <v>40353.666666666664</v>
      </c>
      <c r="B212" s="30"/>
      <c r="C212" s="30">
        <v>332</v>
      </c>
      <c r="D212" s="29" t="s">
        <v>168</v>
      </c>
      <c r="E212" s="30"/>
      <c r="F212" s="30">
        <v>10.540000000000001</v>
      </c>
      <c r="G212" s="30"/>
      <c r="H212" s="30">
        <v>10</v>
      </c>
      <c r="I212" s="30"/>
      <c r="J212" s="30">
        <v>12.200000000000001</v>
      </c>
      <c r="K212" s="30"/>
      <c r="L212" s="30">
        <v>299</v>
      </c>
      <c r="M212" s="30"/>
      <c r="N212" s="30">
        <v>0.72</v>
      </c>
      <c r="O212" s="30"/>
      <c r="P212" s="30">
        <v>1516</v>
      </c>
      <c r="Q212" s="30">
        <v>53</v>
      </c>
      <c r="R212" s="30"/>
      <c r="S212" s="30">
        <v>16</v>
      </c>
      <c r="T212" s="30">
        <v>63.67</v>
      </c>
      <c r="U212" s="30" t="s">
        <v>42</v>
      </c>
      <c r="V212" s="30">
        <v>9</v>
      </c>
    </row>
    <row r="213" spans="1:22">
      <c r="A213" s="28">
        <v>40353.708333333336</v>
      </c>
      <c r="B213" s="27">
        <v>265</v>
      </c>
      <c r="C213" s="27">
        <v>332</v>
      </c>
      <c r="D213" s="26" t="s">
        <v>168</v>
      </c>
      <c r="E213" s="27"/>
      <c r="F213" s="27">
        <v>10.290000000000001</v>
      </c>
      <c r="G213" s="27"/>
      <c r="H213" s="27">
        <v>9</v>
      </c>
      <c r="I213" s="27"/>
      <c r="J213" s="27">
        <v>9.8000000000000007</v>
      </c>
      <c r="K213" s="27"/>
      <c r="L213" s="27">
        <v>333</v>
      </c>
      <c r="M213" s="27"/>
      <c r="N213" s="27">
        <v>0.86</v>
      </c>
      <c r="O213" s="27"/>
      <c r="P213" s="27">
        <v>1412</v>
      </c>
      <c r="Q213" s="27">
        <v>135</v>
      </c>
      <c r="R213" s="27"/>
      <c r="S213" s="27">
        <v>19</v>
      </c>
      <c r="T213" s="27">
        <v>40.78</v>
      </c>
      <c r="U213" s="27" t="s">
        <v>42</v>
      </c>
      <c r="V213" s="27">
        <v>38</v>
      </c>
    </row>
    <row r="214" spans="1:22">
      <c r="A214" s="31">
        <v>40353.75</v>
      </c>
      <c r="B214" s="30">
        <v>86</v>
      </c>
      <c r="C214" s="30">
        <v>196</v>
      </c>
      <c r="D214" s="29" t="s">
        <v>169</v>
      </c>
      <c r="E214" s="30"/>
      <c r="F214" s="30">
        <v>9.69</v>
      </c>
      <c r="G214" s="30"/>
      <c r="H214" s="30">
        <v>11</v>
      </c>
      <c r="I214" s="30"/>
      <c r="J214" s="30">
        <v>11.8</v>
      </c>
      <c r="K214" s="30"/>
      <c r="L214" s="30">
        <v>334</v>
      </c>
      <c r="M214" s="30"/>
      <c r="N214" s="30">
        <v>0.61</v>
      </c>
      <c r="O214" s="30"/>
      <c r="P214" s="30">
        <v>1065</v>
      </c>
      <c r="Q214" s="30">
        <v>123</v>
      </c>
      <c r="R214" s="30"/>
      <c r="S214" s="30">
        <v>15</v>
      </c>
      <c r="T214" s="30">
        <v>44.02</v>
      </c>
      <c r="U214" s="30" t="s">
        <v>42</v>
      </c>
      <c r="V214" s="30">
        <v>33</v>
      </c>
    </row>
    <row r="215" spans="1:22">
      <c r="A215" s="28">
        <v>40353.791666666664</v>
      </c>
      <c r="B215" s="27">
        <v>110</v>
      </c>
      <c r="C215" s="27">
        <v>196</v>
      </c>
      <c r="D215" s="26" t="s">
        <v>169</v>
      </c>
      <c r="E215" s="27"/>
      <c r="F215" s="27">
        <v>8.9600000000000009</v>
      </c>
      <c r="G215" s="27"/>
      <c r="H215" s="27">
        <v>12</v>
      </c>
      <c r="I215" s="27"/>
      <c r="J215" s="27">
        <v>12.700000000000001</v>
      </c>
      <c r="K215" s="27"/>
      <c r="L215" s="27">
        <v>335</v>
      </c>
      <c r="M215" s="27"/>
      <c r="N215" s="27">
        <v>0.66</v>
      </c>
      <c r="O215" s="27"/>
      <c r="P215" s="27">
        <v>1187</v>
      </c>
      <c r="Q215" s="27">
        <v>40</v>
      </c>
      <c r="R215" s="27"/>
      <c r="S215" s="27">
        <v>14</v>
      </c>
      <c r="T215" s="27">
        <v>27.14</v>
      </c>
      <c r="U215" s="27" t="s">
        <v>42</v>
      </c>
      <c r="V215" s="27">
        <v>54</v>
      </c>
    </row>
    <row r="216" spans="1:22">
      <c r="A216" s="31">
        <v>40353.833333333336</v>
      </c>
      <c r="B216" s="30"/>
      <c r="C216" s="30">
        <v>196</v>
      </c>
      <c r="D216" s="29" t="s">
        <v>169</v>
      </c>
      <c r="E216" s="30"/>
      <c r="F216" s="30">
        <v>9.23</v>
      </c>
      <c r="G216" s="30"/>
      <c r="H216" s="30">
        <v>13</v>
      </c>
      <c r="I216" s="30"/>
      <c r="J216" s="30">
        <v>14</v>
      </c>
      <c r="K216" s="30"/>
      <c r="L216" s="30">
        <v>320</v>
      </c>
      <c r="M216" s="30"/>
      <c r="N216" s="30">
        <v>0.81</v>
      </c>
      <c r="O216" s="30"/>
      <c r="P216" s="30">
        <v>1412</v>
      </c>
      <c r="Q216" s="30">
        <v>2</v>
      </c>
      <c r="R216" s="30"/>
      <c r="S216" s="30">
        <v>9</v>
      </c>
      <c r="T216" s="30">
        <v>75.650000000000006</v>
      </c>
      <c r="U216" s="30" t="s">
        <v>42</v>
      </c>
      <c r="V216" s="30">
        <v>23</v>
      </c>
    </row>
    <row r="217" spans="1:22">
      <c r="A217" s="28">
        <v>40353.875</v>
      </c>
      <c r="B217" s="27">
        <v>19</v>
      </c>
      <c r="C217" s="27">
        <v>392</v>
      </c>
      <c r="D217" s="26" t="s">
        <v>170</v>
      </c>
      <c r="E217" s="27"/>
      <c r="F217" s="27">
        <v>8.57</v>
      </c>
      <c r="G217" s="27"/>
      <c r="H217" s="27">
        <v>14</v>
      </c>
      <c r="I217" s="27"/>
      <c r="J217" s="27">
        <v>14.4</v>
      </c>
      <c r="K217" s="27"/>
      <c r="L217" s="27">
        <v>317</v>
      </c>
      <c r="M217" s="27"/>
      <c r="N217" s="27">
        <v>0.70000000000000007</v>
      </c>
      <c r="O217" s="27"/>
      <c r="P217" s="27">
        <v>1242</v>
      </c>
      <c r="Q217" s="27">
        <v>0</v>
      </c>
      <c r="R217" s="27"/>
      <c r="S217" s="27">
        <v>9</v>
      </c>
      <c r="T217" s="27">
        <v>74.460000000000008</v>
      </c>
      <c r="U217" s="27" t="s">
        <v>42</v>
      </c>
      <c r="V217" s="27">
        <v>41</v>
      </c>
    </row>
    <row r="218" spans="1:22">
      <c r="A218" s="31">
        <v>40353.916666666664</v>
      </c>
      <c r="B218" s="30">
        <v>91</v>
      </c>
      <c r="C218" s="30">
        <v>392</v>
      </c>
      <c r="D218" s="29" t="s">
        <v>170</v>
      </c>
      <c r="E218" s="30"/>
      <c r="F218" s="30">
        <v>7.68</v>
      </c>
      <c r="G218" s="30"/>
      <c r="H218" s="30">
        <v>14</v>
      </c>
      <c r="I218" s="30"/>
      <c r="J218" s="30">
        <v>15</v>
      </c>
      <c r="K218" s="30"/>
      <c r="L218" s="30">
        <v>313</v>
      </c>
      <c r="M218" s="30"/>
      <c r="N218" s="30">
        <v>0.46</v>
      </c>
      <c r="O218" s="30"/>
      <c r="P218" s="30">
        <v>867</v>
      </c>
      <c r="Q218" s="30">
        <v>0</v>
      </c>
      <c r="R218" s="30"/>
      <c r="S218" s="30">
        <v>10</v>
      </c>
      <c r="T218" s="30">
        <v>31.8</v>
      </c>
      <c r="U218" s="30" t="s">
        <v>42</v>
      </c>
      <c r="V218" s="30">
        <v>49</v>
      </c>
    </row>
    <row r="219" spans="1:22">
      <c r="A219" s="28">
        <v>40353.958333333336</v>
      </c>
      <c r="B219" s="27">
        <v>282</v>
      </c>
      <c r="C219" s="27">
        <v>392</v>
      </c>
      <c r="D219" s="26" t="s">
        <v>170</v>
      </c>
      <c r="E219" s="27"/>
      <c r="F219" s="27">
        <v>7.28</v>
      </c>
      <c r="G219" s="27"/>
      <c r="H219" s="27">
        <v>12</v>
      </c>
      <c r="I219" s="27"/>
      <c r="J219" s="27">
        <v>13</v>
      </c>
      <c r="K219" s="27"/>
      <c r="L219" s="27">
        <v>313</v>
      </c>
      <c r="M219" s="27"/>
      <c r="N219" s="27">
        <v>0.47000000000000003</v>
      </c>
      <c r="O219" s="27"/>
      <c r="P219" s="27">
        <v>883</v>
      </c>
      <c r="Q219" s="27">
        <v>0</v>
      </c>
      <c r="R219" s="27"/>
      <c r="S219" s="27">
        <v>13</v>
      </c>
      <c r="T219" s="27">
        <v>18.28</v>
      </c>
      <c r="U219" s="27" t="s">
        <v>42</v>
      </c>
      <c r="V219" s="27">
        <v>55</v>
      </c>
    </row>
    <row r="220" spans="1:22">
      <c r="A220" s="31">
        <v>40354</v>
      </c>
      <c r="B220" s="30">
        <v>220</v>
      </c>
      <c r="C220" s="30">
        <v>641</v>
      </c>
      <c r="D220" s="29" t="s">
        <v>171</v>
      </c>
      <c r="E220" s="30"/>
      <c r="F220" s="30">
        <v>6.47</v>
      </c>
      <c r="G220" s="30"/>
      <c r="H220" s="30">
        <v>12</v>
      </c>
      <c r="I220" s="30"/>
      <c r="J220" s="30">
        <v>12.200000000000001</v>
      </c>
      <c r="K220" s="30"/>
      <c r="L220" s="30">
        <v>319</v>
      </c>
      <c r="M220" s="30"/>
      <c r="N220" s="30">
        <v>0.46</v>
      </c>
      <c r="O220" s="30"/>
      <c r="P220" s="30">
        <v>866</v>
      </c>
      <c r="Q220" s="30">
        <v>0</v>
      </c>
      <c r="R220" s="30"/>
      <c r="S220" s="30">
        <v>7</v>
      </c>
      <c r="T220" s="30">
        <v>38.770000000000003</v>
      </c>
      <c r="U220" s="30" t="s">
        <v>42</v>
      </c>
      <c r="V220" s="30">
        <v>26</v>
      </c>
    </row>
    <row r="221" spans="1:22">
      <c r="A221" s="28">
        <v>40354.041666666664</v>
      </c>
      <c r="B221" s="27">
        <v>347</v>
      </c>
      <c r="C221" s="27">
        <v>641</v>
      </c>
      <c r="D221" s="26" t="s">
        <v>171</v>
      </c>
      <c r="E221" s="27"/>
      <c r="F221" s="27">
        <v>5.69</v>
      </c>
      <c r="G221" s="27"/>
      <c r="H221" s="27">
        <v>11</v>
      </c>
      <c r="I221" s="27"/>
      <c r="J221" s="27">
        <v>12</v>
      </c>
      <c r="K221" s="27"/>
      <c r="L221" s="27">
        <v>328</v>
      </c>
      <c r="M221" s="27"/>
      <c r="N221" s="27">
        <v>0.32</v>
      </c>
      <c r="O221" s="27"/>
      <c r="P221" s="27">
        <v>589</v>
      </c>
      <c r="Q221" s="27">
        <v>0</v>
      </c>
      <c r="R221" s="27"/>
      <c r="S221" s="27">
        <v>5</v>
      </c>
      <c r="T221" s="27">
        <v>6.62</v>
      </c>
      <c r="U221" s="27" t="s">
        <v>42</v>
      </c>
      <c r="V221" s="27">
        <v>58</v>
      </c>
    </row>
    <row r="222" spans="1:22">
      <c r="A222" s="31">
        <v>40354.083333333336</v>
      </c>
      <c r="B222" s="30">
        <v>74</v>
      </c>
      <c r="C222" s="30">
        <v>641</v>
      </c>
      <c r="D222" s="29" t="s">
        <v>171</v>
      </c>
      <c r="E222" s="30"/>
      <c r="F222" s="30">
        <v>5.24</v>
      </c>
      <c r="G222" s="30"/>
      <c r="H222" s="30">
        <v>11</v>
      </c>
      <c r="I222" s="30"/>
      <c r="J222" s="30">
        <v>11.6</v>
      </c>
      <c r="K222" s="30"/>
      <c r="L222" s="30">
        <v>333</v>
      </c>
      <c r="M222" s="30"/>
      <c r="N222" s="30">
        <v>7.0000000000000007E-2</v>
      </c>
      <c r="O222" s="30"/>
      <c r="P222" s="30">
        <v>111</v>
      </c>
      <c r="Q222" s="30">
        <v>0</v>
      </c>
      <c r="R222" s="30"/>
      <c r="S222" s="30">
        <v>3</v>
      </c>
      <c r="T222" s="30">
        <v>0</v>
      </c>
      <c r="U222" s="30" t="s">
        <v>42</v>
      </c>
      <c r="V222" s="30">
        <v>25</v>
      </c>
    </row>
    <row r="223" spans="1:22">
      <c r="A223" s="28">
        <v>40354.416666666664</v>
      </c>
      <c r="B223" s="27">
        <v>250</v>
      </c>
      <c r="C223" s="27">
        <v>250</v>
      </c>
      <c r="D223" s="26" t="s">
        <v>407</v>
      </c>
      <c r="E223" s="27" t="s">
        <v>45</v>
      </c>
      <c r="F223" s="27">
        <v>6.43</v>
      </c>
      <c r="G223" s="27"/>
      <c r="H223" s="27">
        <v>5</v>
      </c>
      <c r="I223" s="27"/>
      <c r="J223" s="27">
        <v>5.6000000000000005</v>
      </c>
      <c r="K223" s="27"/>
      <c r="L223" s="27">
        <v>269</v>
      </c>
      <c r="M223" s="27"/>
      <c r="N223" s="27">
        <v>0.01</v>
      </c>
      <c r="O223" s="27"/>
      <c r="P223" s="27">
        <v>40</v>
      </c>
      <c r="Q223" s="27">
        <v>805</v>
      </c>
      <c r="R223" s="27"/>
      <c r="S223" s="27">
        <v>18</v>
      </c>
      <c r="T223" s="27">
        <v>0</v>
      </c>
      <c r="U223" s="27" t="s">
        <v>42</v>
      </c>
      <c r="V223" s="27">
        <v>4</v>
      </c>
    </row>
    <row r="224" spans="1:22">
      <c r="A224" s="31">
        <v>40354.416666666664</v>
      </c>
      <c r="B224" s="30">
        <v>250</v>
      </c>
      <c r="C224" s="30">
        <v>250</v>
      </c>
      <c r="D224" s="29" t="s">
        <v>409</v>
      </c>
      <c r="E224" s="30" t="s">
        <v>46</v>
      </c>
      <c r="F224" s="30">
        <v>6.43</v>
      </c>
      <c r="G224" s="30"/>
      <c r="H224" s="30">
        <v>5</v>
      </c>
      <c r="I224" s="30"/>
      <c r="J224" s="30">
        <v>5.6000000000000005</v>
      </c>
      <c r="K224" s="30"/>
      <c r="L224" s="30">
        <v>269</v>
      </c>
      <c r="M224" s="30"/>
      <c r="N224" s="30">
        <v>0.01</v>
      </c>
      <c r="O224" s="30"/>
      <c r="P224" s="30">
        <v>40</v>
      </c>
      <c r="Q224" s="30">
        <v>805</v>
      </c>
      <c r="R224" s="30"/>
      <c r="S224" s="30">
        <v>18</v>
      </c>
      <c r="T224" s="30">
        <v>0</v>
      </c>
      <c r="U224" s="30" t="s">
        <v>42</v>
      </c>
      <c r="V224" s="30">
        <v>4</v>
      </c>
    </row>
    <row r="225" spans="1:22">
      <c r="A225" s="28">
        <v>40355</v>
      </c>
      <c r="B225" s="27">
        <v>223</v>
      </c>
      <c r="C225" s="27">
        <v>1516</v>
      </c>
      <c r="D225" s="26" t="s">
        <v>172</v>
      </c>
      <c r="E225" s="27"/>
      <c r="F225" s="27">
        <v>8.82</v>
      </c>
      <c r="G225" s="27"/>
      <c r="H225" s="27">
        <v>11</v>
      </c>
      <c r="I225" s="27"/>
      <c r="J225" s="27">
        <v>11.8</v>
      </c>
      <c r="K225" s="27"/>
      <c r="L225" s="27">
        <v>287</v>
      </c>
      <c r="M225" s="27"/>
      <c r="N225" s="27">
        <v>0.26</v>
      </c>
      <c r="O225" s="27"/>
      <c r="P225" s="27">
        <v>1243</v>
      </c>
      <c r="Q225" s="27">
        <v>0</v>
      </c>
      <c r="R225" s="27"/>
      <c r="S225" s="27">
        <v>4</v>
      </c>
      <c r="T225" s="27">
        <v>0</v>
      </c>
      <c r="U225" s="27" t="s">
        <v>42</v>
      </c>
      <c r="V225" s="27">
        <v>42</v>
      </c>
    </row>
    <row r="226" spans="1:22">
      <c r="A226" s="31">
        <v>40355.041666666664</v>
      </c>
      <c r="B226" s="30">
        <v>533</v>
      </c>
      <c r="C226" s="30">
        <v>1516</v>
      </c>
      <c r="D226" s="29" t="s">
        <v>172</v>
      </c>
      <c r="E226" s="30"/>
      <c r="F226" s="30">
        <v>9.27</v>
      </c>
      <c r="G226" s="30"/>
      <c r="H226" s="30">
        <v>13</v>
      </c>
      <c r="I226" s="30"/>
      <c r="J226" s="30">
        <v>13.5</v>
      </c>
      <c r="K226" s="30"/>
      <c r="L226" s="30">
        <v>280</v>
      </c>
      <c r="M226" s="30"/>
      <c r="N226" s="30">
        <v>0.47000000000000003</v>
      </c>
      <c r="O226" s="30"/>
      <c r="P226" s="30">
        <v>2403</v>
      </c>
      <c r="Q226" s="30">
        <v>0</v>
      </c>
      <c r="R226" s="30"/>
      <c r="S226" s="30">
        <v>3</v>
      </c>
      <c r="T226" s="30">
        <v>0</v>
      </c>
      <c r="U226" s="30" t="s">
        <v>42</v>
      </c>
      <c r="V226" s="30">
        <v>60</v>
      </c>
    </row>
    <row r="227" spans="1:22">
      <c r="A227" s="28">
        <v>40355.083333333336</v>
      </c>
      <c r="B227" s="27">
        <v>760</v>
      </c>
      <c r="C227" s="27">
        <v>1516</v>
      </c>
      <c r="D227" s="26" t="s">
        <v>172</v>
      </c>
      <c r="E227" s="27"/>
      <c r="F227" s="27">
        <v>9.4600000000000009</v>
      </c>
      <c r="G227" s="27"/>
      <c r="H227" s="27">
        <v>11</v>
      </c>
      <c r="I227" s="27"/>
      <c r="J227" s="27">
        <v>11.5</v>
      </c>
      <c r="K227" s="27"/>
      <c r="L227" s="27">
        <v>273</v>
      </c>
      <c r="M227" s="27"/>
      <c r="N227" s="27">
        <v>0.75</v>
      </c>
      <c r="O227" s="27"/>
      <c r="P227" s="27">
        <v>3143</v>
      </c>
      <c r="Q227" s="27">
        <v>0</v>
      </c>
      <c r="R227" s="27"/>
      <c r="S227" s="27">
        <v>7</v>
      </c>
      <c r="T227" s="27">
        <v>0</v>
      </c>
      <c r="U227" s="27" t="s">
        <v>42</v>
      </c>
      <c r="V227" s="27">
        <v>60</v>
      </c>
    </row>
    <row r="228" spans="1:22">
      <c r="A228" s="31">
        <v>40355.125</v>
      </c>
      <c r="B228" s="30">
        <v>758</v>
      </c>
      <c r="C228" s="30">
        <v>2081</v>
      </c>
      <c r="D228" s="29" t="s">
        <v>173</v>
      </c>
      <c r="E228" s="30"/>
      <c r="F228" s="30">
        <v>9.7900000000000009</v>
      </c>
      <c r="G228" s="30"/>
      <c r="H228" s="30">
        <v>9</v>
      </c>
      <c r="I228" s="30"/>
      <c r="J228" s="30">
        <v>10.200000000000001</v>
      </c>
      <c r="K228" s="30"/>
      <c r="L228" s="30">
        <v>272</v>
      </c>
      <c r="M228" s="30"/>
      <c r="N228" s="30">
        <v>0.75</v>
      </c>
      <c r="O228" s="30"/>
      <c r="P228" s="30">
        <v>2689</v>
      </c>
      <c r="Q228" s="30">
        <v>0</v>
      </c>
      <c r="R228" s="30"/>
      <c r="S228" s="30">
        <v>15</v>
      </c>
      <c r="T228" s="30">
        <v>0</v>
      </c>
      <c r="U228" s="30" t="s">
        <v>42</v>
      </c>
      <c r="V228" s="30">
        <v>60</v>
      </c>
    </row>
    <row r="229" spans="1:22">
      <c r="A229" s="28">
        <v>40355.166666666664</v>
      </c>
      <c r="B229" s="27">
        <v>796</v>
      </c>
      <c r="C229" s="27">
        <v>2081</v>
      </c>
      <c r="D229" s="26" t="s">
        <v>173</v>
      </c>
      <c r="E229" s="27"/>
      <c r="F229" s="27">
        <v>9.6</v>
      </c>
      <c r="G229" s="27"/>
      <c r="H229" s="27">
        <v>11</v>
      </c>
      <c r="I229" s="27"/>
      <c r="J229" s="27">
        <v>11.6</v>
      </c>
      <c r="K229" s="27"/>
      <c r="L229" s="27">
        <v>274</v>
      </c>
      <c r="M229" s="27"/>
      <c r="N229" s="27">
        <v>0.8</v>
      </c>
      <c r="O229" s="27"/>
      <c r="P229" s="27">
        <v>2736</v>
      </c>
      <c r="Q229" s="27">
        <v>0</v>
      </c>
      <c r="R229" s="27"/>
      <c r="S229" s="27">
        <v>14</v>
      </c>
      <c r="T229" s="27">
        <v>1</v>
      </c>
      <c r="U229" s="27" t="s">
        <v>42</v>
      </c>
      <c r="V229" s="27">
        <v>60</v>
      </c>
    </row>
    <row r="230" spans="1:22">
      <c r="A230" s="31">
        <v>40355.208333333336</v>
      </c>
      <c r="B230" s="30">
        <v>527</v>
      </c>
      <c r="C230" s="30">
        <v>2081</v>
      </c>
      <c r="D230" s="29" t="s">
        <v>173</v>
      </c>
      <c r="E230" s="30"/>
      <c r="F230" s="30">
        <v>8.7900000000000009</v>
      </c>
      <c r="G230" s="30"/>
      <c r="H230" s="30">
        <v>12</v>
      </c>
      <c r="I230" s="30"/>
      <c r="J230" s="30">
        <v>13.200000000000001</v>
      </c>
      <c r="K230" s="30"/>
      <c r="L230" s="30">
        <v>277</v>
      </c>
      <c r="M230" s="30"/>
      <c r="N230" s="30">
        <v>0.63</v>
      </c>
      <c r="O230" s="30"/>
      <c r="P230" s="30">
        <v>2493</v>
      </c>
      <c r="Q230" s="30">
        <v>0</v>
      </c>
      <c r="R230" s="30"/>
      <c r="S230" s="30">
        <v>12</v>
      </c>
      <c r="T230" s="30">
        <v>0</v>
      </c>
      <c r="U230" s="30" t="s">
        <v>42</v>
      </c>
      <c r="V230" s="30">
        <v>60</v>
      </c>
    </row>
    <row r="231" spans="1:22">
      <c r="A231" s="28">
        <v>40355.25</v>
      </c>
      <c r="B231" s="27">
        <v>131</v>
      </c>
      <c r="C231" s="27">
        <v>131</v>
      </c>
      <c r="D231" s="26" t="s">
        <v>174</v>
      </c>
      <c r="E231" s="27"/>
      <c r="F231" s="27">
        <v>7.68</v>
      </c>
      <c r="G231" s="27"/>
      <c r="H231" s="27">
        <v>14</v>
      </c>
      <c r="I231" s="27"/>
      <c r="J231" s="27">
        <v>14.3</v>
      </c>
      <c r="K231" s="27"/>
      <c r="L231" s="27">
        <v>276</v>
      </c>
      <c r="M231" s="27"/>
      <c r="N231" s="27">
        <v>0.25</v>
      </c>
      <c r="O231" s="27"/>
      <c r="P231" s="27">
        <v>1109</v>
      </c>
      <c r="Q231" s="27">
        <v>73</v>
      </c>
      <c r="R231" s="27"/>
      <c r="S231" s="27">
        <v>9</v>
      </c>
      <c r="T231" s="27">
        <v>4.67</v>
      </c>
      <c r="U231" s="27" t="s">
        <v>42</v>
      </c>
      <c r="V231" s="27">
        <v>51</v>
      </c>
    </row>
    <row r="232" spans="1:22">
      <c r="A232" s="31">
        <v>40355.291666666664</v>
      </c>
      <c r="B232" s="30"/>
      <c r="C232" s="30">
        <v>131</v>
      </c>
      <c r="D232" s="29" t="s">
        <v>174</v>
      </c>
      <c r="E232" s="30"/>
      <c r="F232" s="30">
        <v>7.38</v>
      </c>
      <c r="G232" s="30"/>
      <c r="H232" s="30">
        <v>14</v>
      </c>
      <c r="I232" s="30"/>
      <c r="J232" s="30">
        <v>14.3</v>
      </c>
      <c r="K232" s="30"/>
      <c r="L232" s="30">
        <v>278</v>
      </c>
      <c r="M232" s="30"/>
      <c r="N232" s="30">
        <v>0.03</v>
      </c>
      <c r="O232" s="30"/>
      <c r="P232" s="30">
        <v>98</v>
      </c>
      <c r="Q232" s="30">
        <v>134</v>
      </c>
      <c r="R232" s="30"/>
      <c r="S232" s="30">
        <v>9</v>
      </c>
      <c r="T232" s="30">
        <v>0</v>
      </c>
      <c r="U232" s="30" t="s">
        <v>42</v>
      </c>
      <c r="V232" s="30">
        <v>14</v>
      </c>
    </row>
    <row r="233" spans="1:22">
      <c r="A233" s="28">
        <v>40355.333333333336</v>
      </c>
      <c r="B233" s="27"/>
      <c r="C233" s="27">
        <v>131</v>
      </c>
      <c r="D233" s="26" t="s">
        <v>174</v>
      </c>
      <c r="E233" s="27"/>
      <c r="F233" s="27">
        <v>7.5200000000000005</v>
      </c>
      <c r="G233" s="27"/>
      <c r="H233" s="27">
        <v>12</v>
      </c>
      <c r="I233" s="27"/>
      <c r="J233" s="27">
        <v>12.200000000000001</v>
      </c>
      <c r="K233" s="27"/>
      <c r="L233" s="27">
        <v>276</v>
      </c>
      <c r="M233" s="27"/>
      <c r="N233" s="27">
        <v>0.01</v>
      </c>
      <c r="O233" s="27"/>
      <c r="P233" s="27">
        <v>10</v>
      </c>
      <c r="Q233" s="27">
        <v>129</v>
      </c>
      <c r="R233" s="27"/>
      <c r="S233" s="27">
        <v>11</v>
      </c>
      <c r="T233" s="27">
        <v>0</v>
      </c>
      <c r="U233" s="27" t="s">
        <v>42</v>
      </c>
      <c r="V233" s="27">
        <v>0</v>
      </c>
    </row>
    <row r="234" spans="1:22">
      <c r="A234" s="31">
        <v>40355.375</v>
      </c>
      <c r="B234" s="30">
        <v>189</v>
      </c>
      <c r="C234" s="30">
        <v>481</v>
      </c>
      <c r="D234" s="29" t="s">
        <v>175</v>
      </c>
      <c r="E234" s="30"/>
      <c r="F234" s="30">
        <v>7.24</v>
      </c>
      <c r="G234" s="30"/>
      <c r="H234" s="30">
        <v>11</v>
      </c>
      <c r="I234" s="30"/>
      <c r="J234" s="30">
        <v>11.3</v>
      </c>
      <c r="K234" s="30"/>
      <c r="L234" s="30">
        <v>278</v>
      </c>
      <c r="M234" s="30"/>
      <c r="N234" s="30">
        <v>0.26</v>
      </c>
      <c r="O234" s="30"/>
      <c r="P234" s="30">
        <v>1248</v>
      </c>
      <c r="Q234" s="30">
        <v>96</v>
      </c>
      <c r="R234" s="30"/>
      <c r="S234" s="30">
        <v>12</v>
      </c>
      <c r="T234" s="30">
        <v>0</v>
      </c>
      <c r="U234" s="30" t="s">
        <v>42</v>
      </c>
      <c r="V234" s="30">
        <v>54</v>
      </c>
    </row>
    <row r="235" spans="1:22">
      <c r="A235" s="28">
        <v>40355.416666666664</v>
      </c>
      <c r="B235" s="27">
        <v>39</v>
      </c>
      <c r="C235" s="27">
        <v>481</v>
      </c>
      <c r="D235" s="26" t="s">
        <v>175</v>
      </c>
      <c r="E235" s="27"/>
      <c r="F235" s="27">
        <v>7.3</v>
      </c>
      <c r="G235" s="27"/>
      <c r="H235" s="27">
        <v>11</v>
      </c>
      <c r="I235" s="27"/>
      <c r="J235" s="27">
        <v>11.9</v>
      </c>
      <c r="K235" s="27"/>
      <c r="L235" s="27">
        <v>271</v>
      </c>
      <c r="M235" s="27"/>
      <c r="N235" s="27">
        <v>0.12</v>
      </c>
      <c r="O235" s="27"/>
      <c r="P235" s="27">
        <v>771</v>
      </c>
      <c r="Q235" s="27">
        <v>93</v>
      </c>
      <c r="R235" s="27"/>
      <c r="S235" s="27">
        <v>11</v>
      </c>
      <c r="T235" s="27">
        <v>0</v>
      </c>
      <c r="U235" s="27" t="s">
        <v>42</v>
      </c>
      <c r="V235" s="27">
        <v>51</v>
      </c>
    </row>
    <row r="236" spans="1:22">
      <c r="A236" s="31">
        <v>40355.458333333336</v>
      </c>
      <c r="B236" s="30">
        <v>253</v>
      </c>
      <c r="C236" s="30">
        <v>481</v>
      </c>
      <c r="D236" s="29" t="s">
        <v>175</v>
      </c>
      <c r="E236" s="30"/>
      <c r="F236" s="30">
        <v>8.19</v>
      </c>
      <c r="G236" s="30"/>
      <c r="H236" s="30">
        <v>10</v>
      </c>
      <c r="I236" s="30"/>
      <c r="J236" s="30">
        <v>11</v>
      </c>
      <c r="K236" s="30"/>
      <c r="L236" s="30">
        <v>267</v>
      </c>
      <c r="M236" s="30"/>
      <c r="N236" s="30">
        <v>0.37</v>
      </c>
      <c r="O236" s="30"/>
      <c r="P236" s="30">
        <v>1986</v>
      </c>
      <c r="Q236" s="30">
        <v>112</v>
      </c>
      <c r="R236" s="30"/>
      <c r="S236" s="30">
        <v>13</v>
      </c>
      <c r="T236" s="30">
        <v>0</v>
      </c>
      <c r="U236" s="30" t="s">
        <v>42</v>
      </c>
      <c r="V236" s="30">
        <v>60</v>
      </c>
    </row>
    <row r="237" spans="1:22">
      <c r="A237" s="28">
        <v>40355.5</v>
      </c>
      <c r="B237" s="27">
        <v>416</v>
      </c>
      <c r="C237" s="27">
        <v>980</v>
      </c>
      <c r="D237" s="26" t="s">
        <v>176</v>
      </c>
      <c r="E237" s="27"/>
      <c r="F237" s="27">
        <v>9.23</v>
      </c>
      <c r="G237" s="27"/>
      <c r="H237" s="27">
        <v>9</v>
      </c>
      <c r="I237" s="27"/>
      <c r="J237" s="27">
        <v>10.3</v>
      </c>
      <c r="K237" s="27"/>
      <c r="L237" s="27">
        <v>267</v>
      </c>
      <c r="M237" s="27"/>
      <c r="N237" s="27">
        <v>0.65</v>
      </c>
      <c r="O237" s="27"/>
      <c r="P237" s="27">
        <v>3187</v>
      </c>
      <c r="Q237" s="27">
        <v>72</v>
      </c>
      <c r="R237" s="27"/>
      <c r="S237" s="27">
        <v>17</v>
      </c>
      <c r="T237" s="27">
        <v>15</v>
      </c>
      <c r="U237" s="27" t="s">
        <v>42</v>
      </c>
      <c r="V237" s="27">
        <v>48</v>
      </c>
    </row>
    <row r="238" spans="1:22">
      <c r="A238" s="31">
        <v>40355.541666666664</v>
      </c>
      <c r="B238" s="30">
        <v>416</v>
      </c>
      <c r="C238" s="30">
        <v>980</v>
      </c>
      <c r="D238" s="29" t="s">
        <v>176</v>
      </c>
      <c r="E238" s="30"/>
      <c r="F238" s="30">
        <v>9.65</v>
      </c>
      <c r="G238" s="30"/>
      <c r="H238" s="30">
        <v>9</v>
      </c>
      <c r="I238" s="30"/>
      <c r="J238" s="30">
        <v>9.8000000000000007</v>
      </c>
      <c r="K238" s="30"/>
      <c r="L238" s="30">
        <v>266</v>
      </c>
      <c r="M238" s="30"/>
      <c r="N238" s="30">
        <v>0.83000000000000007</v>
      </c>
      <c r="O238" s="30"/>
      <c r="P238" s="30">
        <v>3598</v>
      </c>
      <c r="Q238" s="30">
        <v>78</v>
      </c>
      <c r="R238" s="30"/>
      <c r="S238" s="30">
        <v>22</v>
      </c>
      <c r="T238" s="30">
        <v>11</v>
      </c>
      <c r="U238" s="30" t="s">
        <v>42</v>
      </c>
      <c r="V238" s="30">
        <v>48</v>
      </c>
    </row>
    <row r="239" spans="1:22">
      <c r="A239" s="28">
        <v>40355.583333333336</v>
      </c>
      <c r="B239" s="27">
        <v>148</v>
      </c>
      <c r="C239" s="27">
        <v>980</v>
      </c>
      <c r="D239" s="26" t="s">
        <v>176</v>
      </c>
      <c r="E239" s="27"/>
      <c r="F239" s="27">
        <v>9.6</v>
      </c>
      <c r="G239" s="27"/>
      <c r="H239" s="27">
        <v>10</v>
      </c>
      <c r="I239" s="27"/>
      <c r="J239" s="27">
        <v>11.1</v>
      </c>
      <c r="K239" s="27"/>
      <c r="L239" s="27">
        <v>268</v>
      </c>
      <c r="M239" s="27"/>
      <c r="N239" s="27">
        <v>0.72</v>
      </c>
      <c r="O239" s="27"/>
      <c r="P239" s="27">
        <v>3612</v>
      </c>
      <c r="Q239" s="27">
        <v>67</v>
      </c>
      <c r="R239" s="27"/>
      <c r="S239" s="27">
        <v>21</v>
      </c>
      <c r="T239" s="27">
        <v>38.25</v>
      </c>
      <c r="U239" s="27" t="s">
        <v>42</v>
      </c>
      <c r="V239" s="27">
        <v>34</v>
      </c>
    </row>
    <row r="240" spans="1:22">
      <c r="A240" s="31">
        <v>40355.625</v>
      </c>
      <c r="B240" s="30">
        <v>320</v>
      </c>
      <c r="C240" s="30">
        <v>966</v>
      </c>
      <c r="D240" s="29" t="s">
        <v>177</v>
      </c>
      <c r="E240" s="30"/>
      <c r="F240" s="30">
        <v>10.47</v>
      </c>
      <c r="G240" s="30"/>
      <c r="H240" s="30">
        <v>11</v>
      </c>
      <c r="I240" s="30"/>
      <c r="J240" s="30">
        <v>11.6</v>
      </c>
      <c r="K240" s="30"/>
      <c r="L240" s="30">
        <v>269</v>
      </c>
      <c r="M240" s="30"/>
      <c r="N240" s="30">
        <v>0.54</v>
      </c>
      <c r="O240" s="30"/>
      <c r="P240" s="30">
        <v>3347</v>
      </c>
      <c r="Q240" s="30">
        <v>72</v>
      </c>
      <c r="R240" s="30"/>
      <c r="S240" s="30">
        <v>20</v>
      </c>
      <c r="T240" s="30">
        <v>0</v>
      </c>
      <c r="U240" s="30" t="s">
        <v>42</v>
      </c>
      <c r="V240" s="30">
        <v>60</v>
      </c>
    </row>
    <row r="241" spans="1:22">
      <c r="A241" s="28">
        <v>40355.666666666664</v>
      </c>
      <c r="B241" s="27">
        <v>236</v>
      </c>
      <c r="C241" s="27">
        <v>966</v>
      </c>
      <c r="D241" s="26" t="s">
        <v>177</v>
      </c>
      <c r="E241" s="27"/>
      <c r="F241" s="27">
        <v>9.44</v>
      </c>
      <c r="G241" s="27"/>
      <c r="H241" s="27">
        <v>10</v>
      </c>
      <c r="I241" s="27"/>
      <c r="J241" s="27">
        <v>11.3</v>
      </c>
      <c r="K241" s="27"/>
      <c r="L241" s="27">
        <v>269</v>
      </c>
      <c r="M241" s="27"/>
      <c r="N241" s="27">
        <v>0.64</v>
      </c>
      <c r="O241" s="27"/>
      <c r="P241" s="27">
        <v>3662</v>
      </c>
      <c r="Q241" s="27">
        <v>53</v>
      </c>
      <c r="R241" s="27"/>
      <c r="S241" s="27">
        <v>18</v>
      </c>
      <c r="T241" s="27">
        <v>23.53</v>
      </c>
      <c r="U241" s="27" t="s">
        <v>42</v>
      </c>
      <c r="V241" s="27">
        <v>42</v>
      </c>
    </row>
    <row r="242" spans="1:22">
      <c r="A242" s="31">
        <v>40355.708333333336</v>
      </c>
      <c r="B242" s="30">
        <v>410</v>
      </c>
      <c r="C242" s="30">
        <v>966</v>
      </c>
      <c r="D242" s="29" t="s">
        <v>177</v>
      </c>
      <c r="E242" s="30"/>
      <c r="F242" s="30">
        <v>9.34</v>
      </c>
      <c r="G242" s="30"/>
      <c r="H242" s="30">
        <v>10</v>
      </c>
      <c r="I242" s="30"/>
      <c r="J242" s="30">
        <v>10.8</v>
      </c>
      <c r="K242" s="30"/>
      <c r="L242" s="30">
        <v>267</v>
      </c>
      <c r="M242" s="30"/>
      <c r="N242" s="30">
        <v>0.64</v>
      </c>
      <c r="O242" s="30"/>
      <c r="P242" s="30">
        <v>3601</v>
      </c>
      <c r="Q242" s="30">
        <v>45</v>
      </c>
      <c r="R242" s="30"/>
      <c r="S242" s="30">
        <v>19</v>
      </c>
      <c r="T242" s="30">
        <v>0</v>
      </c>
      <c r="U242" s="30" t="s">
        <v>42</v>
      </c>
      <c r="V242" s="30">
        <v>60</v>
      </c>
    </row>
    <row r="243" spans="1:22">
      <c r="A243" s="28">
        <v>40355.75</v>
      </c>
      <c r="B243" s="27">
        <v>428</v>
      </c>
      <c r="C243" s="27">
        <v>2341</v>
      </c>
      <c r="D243" s="26" t="s">
        <v>178</v>
      </c>
      <c r="E243" s="27"/>
      <c r="F243" s="27">
        <v>9.3000000000000007</v>
      </c>
      <c r="G243" s="27"/>
      <c r="H243" s="27">
        <v>10</v>
      </c>
      <c r="I243" s="27"/>
      <c r="J243" s="27">
        <v>10.5</v>
      </c>
      <c r="K243" s="27"/>
      <c r="L243" s="27">
        <v>267</v>
      </c>
      <c r="M243" s="27"/>
      <c r="N243" s="27">
        <v>0.61</v>
      </c>
      <c r="O243" s="27"/>
      <c r="P243" s="27">
        <v>3402</v>
      </c>
      <c r="Q243" s="27">
        <v>20</v>
      </c>
      <c r="R243" s="27"/>
      <c r="S243" s="27">
        <v>18</v>
      </c>
      <c r="T243" s="27">
        <v>0</v>
      </c>
      <c r="U243" s="27" t="s">
        <v>42</v>
      </c>
      <c r="V243" s="27">
        <v>60</v>
      </c>
    </row>
    <row r="244" spans="1:22">
      <c r="A244" s="31">
        <v>40355.791666666664</v>
      </c>
      <c r="B244" s="30">
        <v>880</v>
      </c>
      <c r="C244" s="30">
        <v>2341</v>
      </c>
      <c r="D244" s="29" t="s">
        <v>178</v>
      </c>
      <c r="E244" s="30"/>
      <c r="F244" s="30">
        <v>9.18</v>
      </c>
      <c r="G244" s="30"/>
      <c r="H244" s="30">
        <v>8</v>
      </c>
      <c r="I244" s="30"/>
      <c r="J244" s="30">
        <v>9.3000000000000007</v>
      </c>
      <c r="K244" s="30"/>
      <c r="L244" s="30">
        <v>268</v>
      </c>
      <c r="M244" s="30"/>
      <c r="N244" s="30">
        <v>0.79</v>
      </c>
      <c r="O244" s="30"/>
      <c r="P244" s="30">
        <v>3403</v>
      </c>
      <c r="Q244" s="30">
        <v>7</v>
      </c>
      <c r="R244" s="30"/>
      <c r="S244" s="30">
        <v>19</v>
      </c>
      <c r="T244" s="30">
        <v>0</v>
      </c>
      <c r="U244" s="30" t="s">
        <v>42</v>
      </c>
      <c r="V244" s="30">
        <v>60</v>
      </c>
    </row>
    <row r="245" spans="1:22">
      <c r="A245" s="28">
        <v>40355.833333333336</v>
      </c>
      <c r="B245" s="27">
        <v>1033</v>
      </c>
      <c r="C245" s="27">
        <v>2341</v>
      </c>
      <c r="D245" s="26" t="s">
        <v>178</v>
      </c>
      <c r="E245" s="27"/>
      <c r="F245" s="27">
        <v>8.91</v>
      </c>
      <c r="G245" s="27"/>
      <c r="H245" s="27">
        <v>9</v>
      </c>
      <c r="I245" s="27"/>
      <c r="J245" s="27">
        <v>9.7000000000000011</v>
      </c>
      <c r="K245" s="27"/>
      <c r="L245" s="27">
        <v>270</v>
      </c>
      <c r="M245" s="27"/>
      <c r="N245" s="27">
        <v>1</v>
      </c>
      <c r="O245" s="27" t="s">
        <v>25</v>
      </c>
      <c r="P245" s="27">
        <v>3334</v>
      </c>
      <c r="Q245" s="27">
        <v>0</v>
      </c>
      <c r="R245" s="27"/>
      <c r="S245" s="27">
        <v>17</v>
      </c>
      <c r="T245" s="27">
        <v>0</v>
      </c>
      <c r="U245" s="27" t="s">
        <v>42</v>
      </c>
      <c r="V245" s="27">
        <v>60</v>
      </c>
    </row>
    <row r="246" spans="1:22">
      <c r="A246" s="31">
        <v>40355.875</v>
      </c>
      <c r="B246" s="30">
        <v>869</v>
      </c>
      <c r="C246" s="30">
        <v>1769</v>
      </c>
      <c r="D246" s="29" t="s">
        <v>179</v>
      </c>
      <c r="E246" s="30"/>
      <c r="F246" s="30">
        <v>8.9500000000000011</v>
      </c>
      <c r="G246" s="30"/>
      <c r="H246" s="30">
        <v>13</v>
      </c>
      <c r="I246" s="30"/>
      <c r="J246" s="30">
        <v>13.5</v>
      </c>
      <c r="K246" s="30"/>
      <c r="L246" s="30">
        <v>274</v>
      </c>
      <c r="M246" s="30"/>
      <c r="N246" s="30">
        <v>1.18</v>
      </c>
      <c r="O246" s="30" t="s">
        <v>25</v>
      </c>
      <c r="P246" s="30">
        <v>3709</v>
      </c>
      <c r="Q246" s="30">
        <v>0</v>
      </c>
      <c r="R246" s="30"/>
      <c r="S246" s="30">
        <v>9</v>
      </c>
      <c r="T246" s="30">
        <v>15.69</v>
      </c>
      <c r="U246" s="30" t="s">
        <v>42</v>
      </c>
      <c r="V246" s="30">
        <v>48</v>
      </c>
    </row>
    <row r="247" spans="1:22">
      <c r="A247" s="28">
        <v>40355.916666666664</v>
      </c>
      <c r="B247" s="27">
        <v>596</v>
      </c>
      <c r="C247" s="27">
        <v>1769</v>
      </c>
      <c r="D247" s="26" t="s">
        <v>179</v>
      </c>
      <c r="E247" s="27"/>
      <c r="F247" s="27">
        <v>9.35</v>
      </c>
      <c r="G247" s="27"/>
      <c r="H247" s="27">
        <v>13</v>
      </c>
      <c r="I247" s="27"/>
      <c r="J247" s="27">
        <v>13.3</v>
      </c>
      <c r="K247" s="27"/>
      <c r="L247" s="27">
        <v>277</v>
      </c>
      <c r="M247" s="27"/>
      <c r="N247" s="27">
        <v>1.24</v>
      </c>
      <c r="O247" s="27" t="s">
        <v>25</v>
      </c>
      <c r="P247" s="27">
        <v>3740</v>
      </c>
      <c r="Q247" s="27">
        <v>0</v>
      </c>
      <c r="R247" s="27"/>
      <c r="S247" s="27">
        <v>6</v>
      </c>
      <c r="T247" s="27">
        <v>40.520000000000003</v>
      </c>
      <c r="U247" s="27" t="s">
        <v>42</v>
      </c>
      <c r="V247" s="27">
        <v>31</v>
      </c>
    </row>
    <row r="248" spans="1:22">
      <c r="A248" s="31">
        <v>40355.958333333336</v>
      </c>
      <c r="B248" s="30">
        <v>304</v>
      </c>
      <c r="C248" s="30">
        <v>1769</v>
      </c>
      <c r="D248" s="29" t="s">
        <v>179</v>
      </c>
      <c r="E248" s="30"/>
      <c r="F248" s="30">
        <v>9.5400000000000009</v>
      </c>
      <c r="G248" s="30"/>
      <c r="H248" s="30">
        <v>10</v>
      </c>
      <c r="I248" s="30"/>
      <c r="J248" s="30">
        <v>11.1</v>
      </c>
      <c r="K248" s="30"/>
      <c r="L248" s="30">
        <v>286</v>
      </c>
      <c r="M248" s="30"/>
      <c r="N248" s="30">
        <v>0.86</v>
      </c>
      <c r="O248" s="30"/>
      <c r="P248" s="30">
        <v>2320</v>
      </c>
      <c r="Q248" s="30">
        <v>0</v>
      </c>
      <c r="R248" s="30"/>
      <c r="S248" s="30">
        <v>8</v>
      </c>
      <c r="T248" s="30">
        <v>46.38</v>
      </c>
      <c r="U248" s="30" t="s">
        <v>42</v>
      </c>
      <c r="V248" s="30">
        <v>18</v>
      </c>
    </row>
    <row r="249" spans="1:22">
      <c r="A249" s="28">
        <v>40356</v>
      </c>
      <c r="B249" s="27">
        <v>289</v>
      </c>
      <c r="C249" s="27">
        <v>947</v>
      </c>
      <c r="D249" s="26" t="s">
        <v>180</v>
      </c>
      <c r="E249" s="27"/>
      <c r="F249" s="27">
        <v>9.59</v>
      </c>
      <c r="G249" s="27"/>
      <c r="H249" s="27">
        <v>9</v>
      </c>
      <c r="I249" s="27"/>
      <c r="J249" s="27">
        <v>10.1</v>
      </c>
      <c r="K249" s="27"/>
      <c r="L249" s="27">
        <v>283</v>
      </c>
      <c r="M249" s="27"/>
      <c r="N249" s="27">
        <v>1.23</v>
      </c>
      <c r="O249" s="27" t="s">
        <v>25</v>
      </c>
      <c r="P249" s="27">
        <v>2887</v>
      </c>
      <c r="Q249" s="27">
        <v>0</v>
      </c>
      <c r="R249" s="27"/>
      <c r="S249" s="27">
        <v>8</v>
      </c>
      <c r="T249" s="27">
        <v>48.03</v>
      </c>
      <c r="U249" s="27" t="s">
        <v>42</v>
      </c>
      <c r="V249" s="27">
        <v>17</v>
      </c>
    </row>
    <row r="250" spans="1:22">
      <c r="A250" s="31">
        <v>40356.041666666664</v>
      </c>
      <c r="B250" s="30">
        <v>527</v>
      </c>
      <c r="C250" s="30">
        <v>947</v>
      </c>
      <c r="D250" s="29" t="s">
        <v>180</v>
      </c>
      <c r="E250" s="30"/>
      <c r="F250" s="30">
        <v>9.07</v>
      </c>
      <c r="G250" s="30"/>
      <c r="H250" s="30">
        <v>7</v>
      </c>
      <c r="I250" s="30"/>
      <c r="J250" s="30">
        <v>7.8</v>
      </c>
      <c r="K250" s="30"/>
      <c r="L250" s="30">
        <v>294</v>
      </c>
      <c r="M250" s="30"/>
      <c r="N250" s="30">
        <v>0.82000000000000006</v>
      </c>
      <c r="O250" s="30"/>
      <c r="P250" s="30">
        <v>1783</v>
      </c>
      <c r="Q250" s="30">
        <v>0</v>
      </c>
      <c r="R250" s="30"/>
      <c r="S250" s="30">
        <v>7</v>
      </c>
      <c r="T250" s="30">
        <v>14</v>
      </c>
      <c r="U250" s="30" t="s">
        <v>42</v>
      </c>
      <c r="V250" s="30">
        <v>44</v>
      </c>
    </row>
    <row r="251" spans="1:22">
      <c r="A251" s="28">
        <v>40356.083333333336</v>
      </c>
      <c r="B251" s="27">
        <v>131</v>
      </c>
      <c r="C251" s="27">
        <v>947</v>
      </c>
      <c r="D251" s="26" t="s">
        <v>180</v>
      </c>
      <c r="E251" s="27"/>
      <c r="F251" s="27">
        <v>8.7900000000000009</v>
      </c>
      <c r="G251" s="27"/>
      <c r="H251" s="27">
        <v>6</v>
      </c>
      <c r="I251" s="27"/>
      <c r="J251" s="27">
        <v>6.6000000000000005</v>
      </c>
      <c r="K251" s="27"/>
      <c r="L251" s="27">
        <v>290</v>
      </c>
      <c r="M251" s="27"/>
      <c r="N251" s="27">
        <v>0.64</v>
      </c>
      <c r="O251" s="27"/>
      <c r="P251" s="27">
        <v>1848</v>
      </c>
      <c r="Q251" s="27">
        <v>0</v>
      </c>
      <c r="R251" s="27"/>
      <c r="S251" s="27">
        <v>9</v>
      </c>
      <c r="T251" s="27">
        <v>36.58</v>
      </c>
      <c r="U251" s="27" t="s">
        <v>42</v>
      </c>
      <c r="V251" s="27">
        <v>29</v>
      </c>
    </row>
    <row r="252" spans="1:22">
      <c r="A252" s="31">
        <v>40356.125</v>
      </c>
      <c r="B252" s="30">
        <v>116</v>
      </c>
      <c r="C252" s="30">
        <v>116</v>
      </c>
      <c r="D252" s="29" t="s">
        <v>181</v>
      </c>
      <c r="E252" s="30"/>
      <c r="F252" s="30">
        <v>9.42</v>
      </c>
      <c r="G252" s="30"/>
      <c r="H252" s="30">
        <v>4</v>
      </c>
      <c r="I252" s="30"/>
      <c r="J252" s="30">
        <v>5</v>
      </c>
      <c r="K252" s="30"/>
      <c r="L252" s="30">
        <v>314</v>
      </c>
      <c r="M252" s="30"/>
      <c r="N252" s="30">
        <v>0.16</v>
      </c>
      <c r="O252" s="30"/>
      <c r="P252" s="30">
        <v>470</v>
      </c>
      <c r="Q252" s="30">
        <v>0</v>
      </c>
      <c r="R252" s="30"/>
      <c r="S252" s="30">
        <v>9</v>
      </c>
      <c r="T252" s="30">
        <v>0</v>
      </c>
      <c r="U252" s="30" t="s">
        <v>42</v>
      </c>
      <c r="V252" s="30">
        <v>23</v>
      </c>
    </row>
    <row r="253" spans="1:22">
      <c r="A253" s="28">
        <v>40356.166666666664</v>
      </c>
      <c r="B253" s="27"/>
      <c r="C253" s="27">
        <v>116</v>
      </c>
      <c r="D253" s="26" t="s">
        <v>181</v>
      </c>
      <c r="E253" s="27"/>
      <c r="F253" s="27">
        <v>10.71</v>
      </c>
      <c r="G253" s="27"/>
      <c r="H253" s="27">
        <v>5</v>
      </c>
      <c r="I253" s="27"/>
      <c r="J253" s="27">
        <v>6</v>
      </c>
      <c r="K253" s="27"/>
      <c r="L253" s="27">
        <v>309</v>
      </c>
      <c r="M253" s="27"/>
      <c r="N253" s="27">
        <v>0.01</v>
      </c>
      <c r="O253" s="27"/>
      <c r="P253" s="27">
        <v>4</v>
      </c>
      <c r="Q253" s="27">
        <v>0</v>
      </c>
      <c r="R253" s="27"/>
      <c r="S253" s="27">
        <v>4</v>
      </c>
      <c r="T253" s="27">
        <v>0</v>
      </c>
      <c r="U253" s="27" t="s">
        <v>42</v>
      </c>
      <c r="V253" s="27">
        <v>0</v>
      </c>
    </row>
    <row r="254" spans="1:22">
      <c r="A254" s="31">
        <v>40356.208333333336</v>
      </c>
      <c r="B254" s="30"/>
      <c r="C254" s="30">
        <v>116</v>
      </c>
      <c r="D254" s="29" t="s">
        <v>181</v>
      </c>
      <c r="E254" s="30"/>
      <c r="F254" s="30">
        <v>10.52</v>
      </c>
      <c r="G254" s="30"/>
      <c r="H254" s="30">
        <v>4</v>
      </c>
      <c r="I254" s="30"/>
      <c r="J254" s="30">
        <v>4.4000000000000004</v>
      </c>
      <c r="K254" s="30"/>
      <c r="L254" s="30">
        <v>314</v>
      </c>
      <c r="M254" s="30"/>
      <c r="N254" s="30">
        <v>0.01</v>
      </c>
      <c r="O254" s="30"/>
      <c r="P254" s="30">
        <v>4</v>
      </c>
      <c r="Q254" s="30">
        <v>11</v>
      </c>
      <c r="R254" s="30"/>
      <c r="S254" s="30">
        <v>11</v>
      </c>
      <c r="T254" s="30">
        <v>0</v>
      </c>
      <c r="U254" s="30" t="s">
        <v>42</v>
      </c>
      <c r="V254" s="30">
        <v>0</v>
      </c>
    </row>
    <row r="255" spans="1:22">
      <c r="A255" s="28">
        <v>40356.375</v>
      </c>
      <c r="B255" s="27"/>
      <c r="C255" s="27">
        <v>48</v>
      </c>
      <c r="D255" s="26" t="s">
        <v>182</v>
      </c>
      <c r="E255" s="27" t="s">
        <v>44</v>
      </c>
      <c r="F255" s="27">
        <v>10.59</v>
      </c>
      <c r="G255" s="27"/>
      <c r="H255" s="27">
        <v>3</v>
      </c>
      <c r="I255" s="27"/>
      <c r="J255" s="27">
        <v>3.5</v>
      </c>
      <c r="K255" s="27"/>
      <c r="L255" s="27">
        <v>252</v>
      </c>
      <c r="M255" s="27"/>
      <c r="N255" s="27">
        <v>0.08</v>
      </c>
      <c r="O255" s="27"/>
      <c r="P255" s="27">
        <v>239</v>
      </c>
      <c r="Q255" s="27">
        <v>249</v>
      </c>
      <c r="R255" s="27"/>
      <c r="S255" s="27">
        <v>14</v>
      </c>
      <c r="T255" s="27">
        <v>0</v>
      </c>
      <c r="U255" s="27" t="s">
        <v>42</v>
      </c>
      <c r="V255" s="27">
        <v>17</v>
      </c>
    </row>
    <row r="256" spans="1:22">
      <c r="A256" s="31">
        <v>40356.416666666664</v>
      </c>
      <c r="B256" s="30">
        <v>4</v>
      </c>
      <c r="C256" s="30">
        <v>48</v>
      </c>
      <c r="D256" s="29" t="s">
        <v>182</v>
      </c>
      <c r="E256" s="30" t="s">
        <v>44</v>
      </c>
      <c r="F256" s="30">
        <v>10.98</v>
      </c>
      <c r="G256" s="30"/>
      <c r="H256" s="30">
        <v>3</v>
      </c>
      <c r="I256" s="30"/>
      <c r="J256" s="30">
        <v>3.9</v>
      </c>
      <c r="K256" s="30"/>
      <c r="L256" s="30">
        <v>263</v>
      </c>
      <c r="M256" s="30"/>
      <c r="N256" s="30">
        <v>0.18</v>
      </c>
      <c r="O256" s="30"/>
      <c r="P256" s="30">
        <v>598</v>
      </c>
      <c r="Q256" s="30">
        <v>320</v>
      </c>
      <c r="R256" s="30"/>
      <c r="S256" s="30">
        <v>21</v>
      </c>
      <c r="T256" s="30">
        <v>0</v>
      </c>
      <c r="U256" s="30" t="s">
        <v>42</v>
      </c>
      <c r="V256" s="30">
        <v>45</v>
      </c>
    </row>
    <row r="257" spans="1:22">
      <c r="A257" s="28">
        <v>40356.458333333336</v>
      </c>
      <c r="B257" s="27">
        <v>44</v>
      </c>
      <c r="C257" s="27">
        <v>48</v>
      </c>
      <c r="D257" s="26" t="s">
        <v>182</v>
      </c>
      <c r="E257" s="27" t="s">
        <v>44</v>
      </c>
      <c r="F257" s="27">
        <v>11.450000000000001</v>
      </c>
      <c r="G257" s="27"/>
      <c r="H257" s="27">
        <v>3</v>
      </c>
      <c r="I257" s="27"/>
      <c r="J257" s="27">
        <v>4.2</v>
      </c>
      <c r="K257" s="27"/>
      <c r="L257" s="27">
        <v>272</v>
      </c>
      <c r="M257" s="27"/>
      <c r="N257" s="27">
        <v>0.32</v>
      </c>
      <c r="O257" s="27"/>
      <c r="P257" s="27">
        <v>1018</v>
      </c>
      <c r="Q257" s="27">
        <v>314</v>
      </c>
      <c r="R257" s="27"/>
      <c r="S257" s="27">
        <v>22</v>
      </c>
      <c r="T257" s="27">
        <v>0</v>
      </c>
      <c r="U257" s="27" t="s">
        <v>42</v>
      </c>
      <c r="V257" s="27">
        <v>59</v>
      </c>
    </row>
    <row r="258" spans="1:22">
      <c r="A258" s="31">
        <v>40356.5</v>
      </c>
      <c r="B258" s="30">
        <v>34</v>
      </c>
      <c r="C258" s="30">
        <v>56</v>
      </c>
      <c r="D258" s="29" t="s">
        <v>183</v>
      </c>
      <c r="E258" s="30" t="s">
        <v>44</v>
      </c>
      <c r="F258" s="30">
        <v>11.94</v>
      </c>
      <c r="G258" s="30"/>
      <c r="H258" s="30">
        <v>3</v>
      </c>
      <c r="I258" s="30"/>
      <c r="J258" s="30">
        <v>3.4</v>
      </c>
      <c r="K258" s="30"/>
      <c r="L258" s="30">
        <v>269</v>
      </c>
      <c r="M258" s="30"/>
      <c r="N258" s="30">
        <v>0.28999999999999998</v>
      </c>
      <c r="O258" s="30"/>
      <c r="P258" s="30">
        <v>890</v>
      </c>
      <c r="Q258" s="30">
        <v>267</v>
      </c>
      <c r="R258" s="30"/>
      <c r="S258" s="30">
        <v>26</v>
      </c>
      <c r="T258" s="30">
        <v>0</v>
      </c>
      <c r="U258" s="30" t="s">
        <v>42</v>
      </c>
      <c r="V258" s="30">
        <v>54</v>
      </c>
    </row>
    <row r="259" spans="1:22">
      <c r="A259" s="28">
        <v>40356.541666666664</v>
      </c>
      <c r="B259" s="27">
        <v>21</v>
      </c>
      <c r="C259" s="27">
        <v>56</v>
      </c>
      <c r="D259" s="26" t="s">
        <v>183</v>
      </c>
      <c r="E259" s="27" t="s">
        <v>44</v>
      </c>
      <c r="F259" s="27">
        <v>12.36</v>
      </c>
      <c r="G259" s="27"/>
      <c r="H259" s="27">
        <v>4</v>
      </c>
      <c r="I259" s="27"/>
      <c r="J259" s="27">
        <v>4.2</v>
      </c>
      <c r="K259" s="27"/>
      <c r="L259" s="27">
        <v>271</v>
      </c>
      <c r="M259" s="27"/>
      <c r="N259" s="27">
        <v>0.14000000000000001</v>
      </c>
      <c r="O259" s="27"/>
      <c r="P259" s="27">
        <v>547</v>
      </c>
      <c r="Q259" s="27">
        <v>317</v>
      </c>
      <c r="R259" s="27"/>
      <c r="S259" s="27">
        <v>27</v>
      </c>
      <c r="T259" s="27">
        <v>0</v>
      </c>
      <c r="U259" s="27" t="s">
        <v>42</v>
      </c>
      <c r="V259" s="27">
        <v>48</v>
      </c>
    </row>
    <row r="260" spans="1:22">
      <c r="A260" s="31">
        <v>40356.583333333336</v>
      </c>
      <c r="B260" s="30">
        <v>1</v>
      </c>
      <c r="C260" s="30">
        <v>56</v>
      </c>
      <c r="D260" s="29" t="s">
        <v>183</v>
      </c>
      <c r="E260" s="30" t="s">
        <v>44</v>
      </c>
      <c r="F260" s="30">
        <v>12.74</v>
      </c>
      <c r="G260" s="30"/>
      <c r="H260" s="30">
        <v>4</v>
      </c>
      <c r="I260" s="30"/>
      <c r="J260" s="30">
        <v>4.5</v>
      </c>
      <c r="K260" s="30"/>
      <c r="L260" s="30">
        <v>264</v>
      </c>
      <c r="M260" s="30"/>
      <c r="N260" s="30">
        <v>0.09</v>
      </c>
      <c r="O260" s="30"/>
      <c r="P260" s="30">
        <v>392</v>
      </c>
      <c r="Q260" s="30">
        <v>224</v>
      </c>
      <c r="R260" s="30"/>
      <c r="S260" s="30">
        <v>19</v>
      </c>
      <c r="T260" s="30">
        <v>0</v>
      </c>
      <c r="U260" s="30" t="s">
        <v>42</v>
      </c>
      <c r="V260" s="30">
        <v>44</v>
      </c>
    </row>
    <row r="261" spans="1:22">
      <c r="A261" s="28">
        <v>40356.625</v>
      </c>
      <c r="B261" s="27">
        <v>8</v>
      </c>
      <c r="C261" s="27">
        <v>38</v>
      </c>
      <c r="D261" s="26" t="s">
        <v>184</v>
      </c>
      <c r="E261" s="27" t="s">
        <v>44</v>
      </c>
      <c r="F261" s="27">
        <v>13.030000000000001</v>
      </c>
      <c r="G261" s="27"/>
      <c r="H261" s="27">
        <v>4</v>
      </c>
      <c r="I261" s="27"/>
      <c r="J261" s="27">
        <v>4.5</v>
      </c>
      <c r="K261" s="27"/>
      <c r="L261" s="27">
        <v>258</v>
      </c>
      <c r="M261" s="27"/>
      <c r="N261" s="27">
        <v>0.03</v>
      </c>
      <c r="O261" s="27"/>
      <c r="P261" s="27">
        <v>114</v>
      </c>
      <c r="Q261" s="27">
        <v>191</v>
      </c>
      <c r="R261" s="27"/>
      <c r="S261" s="27">
        <v>21</v>
      </c>
      <c r="T261" s="27">
        <v>0</v>
      </c>
      <c r="U261" s="27" t="s">
        <v>42</v>
      </c>
      <c r="V261" s="27">
        <v>17</v>
      </c>
    </row>
    <row r="262" spans="1:22">
      <c r="A262" s="31">
        <v>40356.666666666664</v>
      </c>
      <c r="B262" s="30">
        <v>1</v>
      </c>
      <c r="C262" s="30">
        <v>38</v>
      </c>
      <c r="D262" s="29" t="s">
        <v>184</v>
      </c>
      <c r="E262" s="30" t="s">
        <v>44</v>
      </c>
      <c r="F262" s="30">
        <v>13.08</v>
      </c>
      <c r="G262" s="30"/>
      <c r="H262" s="30">
        <v>5</v>
      </c>
      <c r="I262" s="30"/>
      <c r="J262" s="30">
        <v>5.6000000000000005</v>
      </c>
      <c r="K262" s="30"/>
      <c r="L262" s="30">
        <v>257</v>
      </c>
      <c r="M262" s="30"/>
      <c r="N262" s="30">
        <v>0.02</v>
      </c>
      <c r="O262" s="30"/>
      <c r="P262" s="30">
        <v>73</v>
      </c>
      <c r="Q262" s="30">
        <v>134</v>
      </c>
      <c r="R262" s="30"/>
      <c r="S262" s="30">
        <v>19</v>
      </c>
      <c r="T262" s="30">
        <v>0</v>
      </c>
      <c r="U262" s="30" t="s">
        <v>42</v>
      </c>
      <c r="V262" s="30">
        <v>9</v>
      </c>
    </row>
    <row r="263" spans="1:22">
      <c r="A263" s="28">
        <v>40356.708333333336</v>
      </c>
      <c r="B263" s="27">
        <v>29</v>
      </c>
      <c r="C263" s="27">
        <v>38</v>
      </c>
      <c r="D263" s="26" t="s">
        <v>184</v>
      </c>
      <c r="E263" s="27" t="s">
        <v>44</v>
      </c>
      <c r="F263" s="27">
        <v>12.99</v>
      </c>
      <c r="G263" s="27"/>
      <c r="H263" s="27">
        <v>5</v>
      </c>
      <c r="I263" s="27"/>
      <c r="J263" s="27">
        <v>6</v>
      </c>
      <c r="K263" s="27"/>
      <c r="L263" s="27">
        <v>256</v>
      </c>
      <c r="M263" s="27"/>
      <c r="N263" s="27">
        <v>0.11</v>
      </c>
      <c r="O263" s="27"/>
      <c r="P263" s="27">
        <v>588</v>
      </c>
      <c r="Q263" s="27">
        <v>78</v>
      </c>
      <c r="R263" s="27"/>
      <c r="S263" s="27">
        <v>14</v>
      </c>
      <c r="T263" s="27">
        <v>0</v>
      </c>
      <c r="U263" s="27" t="s">
        <v>42</v>
      </c>
      <c r="V263" s="27">
        <v>57</v>
      </c>
    </row>
    <row r="264" spans="1:22">
      <c r="A264" s="31">
        <v>40356.75</v>
      </c>
      <c r="B264" s="30">
        <v>97</v>
      </c>
      <c r="C264" s="30">
        <v>295</v>
      </c>
      <c r="D264" s="29" t="s">
        <v>185</v>
      </c>
      <c r="E264" s="30"/>
      <c r="F264" s="30">
        <v>13.290000000000001</v>
      </c>
      <c r="G264" s="30"/>
      <c r="H264" s="30">
        <v>5</v>
      </c>
      <c r="I264" s="30"/>
      <c r="J264" s="30">
        <v>5.7</v>
      </c>
      <c r="K264" s="30"/>
      <c r="L264" s="30">
        <v>261</v>
      </c>
      <c r="M264" s="30"/>
      <c r="N264" s="30">
        <v>0.23</v>
      </c>
      <c r="O264" s="30"/>
      <c r="P264" s="30">
        <v>1168</v>
      </c>
      <c r="Q264" s="30">
        <v>46</v>
      </c>
      <c r="R264" s="30"/>
      <c r="S264" s="30">
        <v>17</v>
      </c>
      <c r="T264" s="30">
        <v>0</v>
      </c>
      <c r="U264" s="30" t="s">
        <v>42</v>
      </c>
      <c r="V264" s="30">
        <v>60</v>
      </c>
    </row>
    <row r="265" spans="1:22">
      <c r="A265" s="28">
        <v>40356.791666666664</v>
      </c>
      <c r="B265" s="27">
        <v>87</v>
      </c>
      <c r="C265" s="27">
        <v>295</v>
      </c>
      <c r="D265" s="26" t="s">
        <v>185</v>
      </c>
      <c r="E265" s="27"/>
      <c r="F265" s="27">
        <v>13.5</v>
      </c>
      <c r="G265" s="27"/>
      <c r="H265" s="27">
        <v>5</v>
      </c>
      <c r="I265" s="27"/>
      <c r="J265" s="27">
        <v>5.7</v>
      </c>
      <c r="K265" s="27"/>
      <c r="L265" s="27">
        <v>258</v>
      </c>
      <c r="M265" s="27"/>
      <c r="N265" s="27">
        <v>0.22</v>
      </c>
      <c r="O265" s="27"/>
      <c r="P265" s="27">
        <v>1082</v>
      </c>
      <c r="Q265" s="27">
        <v>17</v>
      </c>
      <c r="R265" s="27"/>
      <c r="S265" s="27">
        <v>19</v>
      </c>
      <c r="T265" s="27">
        <v>0</v>
      </c>
      <c r="U265" s="27" t="s">
        <v>42</v>
      </c>
      <c r="V265" s="27">
        <v>60</v>
      </c>
    </row>
    <row r="266" spans="1:22">
      <c r="A266" s="31">
        <v>40356.833333333336</v>
      </c>
      <c r="B266" s="30">
        <v>111</v>
      </c>
      <c r="C266" s="30">
        <v>295</v>
      </c>
      <c r="D266" s="29" t="s">
        <v>185</v>
      </c>
      <c r="E266" s="30"/>
      <c r="F266" s="30">
        <v>13.370000000000001</v>
      </c>
      <c r="G266" s="30"/>
      <c r="H266" s="30">
        <v>5</v>
      </c>
      <c r="I266" s="30"/>
      <c r="J266" s="30">
        <v>5.8</v>
      </c>
      <c r="K266" s="30"/>
      <c r="L266" s="30">
        <v>257</v>
      </c>
      <c r="M266" s="30"/>
      <c r="N266" s="30">
        <v>0.27</v>
      </c>
      <c r="O266" s="30"/>
      <c r="P266" s="30">
        <v>1382</v>
      </c>
      <c r="Q266" s="30">
        <v>8</v>
      </c>
      <c r="R266" s="30"/>
      <c r="S266" s="30">
        <v>15</v>
      </c>
      <c r="T266" s="30">
        <v>0</v>
      </c>
      <c r="U266" s="30" t="s">
        <v>42</v>
      </c>
      <c r="V266" s="30">
        <v>60</v>
      </c>
    </row>
    <row r="267" spans="1:22">
      <c r="A267" s="28">
        <v>40356.875</v>
      </c>
      <c r="B267" s="27">
        <v>217</v>
      </c>
      <c r="C267" s="27">
        <v>470</v>
      </c>
      <c r="D267" s="26" t="s">
        <v>186</v>
      </c>
      <c r="E267" s="27"/>
      <c r="F267" s="27">
        <v>13.92</v>
      </c>
      <c r="G267" s="27"/>
      <c r="H267" s="27">
        <v>6</v>
      </c>
      <c r="I267" s="27"/>
      <c r="J267" s="27">
        <v>6.8</v>
      </c>
      <c r="K267" s="27"/>
      <c r="L267" s="27">
        <v>248</v>
      </c>
      <c r="M267" s="27"/>
      <c r="N267" s="27">
        <v>0.41000000000000003</v>
      </c>
      <c r="O267" s="27"/>
      <c r="P267" s="27">
        <v>2019</v>
      </c>
      <c r="Q267" s="27">
        <v>0</v>
      </c>
      <c r="R267" s="27"/>
      <c r="S267" s="27">
        <v>10</v>
      </c>
      <c r="T267" s="27">
        <v>0</v>
      </c>
      <c r="U267" s="27" t="s">
        <v>42</v>
      </c>
      <c r="V267" s="27">
        <v>60</v>
      </c>
    </row>
    <row r="268" spans="1:22">
      <c r="A268" s="31">
        <v>40356.916666666664</v>
      </c>
      <c r="B268" s="30">
        <v>234</v>
      </c>
      <c r="C268" s="30">
        <v>470</v>
      </c>
      <c r="D268" s="29" t="s">
        <v>186</v>
      </c>
      <c r="E268" s="30"/>
      <c r="F268" s="30">
        <v>13.620000000000001</v>
      </c>
      <c r="G268" s="30"/>
      <c r="H268" s="30">
        <v>6</v>
      </c>
      <c r="I268" s="30"/>
      <c r="J268" s="30">
        <v>7.1000000000000005</v>
      </c>
      <c r="K268" s="30"/>
      <c r="L268" s="30">
        <v>253</v>
      </c>
      <c r="M268" s="30"/>
      <c r="N268" s="30">
        <v>0.39</v>
      </c>
      <c r="O268" s="30"/>
      <c r="P268" s="30">
        <v>1975</v>
      </c>
      <c r="Q268" s="30">
        <v>0</v>
      </c>
      <c r="R268" s="30"/>
      <c r="S268" s="30">
        <v>16</v>
      </c>
      <c r="T268" s="30">
        <v>0</v>
      </c>
      <c r="U268" s="30" t="s">
        <v>42</v>
      </c>
      <c r="V268" s="30">
        <v>60</v>
      </c>
    </row>
    <row r="269" spans="1:22">
      <c r="A269" s="28">
        <v>40356.958333333336</v>
      </c>
      <c r="B269" s="27">
        <v>19</v>
      </c>
      <c r="C269" s="27">
        <v>470</v>
      </c>
      <c r="D269" s="26" t="s">
        <v>186</v>
      </c>
      <c r="E269" s="27"/>
      <c r="F269" s="27">
        <v>13.46</v>
      </c>
      <c r="G269" s="27"/>
      <c r="H269" s="27">
        <v>7</v>
      </c>
      <c r="I269" s="27"/>
      <c r="J269" s="27">
        <v>7.9</v>
      </c>
      <c r="K269" s="27"/>
      <c r="L269" s="27">
        <v>261</v>
      </c>
      <c r="M269" s="27"/>
      <c r="N269" s="27">
        <v>0.59</v>
      </c>
      <c r="O269" s="27"/>
      <c r="P269" s="27">
        <v>3115</v>
      </c>
      <c r="Q269" s="27">
        <v>1</v>
      </c>
      <c r="R269" s="27"/>
      <c r="S269" s="27">
        <v>16</v>
      </c>
      <c r="T269" s="27">
        <v>61.56</v>
      </c>
      <c r="U269" s="27" t="s">
        <v>42</v>
      </c>
      <c r="V269" s="27">
        <v>7</v>
      </c>
    </row>
    <row r="270" spans="1:22">
      <c r="A270" s="31">
        <v>40357</v>
      </c>
      <c r="B270" s="30">
        <v>1</v>
      </c>
      <c r="C270" s="30">
        <v>48</v>
      </c>
      <c r="D270" s="29" t="s">
        <v>187</v>
      </c>
      <c r="E270" s="30" t="s">
        <v>44</v>
      </c>
      <c r="F270" s="30">
        <v>12.71</v>
      </c>
      <c r="G270" s="30"/>
      <c r="H270" s="30">
        <v>7</v>
      </c>
      <c r="I270" s="30"/>
      <c r="J270" s="30">
        <v>8</v>
      </c>
      <c r="K270" s="30"/>
      <c r="L270" s="30">
        <v>251</v>
      </c>
      <c r="M270" s="30"/>
      <c r="N270" s="30">
        <v>0.31</v>
      </c>
      <c r="O270" s="30"/>
      <c r="P270" s="30">
        <v>1827</v>
      </c>
      <c r="Q270" s="30">
        <v>0</v>
      </c>
      <c r="R270" s="30"/>
      <c r="S270" s="30">
        <v>8</v>
      </c>
      <c r="T270" s="30">
        <v>54</v>
      </c>
      <c r="U270" s="30" t="s">
        <v>42</v>
      </c>
      <c r="V270" s="30">
        <v>5</v>
      </c>
    </row>
    <row r="271" spans="1:22">
      <c r="A271" s="28">
        <v>40357.041666666664</v>
      </c>
      <c r="B271" s="27">
        <v>2</v>
      </c>
      <c r="C271" s="27">
        <v>48</v>
      </c>
      <c r="D271" s="26" t="s">
        <v>187</v>
      </c>
      <c r="E271" s="27" t="s">
        <v>44</v>
      </c>
      <c r="F271" s="27">
        <v>13.49</v>
      </c>
      <c r="G271" s="27"/>
      <c r="H271" s="27">
        <v>8</v>
      </c>
      <c r="I271" s="27"/>
      <c r="J271" s="27">
        <v>8.4</v>
      </c>
      <c r="K271" s="27"/>
      <c r="L271" s="27">
        <v>212</v>
      </c>
      <c r="M271" s="27"/>
      <c r="N271" s="27">
        <v>0.08</v>
      </c>
      <c r="O271" s="27"/>
      <c r="P271" s="27">
        <v>411</v>
      </c>
      <c r="Q271" s="27">
        <v>0</v>
      </c>
      <c r="R271" s="27"/>
      <c r="S271" s="27">
        <v>5</v>
      </c>
      <c r="T271" s="27">
        <v>41.93</v>
      </c>
      <c r="U271" s="27" t="s">
        <v>42</v>
      </c>
      <c r="V271" s="27">
        <v>5</v>
      </c>
    </row>
    <row r="272" spans="1:22">
      <c r="A272" s="31">
        <v>40357.083333333336</v>
      </c>
      <c r="B272" s="30">
        <v>45</v>
      </c>
      <c r="C272" s="30">
        <v>48</v>
      </c>
      <c r="D272" s="29" t="s">
        <v>187</v>
      </c>
      <c r="E272" s="30" t="s">
        <v>44</v>
      </c>
      <c r="F272" s="30">
        <v>13.46</v>
      </c>
      <c r="G272" s="30"/>
      <c r="H272" s="30">
        <v>13</v>
      </c>
      <c r="I272" s="30"/>
      <c r="J272" s="30">
        <v>14.1</v>
      </c>
      <c r="K272" s="30"/>
      <c r="L272" s="30">
        <v>228</v>
      </c>
      <c r="M272" s="30"/>
      <c r="N272" s="30">
        <v>0.31</v>
      </c>
      <c r="O272" s="30"/>
      <c r="P272" s="30">
        <v>1688</v>
      </c>
      <c r="Q272" s="30">
        <v>0</v>
      </c>
      <c r="R272" s="30"/>
      <c r="S272" s="30">
        <v>12</v>
      </c>
      <c r="T272" s="30">
        <v>35.99</v>
      </c>
      <c r="U272" s="30" t="s">
        <v>42</v>
      </c>
      <c r="V272" s="30">
        <v>26</v>
      </c>
    </row>
    <row r="273" spans="1:22">
      <c r="A273" s="28">
        <v>40357.125</v>
      </c>
      <c r="B273" s="27">
        <v>51</v>
      </c>
      <c r="C273" s="27">
        <v>549</v>
      </c>
      <c r="D273" s="26" t="s">
        <v>188</v>
      </c>
      <c r="E273" s="27"/>
      <c r="F273" s="27">
        <v>14.1</v>
      </c>
      <c r="G273" s="27"/>
      <c r="H273" s="27">
        <v>13</v>
      </c>
      <c r="I273" s="27"/>
      <c r="J273" s="27">
        <v>13.4</v>
      </c>
      <c r="K273" s="27"/>
      <c r="L273" s="27">
        <v>249</v>
      </c>
      <c r="M273" s="27"/>
      <c r="N273" s="27">
        <v>0.56000000000000005</v>
      </c>
      <c r="O273" s="27"/>
      <c r="P273" s="27">
        <v>2870</v>
      </c>
      <c r="Q273" s="27">
        <v>0</v>
      </c>
      <c r="R273" s="27"/>
      <c r="S273" s="27">
        <v>11</v>
      </c>
      <c r="T273" s="27">
        <v>33.049999999999997</v>
      </c>
      <c r="U273" s="27" t="s">
        <v>42</v>
      </c>
      <c r="V273" s="27">
        <v>34</v>
      </c>
    </row>
    <row r="274" spans="1:22">
      <c r="A274" s="31">
        <v>40357.166666666664</v>
      </c>
      <c r="B274" s="30">
        <v>192</v>
      </c>
      <c r="C274" s="30">
        <v>549</v>
      </c>
      <c r="D274" s="29" t="s">
        <v>188</v>
      </c>
      <c r="E274" s="30"/>
      <c r="F274" s="30">
        <v>14.69</v>
      </c>
      <c r="G274" s="30"/>
      <c r="H274" s="30">
        <v>10</v>
      </c>
      <c r="I274" s="30"/>
      <c r="J274" s="30">
        <v>11</v>
      </c>
      <c r="K274" s="30"/>
      <c r="L274" s="30">
        <v>256</v>
      </c>
      <c r="M274" s="30"/>
      <c r="N274" s="30">
        <v>0.71</v>
      </c>
      <c r="O274" s="30"/>
      <c r="P274" s="30">
        <v>3054</v>
      </c>
      <c r="Q274" s="30">
        <v>0</v>
      </c>
      <c r="R274" s="30"/>
      <c r="S274" s="30">
        <v>21</v>
      </c>
      <c r="T274" s="30">
        <v>25.26</v>
      </c>
      <c r="U274" s="30" t="s">
        <v>42</v>
      </c>
      <c r="V274" s="30">
        <v>37</v>
      </c>
    </row>
    <row r="275" spans="1:22">
      <c r="A275" s="28">
        <v>40357.208333333336</v>
      </c>
      <c r="B275" s="27">
        <v>306</v>
      </c>
      <c r="C275" s="27">
        <v>549</v>
      </c>
      <c r="D275" s="26" t="s">
        <v>188</v>
      </c>
      <c r="E275" s="27"/>
      <c r="F275" s="27">
        <v>15.27</v>
      </c>
      <c r="G275" s="27"/>
      <c r="H275" s="27">
        <v>11</v>
      </c>
      <c r="I275" s="27"/>
      <c r="J275" s="27">
        <v>12</v>
      </c>
      <c r="K275" s="27"/>
      <c r="L275" s="27">
        <v>259</v>
      </c>
      <c r="M275" s="27"/>
      <c r="N275" s="27">
        <v>1.0900000000000001</v>
      </c>
      <c r="O275" s="27" t="s">
        <v>25</v>
      </c>
      <c r="P275" s="27">
        <v>3497</v>
      </c>
      <c r="Q275" s="27">
        <v>4</v>
      </c>
      <c r="R275" s="27"/>
      <c r="S275" s="27">
        <v>22</v>
      </c>
      <c r="T275" s="27">
        <v>17.48</v>
      </c>
      <c r="U275" s="27" t="s">
        <v>42</v>
      </c>
      <c r="V275" s="27">
        <v>48</v>
      </c>
    </row>
    <row r="276" spans="1:22">
      <c r="A276" s="31">
        <v>40357.25</v>
      </c>
      <c r="B276" s="30">
        <v>1</v>
      </c>
      <c r="C276" s="30">
        <v>509</v>
      </c>
      <c r="D276" s="29" t="s">
        <v>189</v>
      </c>
      <c r="E276" s="30"/>
      <c r="F276" s="30">
        <v>15.55</v>
      </c>
      <c r="G276" s="30"/>
      <c r="H276" s="30">
        <v>11</v>
      </c>
      <c r="I276" s="30"/>
      <c r="J276" s="30">
        <v>12.1</v>
      </c>
      <c r="K276" s="30"/>
      <c r="L276" s="30">
        <v>259</v>
      </c>
      <c r="M276" s="30"/>
      <c r="N276" s="30">
        <v>1.08</v>
      </c>
      <c r="O276" s="30" t="s">
        <v>25</v>
      </c>
      <c r="P276" s="30">
        <v>3361</v>
      </c>
      <c r="Q276" s="30">
        <v>8</v>
      </c>
      <c r="R276" s="30"/>
      <c r="S276" s="30">
        <v>24</v>
      </c>
      <c r="T276" s="30">
        <v>53.18</v>
      </c>
      <c r="U276" s="30" t="s">
        <v>42</v>
      </c>
      <c r="V276" s="30">
        <v>6</v>
      </c>
    </row>
    <row r="277" spans="1:22">
      <c r="A277" s="28">
        <v>40357.291666666664</v>
      </c>
      <c r="B277" s="27">
        <v>158</v>
      </c>
      <c r="C277" s="27">
        <v>509</v>
      </c>
      <c r="D277" s="26" t="s">
        <v>189</v>
      </c>
      <c r="E277" s="27"/>
      <c r="F277" s="27">
        <v>15.5</v>
      </c>
      <c r="G277" s="27"/>
      <c r="H277" s="27">
        <v>13</v>
      </c>
      <c r="I277" s="27"/>
      <c r="J277" s="27">
        <v>14.8</v>
      </c>
      <c r="K277" s="27"/>
      <c r="L277" s="27">
        <v>268</v>
      </c>
      <c r="M277" s="27"/>
      <c r="N277" s="27">
        <v>0.87</v>
      </c>
      <c r="O277" s="27"/>
      <c r="P277" s="27">
        <v>3078</v>
      </c>
      <c r="Q277" s="27">
        <v>31</v>
      </c>
      <c r="R277" s="27"/>
      <c r="S277" s="27">
        <v>21</v>
      </c>
      <c r="T277" s="27">
        <v>26.28</v>
      </c>
      <c r="U277" s="27" t="s">
        <v>42</v>
      </c>
      <c r="V277" s="27">
        <v>45</v>
      </c>
    </row>
    <row r="278" spans="1:22">
      <c r="A278" s="31">
        <v>40357.333333333336</v>
      </c>
      <c r="B278" s="30">
        <v>350</v>
      </c>
      <c r="C278" s="30">
        <v>509</v>
      </c>
      <c r="D278" s="29" t="s">
        <v>189</v>
      </c>
      <c r="E278" s="30"/>
      <c r="F278" s="30">
        <v>14.74</v>
      </c>
      <c r="G278" s="30"/>
      <c r="H278" s="30">
        <v>16</v>
      </c>
      <c r="I278" s="30"/>
      <c r="J278" s="30">
        <v>17.3</v>
      </c>
      <c r="K278" s="30"/>
      <c r="L278" s="30">
        <v>272</v>
      </c>
      <c r="M278" s="30"/>
      <c r="N278" s="30">
        <v>0.96</v>
      </c>
      <c r="O278" s="30"/>
      <c r="P278" s="30">
        <v>3068</v>
      </c>
      <c r="Q278" s="30">
        <v>53</v>
      </c>
      <c r="R278" s="30"/>
      <c r="S278" s="30">
        <v>17</v>
      </c>
      <c r="T278" s="30">
        <v>0</v>
      </c>
      <c r="U278" s="30" t="s">
        <v>42</v>
      </c>
      <c r="V278" s="30">
        <v>60</v>
      </c>
    </row>
    <row r="279" spans="1:22">
      <c r="A279" s="28">
        <v>40357.375</v>
      </c>
      <c r="B279" s="27">
        <v>560</v>
      </c>
      <c r="C279" s="27">
        <v>1223</v>
      </c>
      <c r="D279" s="26" t="s">
        <v>190</v>
      </c>
      <c r="E279" s="27"/>
      <c r="F279" s="27">
        <v>14.35</v>
      </c>
      <c r="G279" s="27"/>
      <c r="H279" s="27">
        <v>15</v>
      </c>
      <c r="I279" s="27"/>
      <c r="J279" s="27">
        <v>16.3</v>
      </c>
      <c r="K279" s="27"/>
      <c r="L279" s="27">
        <v>275</v>
      </c>
      <c r="M279" s="27"/>
      <c r="N279" s="27">
        <v>1.23</v>
      </c>
      <c r="O279" s="27" t="s">
        <v>25</v>
      </c>
      <c r="P279" s="27">
        <v>3152</v>
      </c>
      <c r="Q279" s="27">
        <v>90</v>
      </c>
      <c r="R279" s="27"/>
      <c r="S279" s="27">
        <v>14</v>
      </c>
      <c r="T279" s="27">
        <v>0</v>
      </c>
      <c r="U279" s="27" t="s">
        <v>42</v>
      </c>
      <c r="V279" s="27">
        <v>60</v>
      </c>
    </row>
    <row r="280" spans="1:22">
      <c r="A280" s="31">
        <v>40357.416666666664</v>
      </c>
      <c r="B280" s="30">
        <v>403</v>
      </c>
      <c r="C280" s="30">
        <v>1223</v>
      </c>
      <c r="D280" s="29" t="s">
        <v>190</v>
      </c>
      <c r="E280" s="30"/>
      <c r="F280" s="30">
        <v>14.31</v>
      </c>
      <c r="G280" s="30"/>
      <c r="H280" s="30">
        <v>12</v>
      </c>
      <c r="I280" s="30"/>
      <c r="J280" s="30">
        <v>13</v>
      </c>
      <c r="K280" s="30"/>
      <c r="L280" s="30">
        <v>271</v>
      </c>
      <c r="M280" s="30"/>
      <c r="N280" s="30">
        <v>1</v>
      </c>
      <c r="O280" s="30" t="s">
        <v>25</v>
      </c>
      <c r="P280" s="30">
        <v>2882</v>
      </c>
      <c r="Q280" s="30">
        <v>142</v>
      </c>
      <c r="R280" s="30"/>
      <c r="S280" s="30">
        <v>19</v>
      </c>
      <c r="T280" s="30">
        <v>0</v>
      </c>
      <c r="U280" s="30" t="s">
        <v>42</v>
      </c>
      <c r="V280" s="30">
        <v>60</v>
      </c>
    </row>
    <row r="281" spans="1:22">
      <c r="A281" s="28">
        <v>40357.458333333336</v>
      </c>
      <c r="B281" s="27">
        <v>260</v>
      </c>
      <c r="C281" s="27">
        <v>1223</v>
      </c>
      <c r="D281" s="26" t="s">
        <v>190</v>
      </c>
      <c r="E281" s="27"/>
      <c r="F281" s="27">
        <v>14.05</v>
      </c>
      <c r="G281" s="27"/>
      <c r="H281" s="27">
        <v>11</v>
      </c>
      <c r="I281" s="27"/>
      <c r="J281" s="27">
        <v>12</v>
      </c>
      <c r="K281" s="27"/>
      <c r="L281" s="27">
        <v>270</v>
      </c>
      <c r="M281" s="27"/>
      <c r="N281" s="27">
        <v>0.9</v>
      </c>
      <c r="O281" s="27"/>
      <c r="P281" s="27">
        <v>2964</v>
      </c>
      <c r="Q281" s="27">
        <v>177</v>
      </c>
      <c r="R281" s="27"/>
      <c r="S281" s="27">
        <v>19</v>
      </c>
      <c r="T281" s="27">
        <v>14.530000000000001</v>
      </c>
      <c r="U281" s="27" t="s">
        <v>42</v>
      </c>
      <c r="V281" s="27">
        <v>51</v>
      </c>
    </row>
    <row r="282" spans="1:22">
      <c r="A282" s="31">
        <v>40357.5</v>
      </c>
      <c r="B282" s="30">
        <v>225</v>
      </c>
      <c r="C282" s="30">
        <v>463</v>
      </c>
      <c r="D282" s="29" t="s">
        <v>191</v>
      </c>
      <c r="E282" s="30"/>
      <c r="F282" s="30">
        <v>13.71</v>
      </c>
      <c r="G282" s="30"/>
      <c r="H282" s="30">
        <v>11</v>
      </c>
      <c r="I282" s="30"/>
      <c r="J282" s="30">
        <v>12.200000000000001</v>
      </c>
      <c r="K282" s="30"/>
      <c r="L282" s="30">
        <v>270</v>
      </c>
      <c r="M282" s="30"/>
      <c r="N282" s="30">
        <v>0.62</v>
      </c>
      <c r="O282" s="30"/>
      <c r="P282" s="30">
        <v>2595</v>
      </c>
      <c r="Q282" s="30">
        <v>213</v>
      </c>
      <c r="R282" s="30"/>
      <c r="S282" s="30">
        <v>17</v>
      </c>
      <c r="T282" s="30">
        <v>0</v>
      </c>
      <c r="U282" s="30" t="s">
        <v>42</v>
      </c>
      <c r="V282" s="30">
        <v>60</v>
      </c>
    </row>
    <row r="283" spans="1:22">
      <c r="A283" s="28">
        <v>40357.541666666664</v>
      </c>
      <c r="B283" s="27">
        <v>161</v>
      </c>
      <c r="C283" s="27">
        <v>463</v>
      </c>
      <c r="D283" s="26" t="s">
        <v>191</v>
      </c>
      <c r="E283" s="27"/>
      <c r="F283" s="27">
        <v>14.07</v>
      </c>
      <c r="G283" s="27"/>
      <c r="H283" s="27">
        <v>9</v>
      </c>
      <c r="I283" s="27"/>
      <c r="J283" s="27">
        <v>9.8000000000000007</v>
      </c>
      <c r="K283" s="27"/>
      <c r="L283" s="27">
        <v>268</v>
      </c>
      <c r="M283" s="27"/>
      <c r="N283" s="27">
        <v>0.46</v>
      </c>
      <c r="O283" s="27"/>
      <c r="P283" s="27">
        <v>2203</v>
      </c>
      <c r="Q283" s="27">
        <v>239</v>
      </c>
      <c r="R283" s="27"/>
      <c r="S283" s="27">
        <v>21</v>
      </c>
      <c r="T283" s="27">
        <v>0</v>
      </c>
      <c r="U283" s="27" t="s">
        <v>42</v>
      </c>
      <c r="V283" s="27">
        <v>60</v>
      </c>
    </row>
    <row r="284" spans="1:22">
      <c r="A284" s="31">
        <v>40357.583333333336</v>
      </c>
      <c r="B284" s="30">
        <v>77</v>
      </c>
      <c r="C284" s="30">
        <v>463</v>
      </c>
      <c r="D284" s="29" t="s">
        <v>191</v>
      </c>
      <c r="E284" s="30"/>
      <c r="F284" s="30">
        <v>14.06</v>
      </c>
      <c r="G284" s="30"/>
      <c r="H284" s="30">
        <v>8</v>
      </c>
      <c r="I284" s="30"/>
      <c r="J284" s="30">
        <v>8.9</v>
      </c>
      <c r="K284" s="30"/>
      <c r="L284" s="30">
        <v>265</v>
      </c>
      <c r="M284" s="30"/>
      <c r="N284" s="30">
        <v>0.25</v>
      </c>
      <c r="O284" s="30"/>
      <c r="P284" s="30">
        <v>1321</v>
      </c>
      <c r="Q284" s="30">
        <v>188</v>
      </c>
      <c r="R284" s="30"/>
      <c r="S284" s="30">
        <v>21</v>
      </c>
      <c r="T284" s="30">
        <v>0</v>
      </c>
      <c r="U284" s="30" t="s">
        <v>42</v>
      </c>
      <c r="V284" s="30">
        <v>60</v>
      </c>
    </row>
    <row r="285" spans="1:22">
      <c r="A285" s="28">
        <v>40357.625</v>
      </c>
      <c r="B285" s="27">
        <v>247</v>
      </c>
      <c r="C285" s="27">
        <v>691</v>
      </c>
      <c r="D285" s="26" t="s">
        <v>192</v>
      </c>
      <c r="E285" s="27"/>
      <c r="F285" s="27">
        <v>14.57</v>
      </c>
      <c r="G285" s="27"/>
      <c r="H285" s="27">
        <v>7</v>
      </c>
      <c r="I285" s="27"/>
      <c r="J285" s="27">
        <v>8.4</v>
      </c>
      <c r="K285" s="27"/>
      <c r="L285" s="27">
        <v>260</v>
      </c>
      <c r="M285" s="27"/>
      <c r="N285" s="27">
        <v>0.46</v>
      </c>
      <c r="O285" s="27"/>
      <c r="P285" s="27">
        <v>2087</v>
      </c>
      <c r="Q285" s="27">
        <v>161</v>
      </c>
      <c r="R285" s="27"/>
      <c r="S285" s="27">
        <v>20</v>
      </c>
      <c r="T285" s="27">
        <v>0</v>
      </c>
      <c r="U285" s="27" t="s">
        <v>42</v>
      </c>
      <c r="V285" s="27">
        <v>60</v>
      </c>
    </row>
    <row r="286" spans="1:22">
      <c r="A286" s="31">
        <v>40357.666666666664</v>
      </c>
      <c r="B286" s="30">
        <v>243</v>
      </c>
      <c r="C286" s="30">
        <v>691</v>
      </c>
      <c r="D286" s="29" t="s">
        <v>192</v>
      </c>
      <c r="E286" s="30"/>
      <c r="F286" s="30">
        <v>14.46</v>
      </c>
      <c r="G286" s="30"/>
      <c r="H286" s="30">
        <v>7</v>
      </c>
      <c r="I286" s="30"/>
      <c r="J286" s="30">
        <v>7.5</v>
      </c>
      <c r="K286" s="30"/>
      <c r="L286" s="30">
        <v>258</v>
      </c>
      <c r="M286" s="30"/>
      <c r="N286" s="30">
        <v>0.43</v>
      </c>
      <c r="O286" s="30"/>
      <c r="P286" s="30">
        <v>1982</v>
      </c>
      <c r="Q286" s="30">
        <v>110</v>
      </c>
      <c r="R286" s="30"/>
      <c r="S286" s="30">
        <v>21</v>
      </c>
      <c r="T286" s="30">
        <v>0</v>
      </c>
      <c r="U286" s="30" t="s">
        <v>42</v>
      </c>
      <c r="V286" s="30">
        <v>60</v>
      </c>
    </row>
    <row r="287" spans="1:22">
      <c r="A287" s="28">
        <v>40357.708333333336</v>
      </c>
      <c r="B287" s="27">
        <v>201</v>
      </c>
      <c r="C287" s="27">
        <v>691</v>
      </c>
      <c r="D287" s="26" t="s">
        <v>192</v>
      </c>
      <c r="E287" s="27"/>
      <c r="F287" s="27">
        <v>14.55</v>
      </c>
      <c r="G287" s="27"/>
      <c r="H287" s="27">
        <v>7</v>
      </c>
      <c r="I287" s="27"/>
      <c r="J287" s="27">
        <v>8.1</v>
      </c>
      <c r="K287" s="27"/>
      <c r="L287" s="27">
        <v>260</v>
      </c>
      <c r="M287" s="27"/>
      <c r="N287" s="27">
        <v>0.34</v>
      </c>
      <c r="O287" s="27"/>
      <c r="P287" s="27">
        <v>1601</v>
      </c>
      <c r="Q287" s="27">
        <v>133</v>
      </c>
      <c r="R287" s="27"/>
      <c r="S287" s="27">
        <v>23</v>
      </c>
      <c r="T287" s="27">
        <v>0</v>
      </c>
      <c r="U287" s="27" t="s">
        <v>42</v>
      </c>
      <c r="V287" s="27">
        <v>60</v>
      </c>
    </row>
    <row r="288" spans="1:22">
      <c r="A288" s="31">
        <v>40357.75</v>
      </c>
      <c r="B288" s="30">
        <v>28</v>
      </c>
      <c r="C288" s="30">
        <v>62</v>
      </c>
      <c r="D288" s="29" t="s">
        <v>193</v>
      </c>
      <c r="E288" s="30" t="s">
        <v>44</v>
      </c>
      <c r="F288" s="30">
        <v>14.41</v>
      </c>
      <c r="G288" s="30"/>
      <c r="H288" s="30">
        <v>7</v>
      </c>
      <c r="I288" s="30"/>
      <c r="J288" s="30">
        <v>8.4</v>
      </c>
      <c r="K288" s="30"/>
      <c r="L288" s="30">
        <v>265</v>
      </c>
      <c r="M288" s="30"/>
      <c r="N288" s="30">
        <v>7.0000000000000007E-2</v>
      </c>
      <c r="O288" s="30"/>
      <c r="P288" s="30">
        <v>340</v>
      </c>
      <c r="Q288" s="30">
        <v>173</v>
      </c>
      <c r="R288" s="30"/>
      <c r="S288" s="30">
        <v>23</v>
      </c>
      <c r="T288" s="30">
        <v>0</v>
      </c>
      <c r="U288" s="30" t="s">
        <v>42</v>
      </c>
      <c r="V288" s="30">
        <v>34</v>
      </c>
    </row>
    <row r="289" spans="1:22">
      <c r="A289" s="28">
        <v>40357.791666666664</v>
      </c>
      <c r="B289" s="27"/>
      <c r="C289" s="27">
        <v>62</v>
      </c>
      <c r="D289" s="26" t="s">
        <v>193</v>
      </c>
      <c r="E289" s="27" t="s">
        <v>44</v>
      </c>
      <c r="F289" s="27">
        <v>14.07</v>
      </c>
      <c r="G289" s="27"/>
      <c r="H289" s="27">
        <v>8</v>
      </c>
      <c r="I289" s="27"/>
      <c r="J289" s="27">
        <v>9.2000000000000011</v>
      </c>
      <c r="K289" s="27"/>
      <c r="L289" s="27">
        <v>263</v>
      </c>
      <c r="M289" s="27"/>
      <c r="N289" s="27">
        <v>0.12</v>
      </c>
      <c r="O289" s="27"/>
      <c r="P289" s="27">
        <v>598</v>
      </c>
      <c r="Q289" s="27">
        <v>91</v>
      </c>
      <c r="R289" s="27"/>
      <c r="S289" s="27">
        <v>21</v>
      </c>
      <c r="T289" s="27">
        <v>0</v>
      </c>
      <c r="U289" s="27" t="s">
        <v>42</v>
      </c>
      <c r="V289" s="27">
        <v>39</v>
      </c>
    </row>
    <row r="290" spans="1:22">
      <c r="A290" s="31">
        <v>40357.833333333336</v>
      </c>
      <c r="B290" s="30">
        <v>34</v>
      </c>
      <c r="C290" s="30">
        <v>62</v>
      </c>
      <c r="D290" s="29" t="s">
        <v>193</v>
      </c>
      <c r="E290" s="30" t="s">
        <v>44</v>
      </c>
      <c r="F290" s="30">
        <v>13.51</v>
      </c>
      <c r="G290" s="30"/>
      <c r="H290" s="30">
        <v>9</v>
      </c>
      <c r="I290" s="30"/>
      <c r="J290" s="30">
        <v>9.7000000000000011</v>
      </c>
      <c r="K290" s="30"/>
      <c r="L290" s="30">
        <v>264</v>
      </c>
      <c r="M290" s="30"/>
      <c r="N290" s="30">
        <v>0.18</v>
      </c>
      <c r="O290" s="30"/>
      <c r="P290" s="30">
        <v>979</v>
      </c>
      <c r="Q290" s="30">
        <v>13</v>
      </c>
      <c r="R290" s="30"/>
      <c r="S290" s="30">
        <v>19</v>
      </c>
      <c r="T290" s="30">
        <v>0</v>
      </c>
      <c r="U290" s="30" t="s">
        <v>42</v>
      </c>
      <c r="V290" s="30">
        <v>60</v>
      </c>
    </row>
    <row r="291" spans="1:22">
      <c r="A291" s="28">
        <v>40357.875</v>
      </c>
      <c r="B291" s="27">
        <v>262</v>
      </c>
      <c r="C291" s="27">
        <v>1191</v>
      </c>
      <c r="D291" s="26" t="s">
        <v>194</v>
      </c>
      <c r="E291" s="27"/>
      <c r="F291" s="27">
        <v>13.6</v>
      </c>
      <c r="G291" s="27"/>
      <c r="H291" s="27">
        <v>9</v>
      </c>
      <c r="I291" s="27"/>
      <c r="J291" s="27">
        <v>10.200000000000001</v>
      </c>
      <c r="K291" s="27"/>
      <c r="L291" s="27">
        <v>265</v>
      </c>
      <c r="M291" s="27"/>
      <c r="N291" s="27">
        <v>0.44</v>
      </c>
      <c r="O291" s="27"/>
      <c r="P291" s="27">
        <v>2258</v>
      </c>
      <c r="Q291" s="27">
        <v>0</v>
      </c>
      <c r="R291" s="27"/>
      <c r="S291" s="27">
        <v>19</v>
      </c>
      <c r="T291" s="27">
        <v>0</v>
      </c>
      <c r="U291" s="27" t="s">
        <v>42</v>
      </c>
      <c r="V291" s="27">
        <v>60</v>
      </c>
    </row>
    <row r="292" spans="1:22">
      <c r="A292" s="31">
        <v>40357.916666666664</v>
      </c>
      <c r="B292" s="30">
        <v>471</v>
      </c>
      <c r="C292" s="30">
        <v>1191</v>
      </c>
      <c r="D292" s="29" t="s">
        <v>194</v>
      </c>
      <c r="E292" s="30"/>
      <c r="F292" s="30">
        <v>13.44</v>
      </c>
      <c r="G292" s="30"/>
      <c r="H292" s="30">
        <v>9</v>
      </c>
      <c r="I292" s="30"/>
      <c r="J292" s="30">
        <v>9.7000000000000011</v>
      </c>
      <c r="K292" s="30"/>
      <c r="L292" s="30">
        <v>265</v>
      </c>
      <c r="M292" s="30"/>
      <c r="N292" s="30">
        <v>0.68</v>
      </c>
      <c r="O292" s="30"/>
      <c r="P292" s="30">
        <v>2904</v>
      </c>
      <c r="Q292" s="30">
        <v>0</v>
      </c>
      <c r="R292" s="30"/>
      <c r="S292" s="30">
        <v>20</v>
      </c>
      <c r="T292" s="30">
        <v>0</v>
      </c>
      <c r="U292" s="30" t="s">
        <v>42</v>
      </c>
      <c r="V292" s="30">
        <v>60</v>
      </c>
    </row>
    <row r="293" spans="1:22">
      <c r="A293" s="28">
        <v>40357.958333333336</v>
      </c>
      <c r="B293" s="27">
        <v>458</v>
      </c>
      <c r="C293" s="27">
        <v>1191</v>
      </c>
      <c r="D293" s="26" t="s">
        <v>194</v>
      </c>
      <c r="E293" s="27"/>
      <c r="F293" s="27">
        <v>13.44</v>
      </c>
      <c r="G293" s="27"/>
      <c r="H293" s="27">
        <v>8</v>
      </c>
      <c r="I293" s="27"/>
      <c r="J293" s="27">
        <v>9.3000000000000007</v>
      </c>
      <c r="K293" s="27"/>
      <c r="L293" s="27">
        <v>264</v>
      </c>
      <c r="M293" s="27"/>
      <c r="N293" s="27">
        <v>0.83000000000000007</v>
      </c>
      <c r="O293" s="27"/>
      <c r="P293" s="27">
        <v>3110</v>
      </c>
      <c r="Q293" s="27">
        <v>0</v>
      </c>
      <c r="R293" s="27"/>
      <c r="S293" s="27">
        <v>20</v>
      </c>
      <c r="T293" s="27">
        <v>8</v>
      </c>
      <c r="U293" s="27" t="s">
        <v>42</v>
      </c>
      <c r="V293" s="27">
        <v>53</v>
      </c>
    </row>
    <row r="294" spans="1:22">
      <c r="A294" s="31">
        <v>40358</v>
      </c>
      <c r="B294" s="30">
        <v>346</v>
      </c>
      <c r="C294" s="30">
        <v>766</v>
      </c>
      <c r="D294" s="29" t="s">
        <v>195</v>
      </c>
      <c r="E294" s="30"/>
      <c r="F294" s="30">
        <v>13.27</v>
      </c>
      <c r="G294" s="30"/>
      <c r="H294" s="30">
        <v>9</v>
      </c>
      <c r="I294" s="30"/>
      <c r="J294" s="30">
        <v>9.9</v>
      </c>
      <c r="K294" s="30"/>
      <c r="L294" s="30">
        <v>270</v>
      </c>
      <c r="M294" s="30"/>
      <c r="N294" s="30">
        <v>0.81</v>
      </c>
      <c r="O294" s="30"/>
      <c r="P294" s="30">
        <v>3139</v>
      </c>
      <c r="Q294" s="30">
        <v>0</v>
      </c>
      <c r="R294" s="30"/>
      <c r="S294" s="30">
        <v>21</v>
      </c>
      <c r="T294" s="30">
        <v>27</v>
      </c>
      <c r="U294" s="30" t="s">
        <v>42</v>
      </c>
      <c r="V294" s="30">
        <v>36</v>
      </c>
    </row>
    <row r="295" spans="1:22">
      <c r="A295" s="28">
        <v>40358.041666666664</v>
      </c>
      <c r="B295" s="27">
        <v>88</v>
      </c>
      <c r="C295" s="27">
        <v>766</v>
      </c>
      <c r="D295" s="26" t="s">
        <v>195</v>
      </c>
      <c r="E295" s="27"/>
      <c r="F295" s="27">
        <v>12.35</v>
      </c>
      <c r="G295" s="27"/>
      <c r="H295" s="27">
        <v>10</v>
      </c>
      <c r="I295" s="27"/>
      <c r="J295" s="27">
        <v>11.200000000000001</v>
      </c>
      <c r="K295" s="27"/>
      <c r="L295" s="27">
        <v>270</v>
      </c>
      <c r="M295" s="27"/>
      <c r="N295" s="27">
        <v>0.72</v>
      </c>
      <c r="O295" s="27"/>
      <c r="P295" s="27">
        <v>3035</v>
      </c>
      <c r="Q295" s="27">
        <v>0</v>
      </c>
      <c r="R295" s="27"/>
      <c r="S295" s="27">
        <v>15</v>
      </c>
      <c r="T295" s="27">
        <v>35.67</v>
      </c>
      <c r="U295" s="27" t="s">
        <v>42</v>
      </c>
      <c r="V295" s="27">
        <v>28</v>
      </c>
    </row>
    <row r="296" spans="1:22">
      <c r="A296" s="31">
        <v>40358.083333333336</v>
      </c>
      <c r="B296" s="30">
        <v>337</v>
      </c>
      <c r="C296" s="30">
        <v>766</v>
      </c>
      <c r="D296" s="29" t="s">
        <v>195</v>
      </c>
      <c r="E296" s="30"/>
      <c r="F296" s="30">
        <v>11.540000000000001</v>
      </c>
      <c r="G296" s="30"/>
      <c r="H296" s="30">
        <v>9</v>
      </c>
      <c r="I296" s="30"/>
      <c r="J296" s="30">
        <v>9.3000000000000007</v>
      </c>
      <c r="K296" s="30"/>
      <c r="L296" s="30">
        <v>270</v>
      </c>
      <c r="M296" s="30"/>
      <c r="N296" s="30">
        <v>0.46</v>
      </c>
      <c r="O296" s="30"/>
      <c r="P296" s="30">
        <v>2036</v>
      </c>
      <c r="Q296" s="30">
        <v>0</v>
      </c>
      <c r="R296" s="30"/>
      <c r="S296" s="30">
        <v>15</v>
      </c>
      <c r="T296" s="30">
        <v>0</v>
      </c>
      <c r="U296" s="30" t="s">
        <v>42</v>
      </c>
      <c r="V296" s="30">
        <v>60</v>
      </c>
    </row>
    <row r="297" spans="1:22">
      <c r="A297" s="28">
        <v>40358.125</v>
      </c>
      <c r="B297" s="27">
        <v>309</v>
      </c>
      <c r="C297" s="27">
        <v>1181</v>
      </c>
      <c r="D297" s="26" t="s">
        <v>196</v>
      </c>
      <c r="E297" s="27"/>
      <c r="F297" s="27">
        <v>10.93</v>
      </c>
      <c r="G297" s="27"/>
      <c r="H297" s="27">
        <v>8</v>
      </c>
      <c r="I297" s="27"/>
      <c r="J297" s="27">
        <v>8.8000000000000007</v>
      </c>
      <c r="K297" s="27"/>
      <c r="L297" s="27">
        <v>272</v>
      </c>
      <c r="M297" s="27"/>
      <c r="N297" s="27">
        <v>0.43</v>
      </c>
      <c r="O297" s="27"/>
      <c r="P297" s="27">
        <v>1926</v>
      </c>
      <c r="Q297" s="27">
        <v>0</v>
      </c>
      <c r="R297" s="27"/>
      <c r="S297" s="27">
        <v>14</v>
      </c>
      <c r="T297" s="27">
        <v>0</v>
      </c>
      <c r="U297" s="27" t="s">
        <v>42</v>
      </c>
      <c r="V297" s="27">
        <v>60</v>
      </c>
    </row>
    <row r="298" spans="1:22">
      <c r="A298" s="31">
        <v>40358.166666666664</v>
      </c>
      <c r="B298" s="30">
        <v>507</v>
      </c>
      <c r="C298" s="30">
        <v>1181</v>
      </c>
      <c r="D298" s="29" t="s">
        <v>196</v>
      </c>
      <c r="E298" s="30"/>
      <c r="F298" s="30">
        <v>10.57</v>
      </c>
      <c r="G298" s="30"/>
      <c r="H298" s="30">
        <v>8</v>
      </c>
      <c r="I298" s="30"/>
      <c r="J298" s="30">
        <v>8.7000000000000011</v>
      </c>
      <c r="K298" s="30"/>
      <c r="L298" s="30">
        <v>267</v>
      </c>
      <c r="M298" s="30"/>
      <c r="N298" s="30">
        <v>0.65</v>
      </c>
      <c r="O298" s="30"/>
      <c r="P298" s="30">
        <v>2532</v>
      </c>
      <c r="Q298" s="30">
        <v>0</v>
      </c>
      <c r="R298" s="30"/>
      <c r="S298" s="30">
        <v>17</v>
      </c>
      <c r="T298" s="30">
        <v>0</v>
      </c>
      <c r="U298" s="30" t="s">
        <v>42</v>
      </c>
      <c r="V298" s="30">
        <v>60</v>
      </c>
    </row>
    <row r="299" spans="1:22">
      <c r="A299" s="28">
        <v>40358.208333333336</v>
      </c>
      <c r="B299" s="27">
        <v>365</v>
      </c>
      <c r="C299" s="27">
        <v>1181</v>
      </c>
      <c r="D299" s="26" t="s">
        <v>196</v>
      </c>
      <c r="E299" s="27"/>
      <c r="F299" s="27">
        <v>10.130000000000001</v>
      </c>
      <c r="G299" s="27"/>
      <c r="H299" s="27">
        <v>7</v>
      </c>
      <c r="I299" s="27"/>
      <c r="J299" s="27">
        <v>8.3000000000000007</v>
      </c>
      <c r="K299" s="27"/>
      <c r="L299" s="27">
        <v>264</v>
      </c>
      <c r="M299" s="27"/>
      <c r="N299" s="27">
        <v>0.69000000000000006</v>
      </c>
      <c r="O299" s="27"/>
      <c r="P299" s="27">
        <v>2383</v>
      </c>
      <c r="Q299" s="27">
        <v>1</v>
      </c>
      <c r="R299" s="27"/>
      <c r="S299" s="27">
        <v>17</v>
      </c>
      <c r="T299" s="27">
        <v>15.58</v>
      </c>
      <c r="U299" s="27" t="s">
        <v>42</v>
      </c>
      <c r="V299" s="27">
        <v>50</v>
      </c>
    </row>
    <row r="300" spans="1:22">
      <c r="A300" s="31">
        <v>40358.25</v>
      </c>
      <c r="B300" s="30">
        <v>450</v>
      </c>
      <c r="C300" s="30">
        <v>1280</v>
      </c>
      <c r="D300" s="29" t="s">
        <v>197</v>
      </c>
      <c r="E300" s="30"/>
      <c r="F300" s="30">
        <v>9.9500000000000011</v>
      </c>
      <c r="G300" s="30"/>
      <c r="H300" s="30">
        <v>7</v>
      </c>
      <c r="I300" s="30"/>
      <c r="J300" s="30">
        <v>8.1999999999999993</v>
      </c>
      <c r="K300" s="30"/>
      <c r="L300" s="30">
        <v>265</v>
      </c>
      <c r="M300" s="30"/>
      <c r="N300" s="30">
        <v>0.66</v>
      </c>
      <c r="O300" s="30"/>
      <c r="P300" s="30">
        <v>2193</v>
      </c>
      <c r="Q300" s="30">
        <v>29</v>
      </c>
      <c r="R300" s="30"/>
      <c r="S300" s="30">
        <v>18</v>
      </c>
      <c r="T300" s="30">
        <v>13.57</v>
      </c>
      <c r="U300" s="30" t="s">
        <v>42</v>
      </c>
      <c r="V300" s="30">
        <v>53</v>
      </c>
    </row>
    <row r="301" spans="1:22">
      <c r="A301" s="28">
        <v>40358.291666666664</v>
      </c>
      <c r="B301" s="27">
        <v>425</v>
      </c>
      <c r="C301" s="27">
        <v>1280</v>
      </c>
      <c r="D301" s="26" t="s">
        <v>197</v>
      </c>
      <c r="E301" s="27"/>
      <c r="F301" s="27">
        <v>9.81</v>
      </c>
      <c r="G301" s="27"/>
      <c r="H301" s="27">
        <v>8</v>
      </c>
      <c r="I301" s="27"/>
      <c r="J301" s="27">
        <v>9.2000000000000011</v>
      </c>
      <c r="K301" s="27"/>
      <c r="L301" s="27">
        <v>268</v>
      </c>
      <c r="M301" s="27"/>
      <c r="N301" s="27">
        <v>0.67</v>
      </c>
      <c r="O301" s="27"/>
      <c r="P301" s="27">
        <v>2155</v>
      </c>
      <c r="Q301" s="27">
        <v>84</v>
      </c>
      <c r="R301" s="27"/>
      <c r="S301" s="27">
        <v>18</v>
      </c>
      <c r="T301" s="27">
        <v>12.46</v>
      </c>
      <c r="U301" s="27" t="s">
        <v>42</v>
      </c>
      <c r="V301" s="27">
        <v>51</v>
      </c>
    </row>
    <row r="302" spans="1:22">
      <c r="A302" s="31">
        <v>40358.333333333336</v>
      </c>
      <c r="B302" s="30">
        <v>405</v>
      </c>
      <c r="C302" s="30">
        <v>1280</v>
      </c>
      <c r="D302" s="29" t="s">
        <v>197</v>
      </c>
      <c r="E302" s="30"/>
      <c r="F302" s="30">
        <v>9.77</v>
      </c>
      <c r="G302" s="30"/>
      <c r="H302" s="30">
        <v>8</v>
      </c>
      <c r="I302" s="30"/>
      <c r="J302" s="30">
        <v>8.7000000000000011</v>
      </c>
      <c r="K302" s="30"/>
      <c r="L302" s="30">
        <v>260</v>
      </c>
      <c r="M302" s="30"/>
      <c r="N302" s="30">
        <v>0.63</v>
      </c>
      <c r="O302" s="30"/>
      <c r="P302" s="30">
        <v>2099</v>
      </c>
      <c r="Q302" s="30">
        <v>158</v>
      </c>
      <c r="R302" s="30"/>
      <c r="S302" s="30">
        <v>21</v>
      </c>
      <c r="T302" s="30">
        <v>4.08</v>
      </c>
      <c r="U302" s="30" t="s">
        <v>42</v>
      </c>
      <c r="V302" s="30">
        <v>57</v>
      </c>
    </row>
    <row r="303" spans="1:22">
      <c r="A303" s="28">
        <v>40358.375</v>
      </c>
      <c r="B303" s="27">
        <v>142</v>
      </c>
      <c r="C303" s="27">
        <v>156</v>
      </c>
      <c r="D303" s="26" t="s">
        <v>198</v>
      </c>
      <c r="E303" s="27"/>
      <c r="F303" s="27">
        <v>9.27</v>
      </c>
      <c r="G303" s="27"/>
      <c r="H303" s="27">
        <v>8</v>
      </c>
      <c r="I303" s="27"/>
      <c r="J303" s="27">
        <v>9.3000000000000007</v>
      </c>
      <c r="K303" s="27"/>
      <c r="L303" s="27">
        <v>261</v>
      </c>
      <c r="M303" s="27"/>
      <c r="N303" s="27">
        <v>0.24</v>
      </c>
      <c r="O303" s="27"/>
      <c r="P303" s="27">
        <v>1059</v>
      </c>
      <c r="Q303" s="27">
        <v>187</v>
      </c>
      <c r="R303" s="27"/>
      <c r="S303" s="27">
        <v>21</v>
      </c>
      <c r="T303" s="27">
        <v>0</v>
      </c>
      <c r="U303" s="27" t="s">
        <v>42</v>
      </c>
      <c r="V303" s="27">
        <v>60</v>
      </c>
    </row>
    <row r="304" spans="1:22">
      <c r="A304" s="31">
        <v>40358.416666666664</v>
      </c>
      <c r="B304" s="30">
        <v>13</v>
      </c>
      <c r="C304" s="30">
        <v>156</v>
      </c>
      <c r="D304" s="29" t="s">
        <v>198</v>
      </c>
      <c r="E304" s="30"/>
      <c r="F304" s="30">
        <v>9.5</v>
      </c>
      <c r="G304" s="30"/>
      <c r="H304" s="30">
        <v>8</v>
      </c>
      <c r="I304" s="30"/>
      <c r="J304" s="30">
        <v>8.8000000000000007</v>
      </c>
      <c r="K304" s="30"/>
      <c r="L304" s="30">
        <v>259</v>
      </c>
      <c r="M304" s="30"/>
      <c r="N304" s="30">
        <v>0.04</v>
      </c>
      <c r="O304" s="30"/>
      <c r="P304" s="30">
        <v>148</v>
      </c>
      <c r="Q304" s="30">
        <v>382</v>
      </c>
      <c r="R304" s="30"/>
      <c r="S304" s="30">
        <v>23</v>
      </c>
      <c r="T304" s="30">
        <v>0</v>
      </c>
      <c r="U304" s="30" t="s">
        <v>42</v>
      </c>
      <c r="V304" s="30">
        <v>21</v>
      </c>
    </row>
    <row r="305" spans="1:22">
      <c r="A305" s="28">
        <v>40358.458333333336</v>
      </c>
      <c r="B305" s="27">
        <v>1</v>
      </c>
      <c r="C305" s="27">
        <v>156</v>
      </c>
      <c r="D305" s="26" t="s">
        <v>198</v>
      </c>
      <c r="E305" s="27"/>
      <c r="F305" s="27">
        <v>9.48</v>
      </c>
      <c r="G305" s="27"/>
      <c r="H305" s="27">
        <v>8</v>
      </c>
      <c r="I305" s="27"/>
      <c r="J305" s="27">
        <v>8.7000000000000011</v>
      </c>
      <c r="K305" s="27"/>
      <c r="L305" s="27">
        <v>257</v>
      </c>
      <c r="M305" s="27"/>
      <c r="N305" s="27">
        <v>0.28000000000000003</v>
      </c>
      <c r="O305" s="27"/>
      <c r="P305" s="27">
        <v>1084</v>
      </c>
      <c r="Q305" s="27">
        <v>249</v>
      </c>
      <c r="R305" s="27"/>
      <c r="S305" s="27">
        <v>21</v>
      </c>
      <c r="T305" s="27">
        <v>11</v>
      </c>
      <c r="U305" s="27" t="s">
        <v>42</v>
      </c>
      <c r="V305" s="27">
        <v>44</v>
      </c>
    </row>
    <row r="306" spans="1:22">
      <c r="A306" s="31">
        <v>40358.5</v>
      </c>
      <c r="B306" s="30">
        <v>154</v>
      </c>
      <c r="C306" s="30">
        <v>604</v>
      </c>
      <c r="D306" s="29" t="s">
        <v>199</v>
      </c>
      <c r="E306" s="30"/>
      <c r="F306" s="30">
        <v>9.31</v>
      </c>
      <c r="G306" s="30"/>
      <c r="H306" s="30">
        <v>9</v>
      </c>
      <c r="I306" s="30"/>
      <c r="J306" s="30">
        <v>9.7000000000000011</v>
      </c>
      <c r="K306" s="30"/>
      <c r="L306" s="30">
        <v>261</v>
      </c>
      <c r="M306" s="30"/>
      <c r="N306" s="30">
        <v>0.47000000000000003</v>
      </c>
      <c r="O306" s="30"/>
      <c r="P306" s="30">
        <v>1438</v>
      </c>
      <c r="Q306" s="30">
        <v>156</v>
      </c>
      <c r="R306" s="30"/>
      <c r="S306" s="30">
        <v>22</v>
      </c>
      <c r="T306" s="30">
        <v>25</v>
      </c>
      <c r="U306" s="30" t="s">
        <v>42</v>
      </c>
      <c r="V306" s="30">
        <v>36</v>
      </c>
    </row>
    <row r="307" spans="1:22">
      <c r="A307" s="28">
        <v>40358.541666666664</v>
      </c>
      <c r="B307" s="27">
        <v>316</v>
      </c>
      <c r="C307" s="27">
        <v>604</v>
      </c>
      <c r="D307" s="26" t="s">
        <v>199</v>
      </c>
      <c r="E307" s="27"/>
      <c r="F307" s="27">
        <v>7.8100000000000005</v>
      </c>
      <c r="G307" s="27"/>
      <c r="H307" s="27">
        <v>15</v>
      </c>
      <c r="I307" s="27"/>
      <c r="J307" s="27">
        <v>15.9</v>
      </c>
      <c r="K307" s="27"/>
      <c r="L307" s="27">
        <v>277</v>
      </c>
      <c r="M307" s="27"/>
      <c r="N307" s="27">
        <v>0.56000000000000005</v>
      </c>
      <c r="O307" s="27"/>
      <c r="P307" s="27">
        <v>1206</v>
      </c>
      <c r="Q307" s="27">
        <v>179</v>
      </c>
      <c r="R307" s="27"/>
      <c r="S307" s="27">
        <v>14</v>
      </c>
      <c r="T307" s="27">
        <v>25.64</v>
      </c>
      <c r="U307" s="27" t="s">
        <v>42</v>
      </c>
      <c r="V307" s="27">
        <v>41</v>
      </c>
    </row>
    <row r="308" spans="1:22">
      <c r="A308" s="31">
        <v>40358.583333333336</v>
      </c>
      <c r="B308" s="30">
        <v>134</v>
      </c>
      <c r="C308" s="30">
        <v>604</v>
      </c>
      <c r="D308" s="29" t="s">
        <v>199</v>
      </c>
      <c r="E308" s="30"/>
      <c r="F308" s="30">
        <v>6.7700000000000005</v>
      </c>
      <c r="G308" s="30"/>
      <c r="H308" s="30">
        <v>20</v>
      </c>
      <c r="I308" s="30"/>
      <c r="J308" s="30">
        <v>20.3</v>
      </c>
      <c r="K308" s="30"/>
      <c r="L308" s="30">
        <v>276</v>
      </c>
      <c r="M308" s="30"/>
      <c r="N308" s="30">
        <v>0.41000000000000003</v>
      </c>
      <c r="O308" s="30"/>
      <c r="P308" s="30">
        <v>1401</v>
      </c>
      <c r="Q308" s="30">
        <v>541</v>
      </c>
      <c r="R308" s="30"/>
      <c r="S308" s="30">
        <v>8</v>
      </c>
      <c r="T308" s="30">
        <v>0</v>
      </c>
      <c r="U308" s="30" t="s">
        <v>42</v>
      </c>
      <c r="V308" s="30">
        <v>60</v>
      </c>
    </row>
    <row r="309" spans="1:22">
      <c r="A309" s="28">
        <v>40358.625</v>
      </c>
      <c r="B309" s="27">
        <v>8</v>
      </c>
      <c r="C309" s="27">
        <v>124</v>
      </c>
      <c r="D309" s="26" t="s">
        <v>200</v>
      </c>
      <c r="E309" s="27"/>
      <c r="F309" s="27">
        <v>6.8500000000000005</v>
      </c>
      <c r="G309" s="27"/>
      <c r="H309" s="27">
        <v>15</v>
      </c>
      <c r="I309" s="27"/>
      <c r="J309" s="27">
        <v>15.700000000000001</v>
      </c>
      <c r="K309" s="27"/>
      <c r="L309" s="27">
        <v>271</v>
      </c>
      <c r="M309" s="27"/>
      <c r="N309" s="27">
        <v>0.17</v>
      </c>
      <c r="O309" s="27"/>
      <c r="P309" s="27">
        <v>844</v>
      </c>
      <c r="Q309" s="27">
        <v>276</v>
      </c>
      <c r="R309" s="27"/>
      <c r="S309" s="27">
        <v>9</v>
      </c>
      <c r="T309" s="27">
        <v>0</v>
      </c>
      <c r="U309" s="27" t="s">
        <v>42</v>
      </c>
      <c r="V309" s="27">
        <v>57</v>
      </c>
    </row>
    <row r="310" spans="1:22">
      <c r="A310" s="31">
        <v>40358.666666666664</v>
      </c>
      <c r="B310" s="30">
        <v>45</v>
      </c>
      <c r="C310" s="30">
        <v>124</v>
      </c>
      <c r="D310" s="29" t="s">
        <v>200</v>
      </c>
      <c r="E310" s="30"/>
      <c r="F310" s="30">
        <v>6.03</v>
      </c>
      <c r="G310" s="30"/>
      <c r="H310" s="30">
        <v>11</v>
      </c>
      <c r="I310" s="30"/>
      <c r="J310" s="30">
        <v>11.8</v>
      </c>
      <c r="K310" s="30"/>
      <c r="L310" s="30">
        <v>269</v>
      </c>
      <c r="M310" s="30"/>
      <c r="N310" s="30">
        <v>0.17</v>
      </c>
      <c r="O310" s="30"/>
      <c r="P310" s="30">
        <v>686</v>
      </c>
      <c r="Q310" s="30">
        <v>159</v>
      </c>
      <c r="R310" s="30"/>
      <c r="S310" s="30">
        <v>15</v>
      </c>
      <c r="T310" s="30">
        <v>0</v>
      </c>
      <c r="U310" s="30" t="s">
        <v>42</v>
      </c>
      <c r="V310" s="30">
        <v>39</v>
      </c>
    </row>
    <row r="311" spans="1:22">
      <c r="A311" s="28">
        <v>40358.708333333336</v>
      </c>
      <c r="B311" s="27">
        <v>71</v>
      </c>
      <c r="C311" s="27">
        <v>124</v>
      </c>
      <c r="D311" s="26" t="s">
        <v>200</v>
      </c>
      <c r="E311" s="27"/>
      <c r="F311" s="27">
        <v>6.41</v>
      </c>
      <c r="G311" s="27"/>
      <c r="H311" s="27">
        <v>12</v>
      </c>
      <c r="I311" s="27"/>
      <c r="J311" s="27">
        <v>13.3</v>
      </c>
      <c r="K311" s="27"/>
      <c r="L311" s="27">
        <v>269</v>
      </c>
      <c r="M311" s="27"/>
      <c r="N311" s="27">
        <v>0.23</v>
      </c>
      <c r="O311" s="27"/>
      <c r="P311" s="27">
        <v>979</v>
      </c>
      <c r="Q311" s="27">
        <v>130</v>
      </c>
      <c r="R311" s="27"/>
      <c r="S311" s="27">
        <v>15</v>
      </c>
      <c r="T311" s="27">
        <v>6.94</v>
      </c>
      <c r="U311" s="27" t="s">
        <v>42</v>
      </c>
      <c r="V311" s="27">
        <v>36</v>
      </c>
    </row>
    <row r="312" spans="1:22">
      <c r="A312" s="31">
        <v>40358.75</v>
      </c>
      <c r="B312" s="30">
        <v>379</v>
      </c>
      <c r="C312" s="30">
        <v>794</v>
      </c>
      <c r="D312" s="29" t="s">
        <v>201</v>
      </c>
      <c r="E312" s="30"/>
      <c r="F312" s="30">
        <v>5.45</v>
      </c>
      <c r="G312" s="30"/>
      <c r="H312" s="30">
        <v>16</v>
      </c>
      <c r="I312" s="30"/>
      <c r="J312" s="30">
        <v>17</v>
      </c>
      <c r="K312" s="30"/>
      <c r="L312" s="30">
        <v>284</v>
      </c>
      <c r="M312" s="30"/>
      <c r="N312" s="30">
        <v>0.55000000000000004</v>
      </c>
      <c r="O312" s="30"/>
      <c r="P312" s="30">
        <v>1444</v>
      </c>
      <c r="Q312" s="30">
        <v>21</v>
      </c>
      <c r="R312" s="30"/>
      <c r="S312" s="30">
        <v>12</v>
      </c>
      <c r="T312" s="30">
        <v>10.57</v>
      </c>
      <c r="U312" s="30" t="s">
        <v>42</v>
      </c>
      <c r="V312" s="30">
        <v>53</v>
      </c>
    </row>
    <row r="313" spans="1:22">
      <c r="A313" s="28">
        <v>40358.791666666664</v>
      </c>
      <c r="B313" s="27">
        <v>156</v>
      </c>
      <c r="C313" s="27">
        <v>794</v>
      </c>
      <c r="D313" s="26" t="s">
        <v>201</v>
      </c>
      <c r="E313" s="27"/>
      <c r="F313" s="27">
        <v>4.46</v>
      </c>
      <c r="G313" s="27"/>
      <c r="H313" s="27">
        <v>19</v>
      </c>
      <c r="I313" s="27"/>
      <c r="J313" s="27">
        <v>19.5</v>
      </c>
      <c r="K313" s="27"/>
      <c r="L313" s="27">
        <v>280</v>
      </c>
      <c r="M313" s="27"/>
      <c r="N313" s="27">
        <v>0.36</v>
      </c>
      <c r="O313" s="27"/>
      <c r="P313" s="27">
        <v>1471</v>
      </c>
      <c r="Q313" s="27">
        <v>9</v>
      </c>
      <c r="R313" s="27"/>
      <c r="S313" s="27">
        <v>9</v>
      </c>
      <c r="T313" s="27">
        <v>0</v>
      </c>
      <c r="U313" s="27" t="s">
        <v>42</v>
      </c>
      <c r="V313" s="27">
        <v>60</v>
      </c>
    </row>
    <row r="314" spans="1:22">
      <c r="A314" s="31">
        <v>40358.833333333336</v>
      </c>
      <c r="B314" s="30">
        <v>259</v>
      </c>
      <c r="C314" s="30">
        <v>794</v>
      </c>
      <c r="D314" s="29" t="s">
        <v>201</v>
      </c>
      <c r="E314" s="30"/>
      <c r="F314" s="30">
        <v>4.74</v>
      </c>
      <c r="G314" s="30"/>
      <c r="H314" s="30">
        <v>17</v>
      </c>
      <c r="I314" s="30"/>
      <c r="J314" s="30">
        <v>17.900000000000002</v>
      </c>
      <c r="K314" s="30"/>
      <c r="L314" s="30">
        <v>276</v>
      </c>
      <c r="M314" s="30"/>
      <c r="N314" s="30">
        <v>0.52</v>
      </c>
      <c r="O314" s="30"/>
      <c r="P314" s="30">
        <v>1802</v>
      </c>
      <c r="Q314" s="30">
        <v>1</v>
      </c>
      <c r="R314" s="30"/>
      <c r="S314" s="30">
        <v>11</v>
      </c>
      <c r="T314" s="30">
        <v>0</v>
      </c>
      <c r="U314" s="30" t="s">
        <v>42</v>
      </c>
      <c r="V314" s="30">
        <v>60</v>
      </c>
    </row>
    <row r="315" spans="1:22">
      <c r="A315" s="28">
        <v>40358.875</v>
      </c>
      <c r="B315" s="27">
        <v>59</v>
      </c>
      <c r="C315" s="27">
        <v>281</v>
      </c>
      <c r="D315" s="26" t="s">
        <v>202</v>
      </c>
      <c r="E315" s="27"/>
      <c r="F315" s="27">
        <v>4.97</v>
      </c>
      <c r="G315" s="27"/>
      <c r="H315" s="27">
        <v>18</v>
      </c>
      <c r="I315" s="27"/>
      <c r="J315" s="27">
        <v>18.7</v>
      </c>
      <c r="K315" s="27"/>
      <c r="L315" s="27">
        <v>277</v>
      </c>
      <c r="M315" s="27"/>
      <c r="N315" s="27">
        <v>0.31</v>
      </c>
      <c r="O315" s="27"/>
      <c r="P315" s="27">
        <v>1360</v>
      </c>
      <c r="Q315" s="27">
        <v>0</v>
      </c>
      <c r="R315" s="27"/>
      <c r="S315" s="27">
        <v>7</v>
      </c>
      <c r="T315" s="27">
        <v>0</v>
      </c>
      <c r="U315" s="27" t="s">
        <v>42</v>
      </c>
      <c r="V315" s="27">
        <v>57</v>
      </c>
    </row>
    <row r="316" spans="1:22">
      <c r="A316" s="31">
        <v>40358.916666666664</v>
      </c>
      <c r="B316" s="30">
        <v>143</v>
      </c>
      <c r="C316" s="30">
        <v>281</v>
      </c>
      <c r="D316" s="29" t="s">
        <v>202</v>
      </c>
      <c r="E316" s="30"/>
      <c r="F316" s="30">
        <v>5.15</v>
      </c>
      <c r="G316" s="30"/>
      <c r="H316" s="30">
        <v>16</v>
      </c>
      <c r="I316" s="30"/>
      <c r="J316" s="30">
        <v>16.899999999999999</v>
      </c>
      <c r="K316" s="30"/>
      <c r="L316" s="30">
        <v>273</v>
      </c>
      <c r="M316" s="30"/>
      <c r="N316" s="30">
        <v>0.5</v>
      </c>
      <c r="O316" s="30"/>
      <c r="P316" s="30">
        <v>2231</v>
      </c>
      <c r="Q316" s="30">
        <v>0</v>
      </c>
      <c r="R316" s="30"/>
      <c r="S316" s="30">
        <v>11</v>
      </c>
      <c r="T316" s="30">
        <v>0</v>
      </c>
      <c r="U316" s="30" t="s">
        <v>42</v>
      </c>
      <c r="V316" s="30">
        <v>60</v>
      </c>
    </row>
    <row r="317" spans="1:22">
      <c r="A317" s="28">
        <v>40358.958333333336</v>
      </c>
      <c r="B317" s="27">
        <v>79</v>
      </c>
      <c r="C317" s="27">
        <v>281</v>
      </c>
      <c r="D317" s="26" t="s">
        <v>202</v>
      </c>
      <c r="E317" s="27"/>
      <c r="F317" s="27">
        <v>4.18</v>
      </c>
      <c r="G317" s="27"/>
      <c r="H317" s="27">
        <v>20</v>
      </c>
      <c r="I317" s="27"/>
      <c r="J317" s="27">
        <v>20.3</v>
      </c>
      <c r="K317" s="27"/>
      <c r="L317" s="27">
        <v>277</v>
      </c>
      <c r="M317" s="27"/>
      <c r="N317" s="27">
        <v>0.31</v>
      </c>
      <c r="O317" s="27"/>
      <c r="P317" s="27">
        <v>1843</v>
      </c>
      <c r="Q317" s="27">
        <v>0</v>
      </c>
      <c r="R317" s="27"/>
      <c r="S317" s="27">
        <v>7</v>
      </c>
      <c r="T317" s="27">
        <v>0</v>
      </c>
      <c r="U317" s="27" t="s">
        <v>42</v>
      </c>
      <c r="V317" s="27">
        <v>60</v>
      </c>
    </row>
    <row r="318" spans="1:22">
      <c r="A318" s="31">
        <v>40359</v>
      </c>
      <c r="B318" s="30">
        <v>22</v>
      </c>
      <c r="C318" s="30">
        <v>139</v>
      </c>
      <c r="D318" s="29" t="s">
        <v>203</v>
      </c>
      <c r="E318" s="30"/>
      <c r="F318" s="30">
        <v>3.12</v>
      </c>
      <c r="G318" s="30"/>
      <c r="H318" s="30">
        <v>19</v>
      </c>
      <c r="I318" s="30"/>
      <c r="J318" s="30">
        <v>20.100000000000001</v>
      </c>
      <c r="K318" s="30"/>
      <c r="L318" s="30">
        <v>282</v>
      </c>
      <c r="M318" s="30"/>
      <c r="N318" s="30">
        <v>0.08</v>
      </c>
      <c r="O318" s="30"/>
      <c r="P318" s="30">
        <v>497</v>
      </c>
      <c r="Q318" s="30">
        <v>0</v>
      </c>
      <c r="R318" s="30"/>
      <c r="S318" s="30">
        <v>9</v>
      </c>
      <c r="T318" s="30">
        <v>0</v>
      </c>
      <c r="U318" s="30" t="s">
        <v>42</v>
      </c>
      <c r="V318" s="30">
        <v>46</v>
      </c>
    </row>
    <row r="319" spans="1:22">
      <c r="A319" s="28">
        <v>40359.041666666664</v>
      </c>
      <c r="B319" s="27">
        <v>3</v>
      </c>
      <c r="C319" s="27">
        <v>139</v>
      </c>
      <c r="D319" s="26" t="s">
        <v>203</v>
      </c>
      <c r="E319" s="27"/>
      <c r="F319" s="27">
        <v>2.57</v>
      </c>
      <c r="G319" s="27"/>
      <c r="H319" s="27">
        <v>17</v>
      </c>
      <c r="I319" s="27"/>
      <c r="J319" s="27">
        <v>17.900000000000002</v>
      </c>
      <c r="K319" s="27"/>
      <c r="L319" s="27">
        <v>286</v>
      </c>
      <c r="M319" s="27"/>
      <c r="N319" s="27">
        <v>0.06</v>
      </c>
      <c r="O319" s="27"/>
      <c r="P319" s="27">
        <v>263</v>
      </c>
      <c r="Q319" s="27">
        <v>0</v>
      </c>
      <c r="R319" s="27"/>
      <c r="S319" s="27">
        <v>9</v>
      </c>
      <c r="T319" s="27">
        <v>0</v>
      </c>
      <c r="U319" s="27" t="s">
        <v>42</v>
      </c>
      <c r="V319" s="27">
        <v>24</v>
      </c>
    </row>
    <row r="320" spans="1:22">
      <c r="A320" s="31">
        <v>40359.083333333336</v>
      </c>
      <c r="B320" s="30">
        <v>114</v>
      </c>
      <c r="C320" s="30">
        <v>139</v>
      </c>
      <c r="D320" s="29" t="s">
        <v>203</v>
      </c>
      <c r="E320" s="30"/>
      <c r="F320" s="30">
        <v>2.0300000000000002</v>
      </c>
      <c r="G320" s="30"/>
      <c r="H320" s="30">
        <v>17</v>
      </c>
      <c r="I320" s="30"/>
      <c r="J320" s="30">
        <v>17.400000000000002</v>
      </c>
      <c r="K320" s="30"/>
      <c r="L320" s="30">
        <v>284</v>
      </c>
      <c r="M320" s="30"/>
      <c r="N320" s="30">
        <v>0.37</v>
      </c>
      <c r="O320" s="30"/>
      <c r="P320" s="30">
        <v>1464</v>
      </c>
      <c r="Q320" s="30">
        <v>1</v>
      </c>
      <c r="R320" s="30"/>
      <c r="S320" s="30">
        <v>9</v>
      </c>
      <c r="T320" s="30">
        <v>0</v>
      </c>
      <c r="U320" s="30" t="s">
        <v>42</v>
      </c>
      <c r="V320" s="30">
        <v>60</v>
      </c>
    </row>
    <row r="321" spans="1:22">
      <c r="A321" s="28">
        <v>40359.125</v>
      </c>
      <c r="B321" s="27">
        <v>265</v>
      </c>
      <c r="C321" s="27">
        <v>1047</v>
      </c>
      <c r="D321" s="26" t="s">
        <v>204</v>
      </c>
      <c r="E321" s="27"/>
      <c r="F321" s="27">
        <v>1.9100000000000001</v>
      </c>
      <c r="G321" s="27"/>
      <c r="H321" s="27">
        <v>17</v>
      </c>
      <c r="I321" s="27"/>
      <c r="J321" s="27">
        <v>17.600000000000001</v>
      </c>
      <c r="K321" s="27"/>
      <c r="L321" s="27">
        <v>281</v>
      </c>
      <c r="M321" s="27"/>
      <c r="N321" s="27">
        <v>0.57999999999999996</v>
      </c>
      <c r="O321" s="27"/>
      <c r="P321" s="27">
        <v>1960</v>
      </c>
      <c r="Q321" s="27">
        <v>0</v>
      </c>
      <c r="R321" s="27"/>
      <c r="S321" s="27">
        <v>9</v>
      </c>
      <c r="T321" s="27">
        <v>0</v>
      </c>
      <c r="U321" s="27" t="s">
        <v>42</v>
      </c>
      <c r="V321" s="27">
        <v>60</v>
      </c>
    </row>
    <row r="322" spans="1:22">
      <c r="A322" s="31">
        <v>40359.166666666664</v>
      </c>
      <c r="B322" s="30">
        <v>319</v>
      </c>
      <c r="C322" s="30">
        <v>1047</v>
      </c>
      <c r="D322" s="29" t="s">
        <v>204</v>
      </c>
      <c r="E322" s="30"/>
      <c r="F322" s="30">
        <v>1.75</v>
      </c>
      <c r="G322" s="30"/>
      <c r="H322" s="30">
        <v>15</v>
      </c>
      <c r="I322" s="30"/>
      <c r="J322" s="30">
        <v>15.4</v>
      </c>
      <c r="K322" s="30"/>
      <c r="L322" s="30">
        <v>277</v>
      </c>
      <c r="M322" s="30"/>
      <c r="N322" s="30">
        <v>0.63</v>
      </c>
      <c r="O322" s="30"/>
      <c r="P322" s="30">
        <v>2250</v>
      </c>
      <c r="Q322" s="30">
        <v>0</v>
      </c>
      <c r="R322" s="30"/>
      <c r="S322" s="30">
        <v>8</v>
      </c>
      <c r="T322" s="30">
        <v>0</v>
      </c>
      <c r="U322" s="30" t="s">
        <v>42</v>
      </c>
      <c r="V322" s="30">
        <v>60</v>
      </c>
    </row>
    <row r="323" spans="1:22">
      <c r="A323" s="28">
        <v>40359.208333333336</v>
      </c>
      <c r="B323" s="27">
        <v>463</v>
      </c>
      <c r="C323" s="27">
        <v>1047</v>
      </c>
      <c r="D323" s="26" t="s">
        <v>204</v>
      </c>
      <c r="E323" s="27"/>
      <c r="F323" s="27">
        <v>1.83</v>
      </c>
      <c r="G323" s="27"/>
      <c r="H323" s="27">
        <v>12</v>
      </c>
      <c r="I323" s="27"/>
      <c r="J323" s="27">
        <v>12.6</v>
      </c>
      <c r="K323" s="27"/>
      <c r="L323" s="27">
        <v>275</v>
      </c>
      <c r="M323" s="27"/>
      <c r="N323" s="27">
        <v>0.71</v>
      </c>
      <c r="O323" s="27"/>
      <c r="P323" s="27">
        <v>2387</v>
      </c>
      <c r="Q323" s="27">
        <v>0</v>
      </c>
      <c r="R323" s="27"/>
      <c r="S323" s="27">
        <v>10</v>
      </c>
      <c r="T323" s="27">
        <v>0</v>
      </c>
      <c r="U323" s="27" t="s">
        <v>42</v>
      </c>
      <c r="V323" s="27">
        <v>60</v>
      </c>
    </row>
    <row r="324" spans="1:22">
      <c r="A324" s="31">
        <v>40359.25</v>
      </c>
      <c r="B324" s="30">
        <v>651</v>
      </c>
      <c r="C324" s="30">
        <v>1646</v>
      </c>
      <c r="D324" s="29" t="s">
        <v>205</v>
      </c>
      <c r="E324" s="30"/>
      <c r="F324" s="30">
        <v>1.92</v>
      </c>
      <c r="G324" s="30"/>
      <c r="H324" s="30">
        <v>9</v>
      </c>
      <c r="I324" s="30"/>
      <c r="J324" s="30">
        <v>9.8000000000000007</v>
      </c>
      <c r="K324" s="30"/>
      <c r="L324" s="30">
        <v>272</v>
      </c>
      <c r="M324" s="30"/>
      <c r="N324" s="30">
        <v>0.87</v>
      </c>
      <c r="O324" s="30"/>
      <c r="P324" s="30">
        <v>2367</v>
      </c>
      <c r="Q324" s="30">
        <v>19</v>
      </c>
      <c r="R324" s="30"/>
      <c r="S324" s="30">
        <v>15</v>
      </c>
      <c r="T324" s="30">
        <v>11.09</v>
      </c>
      <c r="U324" s="30" t="s">
        <v>42</v>
      </c>
      <c r="V324" s="30">
        <v>59</v>
      </c>
    </row>
    <row r="325" spans="1:22">
      <c r="A325" s="28">
        <v>40359.291666666664</v>
      </c>
      <c r="B325" s="27">
        <v>481</v>
      </c>
      <c r="C325" s="27">
        <v>1646</v>
      </c>
      <c r="D325" s="26" t="s">
        <v>205</v>
      </c>
      <c r="E325" s="27"/>
      <c r="F325" s="27">
        <v>1.99</v>
      </c>
      <c r="G325" s="27"/>
      <c r="H325" s="27">
        <v>8</v>
      </c>
      <c r="I325" s="27"/>
      <c r="J325" s="27">
        <v>8.6</v>
      </c>
      <c r="K325" s="27"/>
      <c r="L325" s="27">
        <v>267</v>
      </c>
      <c r="M325" s="27"/>
      <c r="N325" s="27">
        <v>0.85</v>
      </c>
      <c r="O325" s="27"/>
      <c r="P325" s="27">
        <v>2216</v>
      </c>
      <c r="Q325" s="27">
        <v>71</v>
      </c>
      <c r="R325" s="27"/>
      <c r="S325" s="27">
        <v>19</v>
      </c>
      <c r="T325" s="27">
        <v>16.07</v>
      </c>
      <c r="U325" s="27" t="s">
        <v>42</v>
      </c>
      <c r="V325" s="27">
        <v>46</v>
      </c>
    </row>
    <row r="326" spans="1:22">
      <c r="A326" s="31">
        <v>40359.333333333336</v>
      </c>
      <c r="B326" s="30">
        <v>514</v>
      </c>
      <c r="C326" s="30">
        <v>1646</v>
      </c>
      <c r="D326" s="29" t="s">
        <v>205</v>
      </c>
      <c r="E326" s="30"/>
      <c r="F326" s="30">
        <v>2.1800000000000002</v>
      </c>
      <c r="G326" s="30"/>
      <c r="H326" s="30">
        <v>8</v>
      </c>
      <c r="I326" s="30"/>
      <c r="J326" s="30">
        <v>9.1</v>
      </c>
      <c r="K326" s="30"/>
      <c r="L326" s="30">
        <v>270</v>
      </c>
      <c r="M326" s="30"/>
      <c r="N326" s="30">
        <v>0.64</v>
      </c>
      <c r="O326" s="30"/>
      <c r="P326" s="30">
        <v>1854</v>
      </c>
      <c r="Q326" s="30">
        <v>132</v>
      </c>
      <c r="R326" s="30"/>
      <c r="S326" s="30">
        <v>19</v>
      </c>
      <c r="T326" s="30">
        <v>0</v>
      </c>
      <c r="U326" s="30" t="s">
        <v>42</v>
      </c>
      <c r="V326" s="30">
        <v>60</v>
      </c>
    </row>
    <row r="327" spans="1:22">
      <c r="A327" s="28">
        <v>40359.375</v>
      </c>
      <c r="B327" s="27">
        <v>167</v>
      </c>
      <c r="C327" s="27">
        <v>167</v>
      </c>
      <c r="D327" s="26" t="s">
        <v>206</v>
      </c>
      <c r="E327" s="27"/>
      <c r="F327" s="27">
        <v>2.21</v>
      </c>
      <c r="G327" s="27"/>
      <c r="H327" s="27">
        <v>8</v>
      </c>
      <c r="I327" s="27"/>
      <c r="J327" s="27">
        <v>9.1</v>
      </c>
      <c r="K327" s="27"/>
      <c r="L327" s="27">
        <v>267</v>
      </c>
      <c r="M327" s="27"/>
      <c r="N327" s="27">
        <v>0.31</v>
      </c>
      <c r="O327" s="27"/>
      <c r="P327" s="27">
        <v>1157</v>
      </c>
      <c r="Q327" s="27">
        <v>181</v>
      </c>
      <c r="R327" s="27"/>
      <c r="S327" s="27">
        <v>20</v>
      </c>
      <c r="T327" s="27">
        <v>0</v>
      </c>
      <c r="U327" s="27" t="s">
        <v>42</v>
      </c>
      <c r="V327" s="27">
        <v>60</v>
      </c>
    </row>
    <row r="328" spans="1:22">
      <c r="A328" s="31">
        <v>40359.416666666664</v>
      </c>
      <c r="B328" s="30"/>
      <c r="C328" s="30">
        <v>167</v>
      </c>
      <c r="D328" s="29" t="s">
        <v>206</v>
      </c>
      <c r="E328" s="30"/>
      <c r="F328" s="30">
        <v>2.5</v>
      </c>
      <c r="G328" s="30"/>
      <c r="H328" s="30">
        <v>8</v>
      </c>
      <c r="I328" s="30"/>
      <c r="J328" s="30">
        <v>9.5</v>
      </c>
      <c r="K328" s="30"/>
      <c r="L328" s="30">
        <v>268</v>
      </c>
      <c r="M328" s="30"/>
      <c r="N328" s="30">
        <v>0.06</v>
      </c>
      <c r="O328" s="30"/>
      <c r="P328" s="30">
        <v>258</v>
      </c>
      <c r="Q328" s="30">
        <v>402</v>
      </c>
      <c r="R328" s="30"/>
      <c r="S328" s="30">
        <v>21</v>
      </c>
      <c r="T328" s="30">
        <v>9.5299999999999994</v>
      </c>
      <c r="U328" s="30" t="s">
        <v>42</v>
      </c>
      <c r="V328" s="30">
        <v>24</v>
      </c>
    </row>
    <row r="329" spans="1:22">
      <c r="A329" s="28">
        <v>40359.458333333336</v>
      </c>
      <c r="B329" s="27"/>
      <c r="C329" s="27">
        <v>167</v>
      </c>
      <c r="D329" s="26" t="s">
        <v>206</v>
      </c>
      <c r="E329" s="27"/>
      <c r="F329" s="27">
        <v>3.5700000000000003</v>
      </c>
      <c r="G329" s="27"/>
      <c r="H329" s="27">
        <v>8</v>
      </c>
      <c r="I329" s="27"/>
      <c r="J329" s="27">
        <v>8.8000000000000007</v>
      </c>
      <c r="K329" s="27"/>
      <c r="L329" s="27">
        <v>267</v>
      </c>
      <c r="M329" s="27"/>
      <c r="N329" s="27">
        <v>0.01</v>
      </c>
      <c r="O329" s="27"/>
      <c r="P329" s="27">
        <v>9</v>
      </c>
      <c r="Q329" s="27">
        <v>379</v>
      </c>
      <c r="R329" s="27"/>
      <c r="S329" s="27">
        <v>23</v>
      </c>
      <c r="T329" s="27">
        <v>0</v>
      </c>
      <c r="U329" s="27" t="s">
        <v>42</v>
      </c>
      <c r="V329" s="27">
        <v>0</v>
      </c>
    </row>
    <row r="330" spans="1:22">
      <c r="A330" s="31">
        <v>40359.75</v>
      </c>
      <c r="B330" s="30">
        <v>152</v>
      </c>
      <c r="C330" s="30">
        <v>577</v>
      </c>
      <c r="D330" s="29" t="s">
        <v>207</v>
      </c>
      <c r="E330" s="30" t="s">
        <v>77</v>
      </c>
      <c r="F330" s="30">
        <v>4.54</v>
      </c>
      <c r="G330" s="30"/>
      <c r="H330" s="30">
        <v>12</v>
      </c>
      <c r="I330" s="30"/>
      <c r="J330" s="30">
        <v>12.6</v>
      </c>
      <c r="K330" s="30"/>
      <c r="L330" s="30">
        <v>270</v>
      </c>
      <c r="M330" s="30"/>
      <c r="N330" s="30">
        <v>0.62</v>
      </c>
      <c r="O330" s="30"/>
      <c r="P330" s="30">
        <v>2453</v>
      </c>
      <c r="Q330" s="30">
        <v>28</v>
      </c>
      <c r="R330" s="30"/>
      <c r="S330" s="30">
        <v>19</v>
      </c>
      <c r="T330" s="30">
        <v>4</v>
      </c>
      <c r="U330" s="30" t="s">
        <v>42</v>
      </c>
      <c r="V330" s="30">
        <v>57</v>
      </c>
    </row>
    <row r="331" spans="1:22">
      <c r="A331" s="28">
        <v>40359.791666666664</v>
      </c>
      <c r="B331" s="27">
        <v>201</v>
      </c>
      <c r="C331" s="27">
        <v>577</v>
      </c>
      <c r="D331" s="26" t="s">
        <v>207</v>
      </c>
      <c r="E331" s="27" t="s">
        <v>77</v>
      </c>
      <c r="F331" s="27">
        <v>4.75</v>
      </c>
      <c r="G331" s="27"/>
      <c r="H331" s="27">
        <v>11</v>
      </c>
      <c r="I331" s="27"/>
      <c r="J331" s="27">
        <v>12.200000000000001</v>
      </c>
      <c r="K331" s="27"/>
      <c r="L331" s="27">
        <v>270</v>
      </c>
      <c r="M331" s="27"/>
      <c r="N331" s="27">
        <v>0.63</v>
      </c>
      <c r="O331" s="27"/>
      <c r="P331" s="27">
        <v>2519</v>
      </c>
      <c r="Q331" s="27">
        <v>7</v>
      </c>
      <c r="R331" s="27"/>
      <c r="S331" s="27">
        <v>19</v>
      </c>
      <c r="T331" s="27">
        <v>0</v>
      </c>
      <c r="U331" s="27" t="s">
        <v>42</v>
      </c>
      <c r="V331" s="27">
        <v>60</v>
      </c>
    </row>
    <row r="332" spans="1:22">
      <c r="A332" s="31">
        <v>40359.833333333336</v>
      </c>
      <c r="B332" s="30">
        <v>224</v>
      </c>
      <c r="C332" s="30">
        <v>577</v>
      </c>
      <c r="D332" s="29" t="s">
        <v>207</v>
      </c>
      <c r="E332" s="30" t="s">
        <v>77</v>
      </c>
      <c r="F332" s="30">
        <v>4.8600000000000003</v>
      </c>
      <c r="G332" s="30"/>
      <c r="H332" s="30">
        <v>13</v>
      </c>
      <c r="I332" s="30"/>
      <c r="J332" s="30">
        <v>13.8</v>
      </c>
      <c r="K332" s="30"/>
      <c r="L332" s="30">
        <v>271</v>
      </c>
      <c r="M332" s="30"/>
      <c r="N332" s="30">
        <v>0.62</v>
      </c>
      <c r="O332" s="30"/>
      <c r="P332" s="30">
        <v>2531</v>
      </c>
      <c r="Q332" s="30">
        <v>1</v>
      </c>
      <c r="R332" s="30"/>
      <c r="S332" s="30">
        <v>15</v>
      </c>
      <c r="T332" s="30">
        <v>0</v>
      </c>
      <c r="U332" s="30" t="s">
        <v>42</v>
      </c>
      <c r="V332" s="30">
        <v>60</v>
      </c>
    </row>
    <row r="333" spans="1:22">
      <c r="A333" s="28">
        <v>40359.875</v>
      </c>
      <c r="B333" s="27">
        <v>228</v>
      </c>
      <c r="C333" s="27">
        <v>838</v>
      </c>
      <c r="D333" s="26" t="s">
        <v>208</v>
      </c>
      <c r="E333" s="27" t="s">
        <v>77</v>
      </c>
      <c r="F333" s="27">
        <v>4.7700000000000005</v>
      </c>
      <c r="G333" s="27"/>
      <c r="H333" s="27">
        <v>16</v>
      </c>
      <c r="I333" s="27"/>
      <c r="J333" s="27">
        <v>16.899999999999999</v>
      </c>
      <c r="K333" s="27"/>
      <c r="L333" s="27">
        <v>273</v>
      </c>
      <c r="M333" s="27"/>
      <c r="N333" s="27">
        <v>0.63</v>
      </c>
      <c r="O333" s="27"/>
      <c r="P333" s="27">
        <v>2414</v>
      </c>
      <c r="Q333" s="27">
        <v>0</v>
      </c>
      <c r="R333" s="27"/>
      <c r="S333" s="27">
        <v>10</v>
      </c>
      <c r="T333" s="27">
        <v>0</v>
      </c>
      <c r="U333" s="27" t="s">
        <v>42</v>
      </c>
      <c r="V333" s="27">
        <v>60</v>
      </c>
    </row>
    <row r="334" spans="1:22">
      <c r="A334" s="31">
        <v>40359.916666666664</v>
      </c>
      <c r="B334" s="30">
        <v>225</v>
      </c>
      <c r="C334" s="30">
        <v>838</v>
      </c>
      <c r="D334" s="29" t="s">
        <v>208</v>
      </c>
      <c r="E334" s="30" t="s">
        <v>77</v>
      </c>
      <c r="F334" s="30">
        <v>4.6500000000000004</v>
      </c>
      <c r="G334" s="30"/>
      <c r="H334" s="30">
        <v>18</v>
      </c>
      <c r="I334" s="30"/>
      <c r="J334" s="30">
        <v>18.2</v>
      </c>
      <c r="K334" s="30"/>
      <c r="L334" s="30">
        <v>275</v>
      </c>
      <c r="M334" s="30"/>
      <c r="N334" s="30">
        <v>0.67</v>
      </c>
      <c r="O334" s="30"/>
      <c r="P334" s="30">
        <v>2358</v>
      </c>
      <c r="Q334" s="30">
        <v>0</v>
      </c>
      <c r="R334" s="30"/>
      <c r="S334" s="30">
        <v>8</v>
      </c>
      <c r="T334" s="30">
        <v>0</v>
      </c>
      <c r="U334" s="30" t="s">
        <v>42</v>
      </c>
      <c r="V334" s="30">
        <v>60</v>
      </c>
    </row>
    <row r="335" spans="1:22">
      <c r="A335" s="28">
        <v>40359.958333333336</v>
      </c>
      <c r="B335" s="27">
        <v>385</v>
      </c>
      <c r="C335" s="27">
        <v>838</v>
      </c>
      <c r="D335" s="26" t="s">
        <v>208</v>
      </c>
      <c r="E335" s="27" t="s">
        <v>77</v>
      </c>
      <c r="F335" s="27">
        <v>4.3899999999999997</v>
      </c>
      <c r="G335" s="27"/>
      <c r="H335" s="27">
        <v>17</v>
      </c>
      <c r="I335" s="27"/>
      <c r="J335" s="27">
        <v>18.3</v>
      </c>
      <c r="K335" s="27"/>
      <c r="L335" s="27">
        <v>280</v>
      </c>
      <c r="M335" s="27"/>
      <c r="N335" s="27">
        <v>0.71</v>
      </c>
      <c r="O335" s="27"/>
      <c r="P335" s="27">
        <v>1913</v>
      </c>
      <c r="Q335" s="27">
        <v>0</v>
      </c>
      <c r="R335" s="27"/>
      <c r="S335" s="27">
        <v>10</v>
      </c>
      <c r="T335" s="27">
        <v>0</v>
      </c>
      <c r="U335" s="27" t="s">
        <v>42</v>
      </c>
      <c r="V335" s="27">
        <v>60</v>
      </c>
    </row>
    <row r="336" spans="1:22">
      <c r="A336" s="31">
        <v>40360</v>
      </c>
      <c r="B336" s="30">
        <v>410</v>
      </c>
      <c r="C336" s="30">
        <v>1425</v>
      </c>
      <c r="D336" s="29" t="s">
        <v>209</v>
      </c>
      <c r="E336" s="30" t="s">
        <v>77</v>
      </c>
      <c r="F336" s="30">
        <v>3.62</v>
      </c>
      <c r="G336" s="30"/>
      <c r="H336" s="30">
        <v>15</v>
      </c>
      <c r="I336" s="30"/>
      <c r="J336" s="30">
        <v>15.6</v>
      </c>
      <c r="K336" s="30"/>
      <c r="L336" s="30">
        <v>280</v>
      </c>
      <c r="M336" s="30"/>
      <c r="N336" s="30">
        <v>0.74</v>
      </c>
      <c r="O336" s="30"/>
      <c r="P336" s="30">
        <v>1780</v>
      </c>
      <c r="Q336" s="30">
        <v>0</v>
      </c>
      <c r="R336" s="30"/>
      <c r="S336" s="30">
        <v>12</v>
      </c>
      <c r="T336" s="30">
        <v>0</v>
      </c>
      <c r="U336" s="30" t="s">
        <v>42</v>
      </c>
      <c r="V336" s="30">
        <v>60</v>
      </c>
    </row>
    <row r="337" spans="1:22">
      <c r="A337" s="28">
        <v>40360.041666666664</v>
      </c>
      <c r="B337" s="27">
        <v>454</v>
      </c>
      <c r="C337" s="27">
        <v>1425</v>
      </c>
      <c r="D337" s="26" t="s">
        <v>209</v>
      </c>
      <c r="E337" s="27" t="s">
        <v>77</v>
      </c>
      <c r="F337" s="27">
        <v>3.48</v>
      </c>
      <c r="G337" s="27"/>
      <c r="H337" s="27">
        <v>13</v>
      </c>
      <c r="I337" s="27"/>
      <c r="J337" s="27">
        <v>13.4</v>
      </c>
      <c r="K337" s="27"/>
      <c r="L337" s="27">
        <v>278</v>
      </c>
      <c r="M337" s="27"/>
      <c r="N337" s="27">
        <v>0.76</v>
      </c>
      <c r="O337" s="27"/>
      <c r="P337" s="27">
        <v>1749</v>
      </c>
      <c r="Q337" s="27">
        <v>0</v>
      </c>
      <c r="R337" s="27"/>
      <c r="S337" s="27">
        <v>13</v>
      </c>
      <c r="T337" s="27">
        <v>6</v>
      </c>
      <c r="U337" s="27" t="s">
        <v>42</v>
      </c>
      <c r="V337" s="27">
        <v>57</v>
      </c>
    </row>
    <row r="338" spans="1:22">
      <c r="A338" s="31">
        <v>40360.083333333336</v>
      </c>
      <c r="B338" s="30">
        <v>561</v>
      </c>
      <c r="C338" s="30">
        <v>1425</v>
      </c>
      <c r="D338" s="29" t="s">
        <v>209</v>
      </c>
      <c r="E338" s="30" t="s">
        <v>77</v>
      </c>
      <c r="F338" s="30">
        <v>3.15</v>
      </c>
      <c r="G338" s="30"/>
      <c r="H338" s="30">
        <v>12</v>
      </c>
      <c r="I338" s="30"/>
      <c r="J338" s="30">
        <v>12.6</v>
      </c>
      <c r="K338" s="30"/>
      <c r="L338" s="30">
        <v>282</v>
      </c>
      <c r="M338" s="30"/>
      <c r="N338" s="30">
        <v>0.63</v>
      </c>
      <c r="O338" s="30"/>
      <c r="P338" s="30">
        <v>1331</v>
      </c>
      <c r="Q338" s="30">
        <v>2</v>
      </c>
      <c r="R338" s="30"/>
      <c r="S338" s="30">
        <v>16</v>
      </c>
      <c r="T338" s="30">
        <v>12.9</v>
      </c>
      <c r="U338" s="30" t="s">
        <v>42</v>
      </c>
      <c r="V338" s="30">
        <v>51</v>
      </c>
    </row>
    <row r="339" spans="1:22">
      <c r="A339" s="28">
        <v>40360.125</v>
      </c>
      <c r="B339" s="27">
        <v>577</v>
      </c>
      <c r="C339" s="27">
        <v>1137</v>
      </c>
      <c r="D339" s="26" t="s">
        <v>210</v>
      </c>
      <c r="E339" s="27" t="s">
        <v>77</v>
      </c>
      <c r="F339" s="27">
        <v>2.83</v>
      </c>
      <c r="G339" s="27"/>
      <c r="H339" s="27">
        <v>13</v>
      </c>
      <c r="I339" s="27"/>
      <c r="J339" s="27">
        <v>13.4</v>
      </c>
      <c r="K339" s="27"/>
      <c r="L339" s="27">
        <v>294</v>
      </c>
      <c r="M339" s="27"/>
      <c r="N339" s="27">
        <v>0.69000000000000006</v>
      </c>
      <c r="O339" s="27"/>
      <c r="P339" s="27">
        <v>1068</v>
      </c>
      <c r="Q339" s="27">
        <v>3</v>
      </c>
      <c r="R339" s="27"/>
      <c r="S339" s="27">
        <v>13</v>
      </c>
      <c r="T339" s="27">
        <v>9.6</v>
      </c>
      <c r="U339" s="27" t="s">
        <v>42</v>
      </c>
      <c r="V339" s="27">
        <v>52</v>
      </c>
    </row>
    <row r="340" spans="1:22">
      <c r="A340" s="31">
        <v>40360.166666666664</v>
      </c>
      <c r="B340" s="30">
        <v>560</v>
      </c>
      <c r="C340" s="30">
        <v>1137</v>
      </c>
      <c r="D340" s="29" t="s">
        <v>210</v>
      </c>
      <c r="E340" s="30" t="s">
        <v>77</v>
      </c>
      <c r="F340" s="30">
        <v>1.9100000000000001</v>
      </c>
      <c r="G340" s="30"/>
      <c r="H340" s="30">
        <v>14</v>
      </c>
      <c r="I340" s="30"/>
      <c r="J340" s="30">
        <v>15.1</v>
      </c>
      <c r="K340" s="30"/>
      <c r="L340" s="30">
        <v>291</v>
      </c>
      <c r="M340" s="30"/>
      <c r="N340" s="30">
        <v>0.69000000000000006</v>
      </c>
      <c r="O340" s="30"/>
      <c r="P340" s="30">
        <v>1085</v>
      </c>
      <c r="Q340" s="30">
        <v>0</v>
      </c>
      <c r="R340" s="30"/>
      <c r="S340" s="30">
        <v>11</v>
      </c>
      <c r="T340" s="30">
        <v>0</v>
      </c>
      <c r="U340" s="30" t="s">
        <v>42</v>
      </c>
      <c r="V340" s="30">
        <v>55</v>
      </c>
    </row>
    <row r="341" spans="1:22">
      <c r="A341" s="28">
        <v>40360.208333333336</v>
      </c>
      <c r="B341" s="27"/>
      <c r="C341" s="27">
        <v>1137</v>
      </c>
      <c r="D341" s="26" t="s">
        <v>210</v>
      </c>
      <c r="E341" s="27" t="s">
        <v>77</v>
      </c>
      <c r="F341" s="27">
        <v>-1.75</v>
      </c>
      <c r="G341" s="27"/>
      <c r="H341" s="27">
        <v>15</v>
      </c>
      <c r="I341" s="27"/>
      <c r="J341" s="27">
        <v>16.2</v>
      </c>
      <c r="K341" s="27"/>
      <c r="L341" s="27">
        <v>292</v>
      </c>
      <c r="M341" s="27"/>
      <c r="N341" s="27">
        <v>0.75</v>
      </c>
      <c r="O341" s="27"/>
      <c r="P341" s="27">
        <v>1140</v>
      </c>
      <c r="Q341" s="27">
        <v>1</v>
      </c>
      <c r="R341" s="27"/>
      <c r="S341" s="27">
        <v>12</v>
      </c>
      <c r="T341" s="27">
        <v>0</v>
      </c>
      <c r="U341" s="27" t="s">
        <v>42</v>
      </c>
      <c r="V341" s="27">
        <v>0</v>
      </c>
    </row>
    <row r="342" spans="1:22">
      <c r="A342" s="31">
        <v>40360.375</v>
      </c>
      <c r="B342" s="30"/>
      <c r="C342" s="30">
        <v>1212</v>
      </c>
      <c r="D342" s="29" t="s">
        <v>211</v>
      </c>
      <c r="E342" s="30" t="s">
        <v>77</v>
      </c>
      <c r="F342" s="30">
        <v>0.95000000000000007</v>
      </c>
      <c r="G342" s="30"/>
      <c r="H342" s="30">
        <v>12</v>
      </c>
      <c r="I342" s="30"/>
      <c r="J342" s="30">
        <v>12.700000000000001</v>
      </c>
      <c r="K342" s="30"/>
      <c r="L342" s="30">
        <v>296</v>
      </c>
      <c r="M342" s="30"/>
      <c r="N342" s="30">
        <v>0.65</v>
      </c>
      <c r="O342" s="30"/>
      <c r="P342" s="30">
        <v>1009</v>
      </c>
      <c r="Q342" s="30">
        <v>145</v>
      </c>
      <c r="R342" s="30"/>
      <c r="S342" s="30">
        <v>15</v>
      </c>
      <c r="T342" s="30">
        <v>0</v>
      </c>
      <c r="U342" s="30" t="s">
        <v>42</v>
      </c>
      <c r="V342" s="30">
        <v>9</v>
      </c>
    </row>
    <row r="343" spans="1:22">
      <c r="A343" s="28">
        <v>40360.416666666664</v>
      </c>
      <c r="B343" s="27">
        <v>606</v>
      </c>
      <c r="C343" s="27">
        <v>1212</v>
      </c>
      <c r="D343" s="26" t="s">
        <v>211</v>
      </c>
      <c r="E343" s="27" t="s">
        <v>77</v>
      </c>
      <c r="F343" s="27">
        <v>1.1200000000000001</v>
      </c>
      <c r="G343" s="27"/>
      <c r="H343" s="27">
        <v>12</v>
      </c>
      <c r="I343" s="27"/>
      <c r="J343" s="27">
        <v>13.200000000000001</v>
      </c>
      <c r="K343" s="27"/>
      <c r="L343" s="27">
        <v>303</v>
      </c>
      <c r="M343" s="27"/>
      <c r="N343" s="27">
        <v>0.69000000000000006</v>
      </c>
      <c r="O343" s="27"/>
      <c r="P343" s="27">
        <v>1137</v>
      </c>
      <c r="Q343" s="27">
        <v>161</v>
      </c>
      <c r="R343" s="27"/>
      <c r="S343" s="27">
        <v>13</v>
      </c>
      <c r="T343" s="27">
        <v>1</v>
      </c>
      <c r="U343" s="27" t="s">
        <v>42</v>
      </c>
      <c r="V343" s="27">
        <v>57</v>
      </c>
    </row>
    <row r="344" spans="1:22">
      <c r="A344" s="31">
        <v>40360.458333333336</v>
      </c>
      <c r="B344" s="30">
        <v>606</v>
      </c>
      <c r="C344" s="30">
        <v>1212</v>
      </c>
      <c r="D344" s="29" t="s">
        <v>211</v>
      </c>
      <c r="E344" s="30" t="s">
        <v>77</v>
      </c>
      <c r="F344" s="30">
        <v>1.68</v>
      </c>
      <c r="G344" s="30"/>
      <c r="H344" s="30">
        <v>12</v>
      </c>
      <c r="I344" s="30"/>
      <c r="J344" s="30">
        <v>13</v>
      </c>
      <c r="K344" s="30"/>
      <c r="L344" s="30">
        <v>308</v>
      </c>
      <c r="M344" s="30"/>
      <c r="N344" s="30">
        <v>0.64</v>
      </c>
      <c r="O344" s="30"/>
      <c r="P344" s="30">
        <v>1095</v>
      </c>
      <c r="Q344" s="30">
        <v>217</v>
      </c>
      <c r="R344" s="30"/>
      <c r="S344" s="30">
        <v>12</v>
      </c>
      <c r="T344" s="30">
        <v>0</v>
      </c>
      <c r="U344" s="30" t="s">
        <v>42</v>
      </c>
      <c r="V344" s="30">
        <v>60</v>
      </c>
    </row>
    <row r="345" spans="1:22">
      <c r="A345" s="28">
        <v>40360.5</v>
      </c>
      <c r="B345" s="27">
        <v>583</v>
      </c>
      <c r="C345" s="27">
        <v>1478</v>
      </c>
      <c r="D345" s="26" t="s">
        <v>212</v>
      </c>
      <c r="E345" s="27" t="s">
        <v>77</v>
      </c>
      <c r="F345" s="27">
        <v>2.11</v>
      </c>
      <c r="G345" s="27"/>
      <c r="H345" s="27">
        <v>11</v>
      </c>
      <c r="I345" s="27"/>
      <c r="J345" s="27">
        <v>12.200000000000001</v>
      </c>
      <c r="K345" s="27"/>
      <c r="L345" s="27">
        <v>304</v>
      </c>
      <c r="M345" s="27"/>
      <c r="N345" s="27">
        <v>0.71</v>
      </c>
      <c r="O345" s="27"/>
      <c r="P345" s="27">
        <v>1103</v>
      </c>
      <c r="Q345" s="27">
        <v>235</v>
      </c>
      <c r="R345" s="27"/>
      <c r="S345" s="27">
        <v>13</v>
      </c>
      <c r="T345" s="27">
        <v>19.55</v>
      </c>
      <c r="U345" s="27" t="s">
        <v>42</v>
      </c>
      <c r="V345" s="27">
        <v>47</v>
      </c>
    </row>
    <row r="346" spans="1:22">
      <c r="A346" s="31">
        <v>40360.541666666664</v>
      </c>
      <c r="B346" s="30">
        <v>508</v>
      </c>
      <c r="C346" s="30">
        <v>1478</v>
      </c>
      <c r="D346" s="29" t="s">
        <v>212</v>
      </c>
      <c r="E346" s="30" t="s">
        <v>77</v>
      </c>
      <c r="F346" s="30">
        <v>2.71</v>
      </c>
      <c r="G346" s="30"/>
      <c r="H346" s="30">
        <v>12</v>
      </c>
      <c r="I346" s="30"/>
      <c r="J346" s="30">
        <v>12.6</v>
      </c>
      <c r="K346" s="30"/>
      <c r="L346" s="30">
        <v>307</v>
      </c>
      <c r="M346" s="30"/>
      <c r="N346" s="30">
        <v>0.6</v>
      </c>
      <c r="O346" s="30"/>
      <c r="P346" s="30">
        <v>1047</v>
      </c>
      <c r="Q346" s="30">
        <v>243</v>
      </c>
      <c r="R346" s="30"/>
      <c r="S346" s="30">
        <v>13</v>
      </c>
      <c r="T346" s="30">
        <v>0</v>
      </c>
      <c r="U346" s="30" t="s">
        <v>42</v>
      </c>
      <c r="V346" s="30">
        <v>60</v>
      </c>
    </row>
    <row r="347" spans="1:22">
      <c r="A347" s="28">
        <v>40360.583333333336</v>
      </c>
      <c r="B347" s="27">
        <v>387</v>
      </c>
      <c r="C347" s="27">
        <v>1478</v>
      </c>
      <c r="D347" s="26" t="s">
        <v>212</v>
      </c>
      <c r="E347" s="27" t="s">
        <v>77</v>
      </c>
      <c r="F347" s="27">
        <v>3.29</v>
      </c>
      <c r="G347" s="27"/>
      <c r="H347" s="27">
        <v>11</v>
      </c>
      <c r="I347" s="27"/>
      <c r="J347" s="27">
        <v>12.3</v>
      </c>
      <c r="K347" s="27"/>
      <c r="L347" s="27">
        <v>301</v>
      </c>
      <c r="M347" s="27"/>
      <c r="N347" s="27">
        <v>0.46</v>
      </c>
      <c r="O347" s="27"/>
      <c r="P347" s="27">
        <v>975</v>
      </c>
      <c r="Q347" s="27">
        <v>152</v>
      </c>
      <c r="R347" s="27"/>
      <c r="S347" s="27">
        <v>14</v>
      </c>
      <c r="T347" s="27">
        <v>0</v>
      </c>
      <c r="U347" s="27" t="s">
        <v>42</v>
      </c>
      <c r="V347" s="27">
        <v>60</v>
      </c>
    </row>
    <row r="348" spans="1:22">
      <c r="A348" s="31">
        <v>40360.625</v>
      </c>
      <c r="B348" s="30">
        <v>294</v>
      </c>
      <c r="C348" s="30">
        <v>1048</v>
      </c>
      <c r="D348" s="29" t="s">
        <v>213</v>
      </c>
      <c r="E348" s="30" t="s">
        <v>77</v>
      </c>
      <c r="F348" s="30">
        <v>3.67</v>
      </c>
      <c r="G348" s="30"/>
      <c r="H348" s="30">
        <v>11</v>
      </c>
      <c r="I348" s="30"/>
      <c r="J348" s="30">
        <v>12.1</v>
      </c>
      <c r="K348" s="30"/>
      <c r="L348" s="30">
        <v>307</v>
      </c>
      <c r="M348" s="30"/>
      <c r="N348" s="30">
        <v>0.41000000000000003</v>
      </c>
      <c r="O348" s="30"/>
      <c r="P348" s="30">
        <v>859</v>
      </c>
      <c r="Q348" s="30">
        <v>121</v>
      </c>
      <c r="R348" s="30"/>
      <c r="S348" s="30">
        <v>14</v>
      </c>
      <c r="T348" s="30">
        <v>11.56</v>
      </c>
      <c r="U348" s="30" t="s">
        <v>42</v>
      </c>
      <c r="V348" s="30">
        <v>54</v>
      </c>
    </row>
    <row r="349" spans="1:22">
      <c r="A349" s="28">
        <v>40360.666666666664</v>
      </c>
      <c r="B349" s="27">
        <v>190</v>
      </c>
      <c r="C349" s="27">
        <v>1048</v>
      </c>
      <c r="D349" s="26" t="s">
        <v>213</v>
      </c>
      <c r="E349" s="27" t="s">
        <v>77</v>
      </c>
      <c r="F349" s="27">
        <v>3.8000000000000003</v>
      </c>
      <c r="G349" s="27"/>
      <c r="H349" s="27">
        <v>9</v>
      </c>
      <c r="I349" s="27"/>
      <c r="J349" s="27">
        <v>10.4</v>
      </c>
      <c r="K349" s="27"/>
      <c r="L349" s="27">
        <v>326</v>
      </c>
      <c r="M349" s="27"/>
      <c r="N349" s="27">
        <v>0.32</v>
      </c>
      <c r="O349" s="27"/>
      <c r="P349" s="27">
        <v>657</v>
      </c>
      <c r="Q349" s="27">
        <v>118</v>
      </c>
      <c r="R349" s="27"/>
      <c r="S349" s="27">
        <v>18</v>
      </c>
      <c r="T349" s="27">
        <v>9.64</v>
      </c>
      <c r="U349" s="27" t="s">
        <v>42</v>
      </c>
      <c r="V349" s="27">
        <v>56</v>
      </c>
    </row>
    <row r="350" spans="1:22">
      <c r="A350" s="31">
        <v>40360.708333333336</v>
      </c>
      <c r="B350" s="30">
        <v>564</v>
      </c>
      <c r="C350" s="30">
        <v>1048</v>
      </c>
      <c r="D350" s="29" t="s">
        <v>213</v>
      </c>
      <c r="E350" s="30" t="s">
        <v>77</v>
      </c>
      <c r="F350" s="30">
        <v>3.7800000000000002</v>
      </c>
      <c r="G350" s="30"/>
      <c r="H350" s="30">
        <v>7</v>
      </c>
      <c r="I350" s="30"/>
      <c r="J350" s="30">
        <v>8.1</v>
      </c>
      <c r="K350" s="30"/>
      <c r="L350" s="30">
        <v>338</v>
      </c>
      <c r="M350" s="30"/>
      <c r="N350" s="30">
        <v>0.62</v>
      </c>
      <c r="O350" s="30"/>
      <c r="P350" s="30">
        <v>1046</v>
      </c>
      <c r="Q350" s="30">
        <v>128</v>
      </c>
      <c r="R350" s="30"/>
      <c r="S350" s="30">
        <v>25</v>
      </c>
      <c r="T350" s="30">
        <v>13.290000000000001</v>
      </c>
      <c r="U350" s="30" t="s">
        <v>42</v>
      </c>
      <c r="V350" s="30">
        <v>57</v>
      </c>
    </row>
    <row r="351" spans="1:22">
      <c r="A351" s="28">
        <v>40360.75</v>
      </c>
      <c r="B351" s="27">
        <v>376</v>
      </c>
      <c r="C351" s="27">
        <v>388</v>
      </c>
      <c r="D351" s="26" t="s">
        <v>214</v>
      </c>
      <c r="E351" s="27" t="s">
        <v>77</v>
      </c>
      <c r="F351" s="27">
        <v>4</v>
      </c>
      <c r="G351" s="27"/>
      <c r="H351" s="27">
        <v>7</v>
      </c>
      <c r="I351" s="27"/>
      <c r="J351" s="27">
        <v>7.8</v>
      </c>
      <c r="K351" s="27"/>
      <c r="L351" s="27">
        <v>337</v>
      </c>
      <c r="M351" s="27"/>
      <c r="N351" s="27">
        <v>0.45</v>
      </c>
      <c r="O351" s="27"/>
      <c r="P351" s="27">
        <v>821</v>
      </c>
      <c r="Q351" s="27">
        <v>170</v>
      </c>
      <c r="R351" s="27"/>
      <c r="S351" s="27">
        <v>21</v>
      </c>
      <c r="T351" s="27">
        <v>8</v>
      </c>
      <c r="U351" s="27" t="s">
        <v>42</v>
      </c>
      <c r="V351" s="27">
        <v>55</v>
      </c>
    </row>
    <row r="352" spans="1:22">
      <c r="A352" s="31">
        <v>40360.791666666664</v>
      </c>
      <c r="B352" s="30">
        <v>12</v>
      </c>
      <c r="C352" s="30">
        <v>388</v>
      </c>
      <c r="D352" s="29" t="s">
        <v>214</v>
      </c>
      <c r="E352" s="30" t="s">
        <v>77</v>
      </c>
      <c r="F352" s="30">
        <v>3.61</v>
      </c>
      <c r="G352" s="30"/>
      <c r="H352" s="30">
        <v>8</v>
      </c>
      <c r="I352" s="30"/>
      <c r="J352" s="30">
        <v>8.8000000000000007</v>
      </c>
      <c r="K352" s="30"/>
      <c r="L352" s="30">
        <v>337</v>
      </c>
      <c r="M352" s="30"/>
      <c r="N352" s="30">
        <v>0.09</v>
      </c>
      <c r="O352" s="30"/>
      <c r="P352" s="30">
        <v>198</v>
      </c>
      <c r="Q352" s="30">
        <v>97</v>
      </c>
      <c r="R352" s="30"/>
      <c r="S352" s="30">
        <v>15</v>
      </c>
      <c r="T352" s="30">
        <v>1</v>
      </c>
      <c r="U352" s="30" t="s">
        <v>42</v>
      </c>
      <c r="V352" s="30">
        <v>30</v>
      </c>
    </row>
    <row r="353" spans="1:22">
      <c r="A353" s="28">
        <v>40360.833333333336</v>
      </c>
      <c r="B353" s="27"/>
      <c r="C353" s="27">
        <v>388</v>
      </c>
      <c r="D353" s="26" t="s">
        <v>214</v>
      </c>
      <c r="E353" s="27" t="s">
        <v>77</v>
      </c>
      <c r="F353" s="27">
        <v>3.54</v>
      </c>
      <c r="G353" s="27"/>
      <c r="H353" s="27">
        <v>9</v>
      </c>
      <c r="I353" s="27"/>
      <c r="J353" s="27">
        <v>10</v>
      </c>
      <c r="K353" s="27"/>
      <c r="L353" s="27">
        <v>329</v>
      </c>
      <c r="M353" s="27"/>
      <c r="N353" s="27">
        <v>0.02</v>
      </c>
      <c r="O353" s="27"/>
      <c r="P353" s="27">
        <v>16</v>
      </c>
      <c r="Q353" s="27">
        <v>12</v>
      </c>
      <c r="R353" s="27"/>
      <c r="S353" s="27">
        <v>8</v>
      </c>
      <c r="T353" s="27">
        <v>0</v>
      </c>
      <c r="U353" s="27" t="s">
        <v>42</v>
      </c>
      <c r="V353" s="27">
        <v>2</v>
      </c>
    </row>
    <row r="354" spans="1:22">
      <c r="A354" s="31">
        <v>40365</v>
      </c>
      <c r="B354" s="30">
        <v>14</v>
      </c>
      <c r="C354" s="30">
        <v>264</v>
      </c>
      <c r="D354" s="29" t="s">
        <v>215</v>
      </c>
      <c r="E354" s="30" t="s">
        <v>77</v>
      </c>
      <c r="F354" s="30">
        <v>17.559999999999999</v>
      </c>
      <c r="G354" s="30"/>
      <c r="H354" s="30">
        <v>17</v>
      </c>
      <c r="I354" s="30"/>
      <c r="J354" s="30">
        <v>17.900000000000002</v>
      </c>
      <c r="K354" s="30"/>
      <c r="L354" s="30">
        <v>276</v>
      </c>
      <c r="M354" s="30"/>
      <c r="N354" s="30">
        <v>0.13</v>
      </c>
      <c r="O354" s="30"/>
      <c r="P354" s="30">
        <v>830</v>
      </c>
      <c r="Q354" s="30">
        <v>0</v>
      </c>
      <c r="R354" s="30"/>
      <c r="S354" s="30">
        <v>10</v>
      </c>
      <c r="T354" s="30">
        <v>0</v>
      </c>
      <c r="U354" s="30" t="s">
        <v>42</v>
      </c>
      <c r="V354" s="30">
        <v>54</v>
      </c>
    </row>
    <row r="355" spans="1:22">
      <c r="A355" s="28">
        <v>40365.041666666664</v>
      </c>
      <c r="B355" s="27">
        <v>217</v>
      </c>
      <c r="C355" s="27">
        <v>264</v>
      </c>
      <c r="D355" s="26" t="s">
        <v>215</v>
      </c>
      <c r="E355" s="27" t="s">
        <v>77</v>
      </c>
      <c r="F355" s="27">
        <v>17.62</v>
      </c>
      <c r="G355" s="27"/>
      <c r="H355" s="27">
        <v>17</v>
      </c>
      <c r="I355" s="27"/>
      <c r="J355" s="27">
        <v>18.3</v>
      </c>
      <c r="K355" s="27"/>
      <c r="L355" s="27">
        <v>280</v>
      </c>
      <c r="M355" s="27"/>
      <c r="N355" s="27">
        <v>0.59</v>
      </c>
      <c r="O355" s="27"/>
      <c r="P355" s="27">
        <v>3475</v>
      </c>
      <c r="Q355" s="27">
        <v>0</v>
      </c>
      <c r="R355" s="27"/>
      <c r="S355" s="27">
        <v>11</v>
      </c>
      <c r="T355" s="27">
        <v>0</v>
      </c>
      <c r="U355" s="27" t="s">
        <v>42</v>
      </c>
      <c r="V355" s="27">
        <v>60</v>
      </c>
    </row>
    <row r="356" spans="1:22">
      <c r="A356" s="31">
        <v>40365.083333333336</v>
      </c>
      <c r="B356" s="30">
        <v>33</v>
      </c>
      <c r="C356" s="30">
        <v>264</v>
      </c>
      <c r="D356" s="29" t="s">
        <v>215</v>
      </c>
      <c r="E356" s="30" t="s">
        <v>77</v>
      </c>
      <c r="F356" s="30">
        <v>17.36</v>
      </c>
      <c r="G356" s="30"/>
      <c r="H356" s="30">
        <v>17</v>
      </c>
      <c r="I356" s="30"/>
      <c r="J356" s="30">
        <v>17.600000000000001</v>
      </c>
      <c r="K356" s="30"/>
      <c r="L356" s="30">
        <v>295</v>
      </c>
      <c r="M356" s="30"/>
      <c r="N356" s="30">
        <v>0.63</v>
      </c>
      <c r="O356" s="30"/>
      <c r="P356" s="30">
        <v>2530</v>
      </c>
      <c r="Q356" s="30">
        <v>0</v>
      </c>
      <c r="R356" s="30"/>
      <c r="S356" s="30">
        <v>10</v>
      </c>
      <c r="T356" s="30">
        <v>44.53</v>
      </c>
      <c r="U356" s="30" t="s">
        <v>42</v>
      </c>
      <c r="V356" s="30">
        <v>22</v>
      </c>
    </row>
    <row r="357" spans="1:22">
      <c r="A357" s="28">
        <v>40365.125</v>
      </c>
      <c r="B357" s="27">
        <v>94</v>
      </c>
      <c r="C357" s="27">
        <v>656</v>
      </c>
      <c r="D357" s="26" t="s">
        <v>216</v>
      </c>
      <c r="E357" s="27" t="s">
        <v>77</v>
      </c>
      <c r="F357" s="27">
        <v>16.7</v>
      </c>
      <c r="G357" s="27"/>
      <c r="H357" s="27">
        <v>17</v>
      </c>
      <c r="I357" s="27"/>
      <c r="J357" s="27">
        <v>17.7</v>
      </c>
      <c r="K357" s="27"/>
      <c r="L357" s="27">
        <v>300</v>
      </c>
      <c r="M357" s="27"/>
      <c r="N357" s="27">
        <v>0.5</v>
      </c>
      <c r="O357" s="27"/>
      <c r="P357" s="27">
        <v>1711</v>
      </c>
      <c r="Q357" s="27">
        <v>0</v>
      </c>
      <c r="R357" s="27"/>
      <c r="S357" s="27">
        <v>8</v>
      </c>
      <c r="T357" s="27">
        <v>28.63</v>
      </c>
      <c r="U357" s="27" t="s">
        <v>42</v>
      </c>
      <c r="V357" s="27">
        <v>39</v>
      </c>
    </row>
    <row r="358" spans="1:22">
      <c r="A358" s="31">
        <v>40365.166666666664</v>
      </c>
      <c r="B358" s="30">
        <v>312</v>
      </c>
      <c r="C358" s="30">
        <v>656</v>
      </c>
      <c r="D358" s="29" t="s">
        <v>216</v>
      </c>
      <c r="E358" s="30" t="s">
        <v>77</v>
      </c>
      <c r="F358" s="30">
        <v>16.45</v>
      </c>
      <c r="G358" s="30"/>
      <c r="H358" s="30">
        <v>16</v>
      </c>
      <c r="I358" s="30"/>
      <c r="J358" s="30">
        <v>17</v>
      </c>
      <c r="K358" s="30"/>
      <c r="L358" s="30">
        <v>302</v>
      </c>
      <c r="M358" s="30"/>
      <c r="N358" s="30">
        <v>0.54</v>
      </c>
      <c r="O358" s="30"/>
      <c r="P358" s="30">
        <v>1717</v>
      </c>
      <c r="Q358" s="30">
        <v>0</v>
      </c>
      <c r="R358" s="30"/>
      <c r="S358" s="30">
        <v>8</v>
      </c>
      <c r="T358" s="30">
        <v>0</v>
      </c>
      <c r="U358" s="30" t="s">
        <v>42</v>
      </c>
      <c r="V358" s="30">
        <v>60</v>
      </c>
    </row>
    <row r="359" spans="1:22">
      <c r="A359" s="28">
        <v>40365.208333333336</v>
      </c>
      <c r="B359" s="27">
        <v>250</v>
      </c>
      <c r="C359" s="27">
        <v>656</v>
      </c>
      <c r="D359" s="26" t="s">
        <v>216</v>
      </c>
      <c r="E359" s="27" t="s">
        <v>77</v>
      </c>
      <c r="F359" s="27">
        <v>17.309999999999999</v>
      </c>
      <c r="G359" s="27"/>
      <c r="H359" s="27">
        <v>16</v>
      </c>
      <c r="I359" s="27"/>
      <c r="J359" s="27">
        <v>16.2</v>
      </c>
      <c r="K359" s="27"/>
      <c r="L359" s="27">
        <v>308</v>
      </c>
      <c r="M359" s="27"/>
      <c r="N359" s="27">
        <v>0.55000000000000004</v>
      </c>
      <c r="O359" s="27"/>
      <c r="P359" s="27">
        <v>1475</v>
      </c>
      <c r="Q359" s="27">
        <v>0</v>
      </c>
      <c r="R359" s="27"/>
      <c r="S359" s="27">
        <v>8</v>
      </c>
      <c r="T359" s="27">
        <v>12.530000000000001</v>
      </c>
      <c r="U359" s="27" t="s">
        <v>42</v>
      </c>
      <c r="V359" s="27">
        <v>54</v>
      </c>
    </row>
    <row r="360" spans="1:22">
      <c r="A360" s="31">
        <v>40365.25</v>
      </c>
      <c r="B360" s="30">
        <v>170</v>
      </c>
      <c r="C360" s="30">
        <v>415</v>
      </c>
      <c r="D360" s="29" t="s">
        <v>217</v>
      </c>
      <c r="E360" s="30" t="s">
        <v>77</v>
      </c>
      <c r="F360" s="30">
        <v>17.88</v>
      </c>
      <c r="G360" s="30"/>
      <c r="H360" s="30">
        <v>12</v>
      </c>
      <c r="I360" s="30"/>
      <c r="J360" s="30">
        <v>12.3</v>
      </c>
      <c r="K360" s="30"/>
      <c r="L360" s="30">
        <v>312</v>
      </c>
      <c r="M360" s="30"/>
      <c r="N360" s="30">
        <v>0.64</v>
      </c>
      <c r="O360" s="30"/>
      <c r="P360" s="30">
        <v>1597</v>
      </c>
      <c r="Q360" s="30">
        <v>15</v>
      </c>
      <c r="R360" s="30"/>
      <c r="S360" s="30">
        <v>8</v>
      </c>
      <c r="T360" s="30">
        <v>51.11</v>
      </c>
      <c r="U360" s="30" t="s">
        <v>42</v>
      </c>
      <c r="V360" s="30">
        <v>34</v>
      </c>
    </row>
    <row r="361" spans="1:22">
      <c r="A361" s="28">
        <v>40365.291666666664</v>
      </c>
      <c r="B361" s="27">
        <v>87</v>
      </c>
      <c r="C361" s="27">
        <v>415</v>
      </c>
      <c r="D361" s="26" t="s">
        <v>217</v>
      </c>
      <c r="E361" s="27" t="s">
        <v>77</v>
      </c>
      <c r="F361" s="27">
        <v>17.98</v>
      </c>
      <c r="G361" s="27"/>
      <c r="H361" s="27">
        <v>12</v>
      </c>
      <c r="I361" s="27"/>
      <c r="J361" s="27">
        <v>12.3</v>
      </c>
      <c r="K361" s="27"/>
      <c r="L361" s="27">
        <v>300</v>
      </c>
      <c r="M361" s="27"/>
      <c r="N361" s="27">
        <v>0.75</v>
      </c>
      <c r="O361" s="27"/>
      <c r="P361" s="27">
        <v>2282</v>
      </c>
      <c r="Q361" s="27">
        <v>73</v>
      </c>
      <c r="R361" s="27"/>
      <c r="S361" s="27">
        <v>8</v>
      </c>
      <c r="T361" s="27">
        <v>40.49</v>
      </c>
      <c r="U361" s="27" t="s">
        <v>42</v>
      </c>
      <c r="V361" s="27">
        <v>20</v>
      </c>
    </row>
    <row r="362" spans="1:22">
      <c r="A362" s="31">
        <v>40365.333333333336</v>
      </c>
      <c r="B362" s="30">
        <v>158</v>
      </c>
      <c r="C362" s="30">
        <v>415</v>
      </c>
      <c r="D362" s="29" t="s">
        <v>217</v>
      </c>
      <c r="E362" s="30" t="s">
        <v>77</v>
      </c>
      <c r="F362" s="30">
        <v>18.190000000000001</v>
      </c>
      <c r="G362" s="30"/>
      <c r="H362" s="30">
        <v>13</v>
      </c>
      <c r="I362" s="30"/>
      <c r="J362" s="30">
        <v>13.5</v>
      </c>
      <c r="K362" s="30"/>
      <c r="L362" s="30">
        <v>303</v>
      </c>
      <c r="M362" s="30"/>
      <c r="N362" s="30">
        <v>0.42</v>
      </c>
      <c r="O362" s="30"/>
      <c r="P362" s="30">
        <v>1377</v>
      </c>
      <c r="Q362" s="30">
        <v>230</v>
      </c>
      <c r="R362" s="30"/>
      <c r="S362" s="30">
        <v>8</v>
      </c>
      <c r="T362" s="30">
        <v>15</v>
      </c>
      <c r="U362" s="30" t="s">
        <v>42</v>
      </c>
      <c r="V362" s="30">
        <v>46</v>
      </c>
    </row>
    <row r="363" spans="1:22">
      <c r="A363" s="28">
        <v>40365.375</v>
      </c>
      <c r="B363" s="27">
        <v>105</v>
      </c>
      <c r="C363" s="27">
        <v>105</v>
      </c>
      <c r="D363" s="26" t="s">
        <v>218</v>
      </c>
      <c r="E363" s="27"/>
      <c r="F363" s="27">
        <v>17.45</v>
      </c>
      <c r="G363" s="27"/>
      <c r="H363" s="27">
        <v>12</v>
      </c>
      <c r="I363" s="27"/>
      <c r="J363" s="27">
        <v>13</v>
      </c>
      <c r="K363" s="27"/>
      <c r="L363" s="27">
        <v>311</v>
      </c>
      <c r="M363" s="27"/>
      <c r="N363" s="27">
        <v>0.22</v>
      </c>
      <c r="O363" s="27"/>
      <c r="P363" s="27">
        <v>706</v>
      </c>
      <c r="Q363" s="27">
        <v>438</v>
      </c>
      <c r="R363" s="27"/>
      <c r="S363" s="27">
        <v>9</v>
      </c>
      <c r="T363" s="27">
        <v>0</v>
      </c>
      <c r="U363" s="27" t="s">
        <v>42</v>
      </c>
      <c r="V363" s="27">
        <v>58</v>
      </c>
    </row>
    <row r="364" spans="1:22">
      <c r="A364" s="31">
        <v>40365.416666666664</v>
      </c>
      <c r="B364" s="30"/>
      <c r="C364" s="30">
        <v>105</v>
      </c>
      <c r="D364" s="29" t="s">
        <v>218</v>
      </c>
      <c r="E364" s="30"/>
      <c r="F364" s="30">
        <v>16.73</v>
      </c>
      <c r="G364" s="30"/>
      <c r="H364" s="30">
        <v>9</v>
      </c>
      <c r="I364" s="30"/>
      <c r="J364" s="30">
        <v>10.200000000000001</v>
      </c>
      <c r="K364" s="30"/>
      <c r="L364" s="30">
        <v>307</v>
      </c>
      <c r="M364" s="30"/>
      <c r="N364" s="30">
        <v>0.08</v>
      </c>
      <c r="O364" s="30"/>
      <c r="P364" s="30">
        <v>306</v>
      </c>
      <c r="Q364" s="30">
        <v>348</v>
      </c>
      <c r="R364" s="30"/>
      <c r="S364" s="30">
        <v>13</v>
      </c>
      <c r="T364" s="30">
        <v>0</v>
      </c>
      <c r="U364" s="30" t="s">
        <v>42</v>
      </c>
      <c r="V364" s="30">
        <v>40</v>
      </c>
    </row>
    <row r="365" spans="1:22">
      <c r="A365" s="28">
        <v>40365.458333333336</v>
      </c>
      <c r="B365" s="27"/>
      <c r="C365" s="27">
        <v>105</v>
      </c>
      <c r="D365" s="26" t="s">
        <v>218</v>
      </c>
      <c r="E365" s="27"/>
      <c r="F365" s="27">
        <v>18.150000000000002</v>
      </c>
      <c r="G365" s="27"/>
      <c r="H365" s="27">
        <v>7</v>
      </c>
      <c r="I365" s="27"/>
      <c r="J365" s="27">
        <v>8.1</v>
      </c>
      <c r="K365" s="27"/>
      <c r="L365" s="27">
        <v>301</v>
      </c>
      <c r="M365" s="27"/>
      <c r="N365" s="27">
        <v>0.01</v>
      </c>
      <c r="O365" s="27"/>
      <c r="P365" s="27">
        <v>4</v>
      </c>
      <c r="Q365" s="27">
        <v>458</v>
      </c>
      <c r="R365" s="27"/>
      <c r="S365" s="27">
        <v>19</v>
      </c>
      <c r="T365" s="27">
        <v>0</v>
      </c>
      <c r="U365" s="27" t="s">
        <v>42</v>
      </c>
      <c r="V365" s="27">
        <v>0</v>
      </c>
    </row>
    <row r="366" spans="1:22">
      <c r="A366" s="31">
        <v>40367.125</v>
      </c>
      <c r="B366" s="30">
        <v>258</v>
      </c>
      <c r="C366" s="30">
        <v>681</v>
      </c>
      <c r="D366" s="29" t="s">
        <v>219</v>
      </c>
      <c r="E366" s="30" t="s">
        <v>77</v>
      </c>
      <c r="F366" s="30">
        <v>17.32</v>
      </c>
      <c r="G366" s="30"/>
      <c r="H366" s="30">
        <v>8</v>
      </c>
      <c r="I366" s="30"/>
      <c r="J366" s="30">
        <v>8.4</v>
      </c>
      <c r="K366" s="30"/>
      <c r="L366" s="30">
        <v>287</v>
      </c>
      <c r="M366" s="30"/>
      <c r="N366" s="30">
        <v>0.37</v>
      </c>
      <c r="O366" s="30"/>
      <c r="P366" s="30">
        <v>1760</v>
      </c>
      <c r="Q366" s="30">
        <v>3</v>
      </c>
      <c r="R366" s="30"/>
      <c r="S366" s="30">
        <v>3</v>
      </c>
      <c r="T366" s="30">
        <v>0</v>
      </c>
      <c r="U366" s="30" t="s">
        <v>42</v>
      </c>
      <c r="V366" s="30">
        <v>60</v>
      </c>
    </row>
    <row r="367" spans="1:22">
      <c r="A367" s="28">
        <v>40367.166666666664</v>
      </c>
      <c r="B367" s="27">
        <v>367</v>
      </c>
      <c r="C367" s="27">
        <v>681</v>
      </c>
      <c r="D367" s="26" t="s">
        <v>219</v>
      </c>
      <c r="E367" s="27" t="s">
        <v>77</v>
      </c>
      <c r="F367" s="27">
        <v>17.5</v>
      </c>
      <c r="G367" s="27"/>
      <c r="H367" s="27">
        <v>8</v>
      </c>
      <c r="I367" s="27"/>
      <c r="J367" s="27">
        <v>8.1</v>
      </c>
      <c r="K367" s="27"/>
      <c r="L367" s="27">
        <v>289</v>
      </c>
      <c r="M367" s="27"/>
      <c r="N367" s="27">
        <v>0.44</v>
      </c>
      <c r="O367" s="27"/>
      <c r="P367" s="27">
        <v>1803</v>
      </c>
      <c r="Q367" s="27">
        <v>13</v>
      </c>
      <c r="R367" s="27"/>
      <c r="S367" s="27">
        <v>4</v>
      </c>
      <c r="T367" s="27">
        <v>0</v>
      </c>
      <c r="U367" s="27" t="s">
        <v>42</v>
      </c>
      <c r="V367" s="27">
        <v>60</v>
      </c>
    </row>
    <row r="368" spans="1:22">
      <c r="A368" s="31">
        <v>40367.208333333336</v>
      </c>
      <c r="B368" s="30">
        <v>56</v>
      </c>
      <c r="C368" s="30">
        <v>681</v>
      </c>
      <c r="D368" s="29" t="s">
        <v>219</v>
      </c>
      <c r="E368" s="30" t="s">
        <v>77</v>
      </c>
      <c r="F368" s="30">
        <v>17.22</v>
      </c>
      <c r="G368" s="30"/>
      <c r="H368" s="30">
        <v>7</v>
      </c>
      <c r="I368" s="30"/>
      <c r="J368" s="30">
        <v>7.5</v>
      </c>
      <c r="K368" s="30"/>
      <c r="L368" s="30">
        <v>278</v>
      </c>
      <c r="M368" s="30"/>
      <c r="N368" s="30">
        <v>0.09</v>
      </c>
      <c r="O368" s="30"/>
      <c r="P368" s="30">
        <v>444</v>
      </c>
      <c r="Q368" s="30">
        <v>26</v>
      </c>
      <c r="R368" s="30"/>
      <c r="S368" s="30">
        <v>7</v>
      </c>
      <c r="T368" s="30">
        <v>7.55</v>
      </c>
      <c r="U368" s="30" t="s">
        <v>42</v>
      </c>
      <c r="V368" s="30">
        <v>44</v>
      </c>
    </row>
    <row r="369" spans="1:22">
      <c r="A369" s="28">
        <v>40367.375</v>
      </c>
      <c r="B369" s="27">
        <v>250</v>
      </c>
      <c r="C369" s="27">
        <v>250</v>
      </c>
      <c r="D369" s="26" t="s">
        <v>411</v>
      </c>
      <c r="E369" s="27" t="s">
        <v>45</v>
      </c>
      <c r="F369" s="27">
        <v>19.48</v>
      </c>
      <c r="G369" s="27"/>
      <c r="H369" s="27">
        <v>2</v>
      </c>
      <c r="I369" s="27"/>
      <c r="J369" s="27">
        <v>2.2000000000000002</v>
      </c>
      <c r="K369" s="27"/>
      <c r="L369" s="27">
        <v>256</v>
      </c>
      <c r="M369" s="27"/>
      <c r="N369" s="27">
        <v>0.01</v>
      </c>
      <c r="O369" s="27"/>
      <c r="P369" s="27">
        <v>42</v>
      </c>
      <c r="Q369" s="27">
        <v>354</v>
      </c>
      <c r="R369" s="27"/>
      <c r="S369" s="27">
        <v>22</v>
      </c>
      <c r="T369" s="27">
        <v>0</v>
      </c>
      <c r="U369" s="27" t="s">
        <v>42</v>
      </c>
      <c r="V369" s="27">
        <v>4</v>
      </c>
    </row>
    <row r="370" spans="1:22">
      <c r="A370" s="31">
        <v>40367.416666666664</v>
      </c>
      <c r="B370" s="30">
        <v>250</v>
      </c>
      <c r="C370" s="30">
        <v>250</v>
      </c>
      <c r="D370" s="29" t="s">
        <v>413</v>
      </c>
      <c r="E370" s="30" t="s">
        <v>46</v>
      </c>
      <c r="F370" s="30">
        <v>19.68</v>
      </c>
      <c r="G370" s="30"/>
      <c r="H370" s="30">
        <v>2</v>
      </c>
      <c r="I370" s="30"/>
      <c r="J370" s="30">
        <v>2.8000000000000003</v>
      </c>
      <c r="K370" s="30"/>
      <c r="L370" s="30">
        <v>248</v>
      </c>
      <c r="M370" s="30"/>
      <c r="N370" s="30">
        <v>0.01</v>
      </c>
      <c r="O370" s="30"/>
      <c r="P370" s="30">
        <v>4</v>
      </c>
      <c r="Q370" s="30">
        <v>446</v>
      </c>
      <c r="R370" s="30"/>
      <c r="S370" s="30">
        <v>24</v>
      </c>
      <c r="T370" s="30">
        <v>0</v>
      </c>
      <c r="U370" s="30" t="s">
        <v>42</v>
      </c>
      <c r="V370" s="30">
        <v>0</v>
      </c>
    </row>
    <row r="371" spans="1:22">
      <c r="A371" s="28">
        <v>40367.875</v>
      </c>
      <c r="B371" s="27"/>
      <c r="C371" s="27">
        <v>468</v>
      </c>
      <c r="D371" s="26" t="s">
        <v>220</v>
      </c>
      <c r="E371" s="27" t="s">
        <v>77</v>
      </c>
      <c r="F371" s="27">
        <v>17.690000000000001</v>
      </c>
      <c r="G371" s="27"/>
      <c r="H371" s="27">
        <v>7</v>
      </c>
      <c r="I371" s="27"/>
      <c r="J371" s="27">
        <v>7.4</v>
      </c>
      <c r="K371" s="27"/>
      <c r="L371" s="27">
        <v>259</v>
      </c>
      <c r="M371" s="27"/>
      <c r="N371" s="27">
        <v>0.33</v>
      </c>
      <c r="O371" s="27"/>
      <c r="P371" s="27">
        <v>1440</v>
      </c>
      <c r="Q371" s="27">
        <v>0</v>
      </c>
      <c r="R371" s="27"/>
      <c r="S371" s="27">
        <v>16</v>
      </c>
      <c r="T371" s="27">
        <v>54</v>
      </c>
      <c r="U371" s="27" t="s">
        <v>42</v>
      </c>
      <c r="V371" s="27">
        <v>9</v>
      </c>
    </row>
    <row r="372" spans="1:22">
      <c r="A372" s="31">
        <v>40367.916666666664</v>
      </c>
      <c r="B372" s="30">
        <v>210</v>
      </c>
      <c r="C372" s="30">
        <v>468</v>
      </c>
      <c r="D372" s="29" t="s">
        <v>220</v>
      </c>
      <c r="E372" s="30" t="s">
        <v>77</v>
      </c>
      <c r="F372" s="30">
        <v>18.59</v>
      </c>
      <c r="G372" s="30"/>
      <c r="H372" s="30">
        <v>7</v>
      </c>
      <c r="I372" s="30"/>
      <c r="J372" s="30">
        <v>7.2</v>
      </c>
      <c r="K372" s="30"/>
      <c r="L372" s="30">
        <v>274</v>
      </c>
      <c r="M372" s="30"/>
      <c r="N372" s="30">
        <v>0.37</v>
      </c>
      <c r="O372" s="30"/>
      <c r="P372" s="30">
        <v>2589</v>
      </c>
      <c r="Q372" s="30">
        <v>0</v>
      </c>
      <c r="R372" s="30"/>
      <c r="S372" s="30">
        <v>7</v>
      </c>
      <c r="T372" s="30">
        <v>5</v>
      </c>
      <c r="U372" s="30" t="s">
        <v>42</v>
      </c>
      <c r="V372" s="30">
        <v>53</v>
      </c>
    </row>
    <row r="373" spans="1:22">
      <c r="A373" s="28">
        <v>40367.958333333336</v>
      </c>
      <c r="B373" s="27">
        <v>258</v>
      </c>
      <c r="C373" s="27">
        <v>468</v>
      </c>
      <c r="D373" s="26" t="s">
        <v>220</v>
      </c>
      <c r="E373" s="27" t="s">
        <v>77</v>
      </c>
      <c r="F373" s="27">
        <v>18.260000000000002</v>
      </c>
      <c r="G373" s="27"/>
      <c r="H373" s="27">
        <v>6</v>
      </c>
      <c r="I373" s="27"/>
      <c r="J373" s="27">
        <v>6.2</v>
      </c>
      <c r="K373" s="27"/>
      <c r="L373" s="27">
        <v>251</v>
      </c>
      <c r="M373" s="27"/>
      <c r="N373" s="27">
        <v>0.48</v>
      </c>
      <c r="O373" s="27"/>
      <c r="P373" s="27">
        <v>2998</v>
      </c>
      <c r="Q373" s="27">
        <v>0</v>
      </c>
      <c r="R373" s="27"/>
      <c r="S373" s="27">
        <v>13</v>
      </c>
      <c r="T373" s="27">
        <v>0</v>
      </c>
      <c r="U373" s="27" t="s">
        <v>42</v>
      </c>
      <c r="V373" s="27">
        <v>60</v>
      </c>
    </row>
    <row r="374" spans="1:22">
      <c r="A374" s="31">
        <v>40368</v>
      </c>
      <c r="B374" s="30">
        <v>118</v>
      </c>
      <c r="C374" s="30">
        <v>237</v>
      </c>
      <c r="D374" s="29" t="s">
        <v>221</v>
      </c>
      <c r="E374" s="30"/>
      <c r="F374" s="30">
        <v>17.73</v>
      </c>
      <c r="G374" s="30"/>
      <c r="H374" s="30">
        <v>6</v>
      </c>
      <c r="I374" s="30"/>
      <c r="J374" s="30">
        <v>6.7</v>
      </c>
      <c r="K374" s="30"/>
      <c r="L374" s="30">
        <v>246</v>
      </c>
      <c r="M374" s="30"/>
      <c r="N374" s="30">
        <v>0.21</v>
      </c>
      <c r="O374" s="30"/>
      <c r="P374" s="30">
        <v>1344</v>
      </c>
      <c r="Q374" s="30">
        <v>0</v>
      </c>
      <c r="R374" s="30"/>
      <c r="S374" s="30">
        <v>8</v>
      </c>
      <c r="T374" s="30">
        <v>24.93</v>
      </c>
      <c r="U374" s="30" t="s">
        <v>42</v>
      </c>
      <c r="V374" s="30">
        <v>40</v>
      </c>
    </row>
    <row r="375" spans="1:22">
      <c r="A375" s="28">
        <v>40368.041666666664</v>
      </c>
      <c r="B375" s="27">
        <v>55</v>
      </c>
      <c r="C375" s="27">
        <v>237</v>
      </c>
      <c r="D375" s="26" t="s">
        <v>221</v>
      </c>
      <c r="E375" s="27"/>
      <c r="F375" s="27">
        <v>17.84</v>
      </c>
      <c r="G375" s="27"/>
      <c r="H375" s="27">
        <v>6</v>
      </c>
      <c r="I375" s="27"/>
      <c r="J375" s="27">
        <v>6.1000000000000005</v>
      </c>
      <c r="K375" s="27"/>
      <c r="L375" s="27">
        <v>250</v>
      </c>
      <c r="M375" s="27"/>
      <c r="N375" s="27">
        <v>0.18</v>
      </c>
      <c r="O375" s="27"/>
      <c r="P375" s="27">
        <v>946</v>
      </c>
      <c r="Q375" s="27">
        <v>0</v>
      </c>
      <c r="R375" s="27"/>
      <c r="S375" s="27">
        <v>5</v>
      </c>
      <c r="T375" s="27">
        <v>30.650000000000002</v>
      </c>
      <c r="U375" s="27" t="s">
        <v>42</v>
      </c>
      <c r="V375" s="27">
        <v>30</v>
      </c>
    </row>
    <row r="376" spans="1:22">
      <c r="A376" s="31">
        <v>40368.083333333336</v>
      </c>
      <c r="B376" s="30">
        <v>64</v>
      </c>
      <c r="C376" s="30">
        <v>237</v>
      </c>
      <c r="D376" s="29" t="s">
        <v>221</v>
      </c>
      <c r="E376" s="30"/>
      <c r="F376" s="30">
        <v>16.920000000000002</v>
      </c>
      <c r="G376" s="30"/>
      <c r="H376" s="30">
        <v>6</v>
      </c>
      <c r="I376" s="30"/>
      <c r="J376" s="30">
        <v>7</v>
      </c>
      <c r="K376" s="30"/>
      <c r="L376" s="30">
        <v>243</v>
      </c>
      <c r="M376" s="30"/>
      <c r="N376" s="30">
        <v>0.12</v>
      </c>
      <c r="O376" s="30"/>
      <c r="P376" s="30">
        <v>672</v>
      </c>
      <c r="Q376" s="30">
        <v>0</v>
      </c>
      <c r="R376" s="30"/>
      <c r="S376" s="30">
        <v>6</v>
      </c>
      <c r="T376" s="30">
        <v>0</v>
      </c>
      <c r="U376" s="30" t="s">
        <v>42</v>
      </c>
      <c r="V376" s="30">
        <v>46</v>
      </c>
    </row>
    <row r="377" spans="1:22">
      <c r="A377" s="28">
        <v>40368.125</v>
      </c>
      <c r="B377" s="27">
        <v>99</v>
      </c>
      <c r="C377" s="27">
        <v>446</v>
      </c>
      <c r="D377" s="26" t="s">
        <v>222</v>
      </c>
      <c r="E377" s="27" t="s">
        <v>77</v>
      </c>
      <c r="F377" s="27">
        <v>17.04</v>
      </c>
      <c r="G377" s="27"/>
      <c r="H377" s="27">
        <v>7</v>
      </c>
      <c r="I377" s="27"/>
      <c r="J377" s="27">
        <v>7.3</v>
      </c>
      <c r="K377" s="27"/>
      <c r="L377" s="27">
        <v>244</v>
      </c>
      <c r="M377" s="27"/>
      <c r="N377" s="27">
        <v>0.2</v>
      </c>
      <c r="O377" s="27"/>
      <c r="P377" s="27">
        <v>1065</v>
      </c>
      <c r="Q377" s="27">
        <v>0</v>
      </c>
      <c r="R377" s="27"/>
      <c r="S377" s="27">
        <v>7</v>
      </c>
      <c r="T377" s="27">
        <v>0</v>
      </c>
      <c r="U377" s="27" t="s">
        <v>42</v>
      </c>
      <c r="V377" s="27">
        <v>35</v>
      </c>
    </row>
    <row r="378" spans="1:22">
      <c r="A378" s="31">
        <v>40368.166666666664</v>
      </c>
      <c r="B378" s="30">
        <v>347</v>
      </c>
      <c r="C378" s="30">
        <v>446</v>
      </c>
      <c r="D378" s="29" t="s">
        <v>222</v>
      </c>
      <c r="E378" s="30" t="s">
        <v>77</v>
      </c>
      <c r="F378" s="30">
        <v>17.02</v>
      </c>
      <c r="G378" s="30"/>
      <c r="H378" s="30">
        <v>7</v>
      </c>
      <c r="I378" s="30"/>
      <c r="J378" s="30">
        <v>7.6000000000000005</v>
      </c>
      <c r="K378" s="30"/>
      <c r="L378" s="30">
        <v>240</v>
      </c>
      <c r="M378" s="30"/>
      <c r="N378" s="30">
        <v>0.53</v>
      </c>
      <c r="O378" s="30"/>
      <c r="P378" s="30">
        <v>2406</v>
      </c>
      <c r="Q378" s="30">
        <v>0</v>
      </c>
      <c r="R378" s="30"/>
      <c r="S378" s="30">
        <v>6</v>
      </c>
      <c r="T378" s="30">
        <v>0</v>
      </c>
      <c r="U378" s="30" t="s">
        <v>42</v>
      </c>
      <c r="V378" s="30">
        <v>55</v>
      </c>
    </row>
    <row r="379" spans="1:22">
      <c r="A379" s="28">
        <v>40368.208333333336</v>
      </c>
      <c r="B379" s="27"/>
      <c r="C379" s="27">
        <v>446</v>
      </c>
      <c r="D379" s="26" t="s">
        <v>222</v>
      </c>
      <c r="E379" s="27" t="s">
        <v>77</v>
      </c>
      <c r="F379" s="27">
        <v>17.55</v>
      </c>
      <c r="G379" s="27"/>
      <c r="H379" s="27">
        <v>6</v>
      </c>
      <c r="I379" s="27"/>
      <c r="J379" s="27">
        <v>7</v>
      </c>
      <c r="K379" s="27"/>
      <c r="L379" s="27">
        <v>245</v>
      </c>
      <c r="M379" s="27"/>
      <c r="N379" s="27">
        <v>0.01</v>
      </c>
      <c r="O379" s="27"/>
      <c r="P379" s="27">
        <v>6</v>
      </c>
      <c r="Q379" s="27">
        <v>8</v>
      </c>
      <c r="R379" s="27"/>
      <c r="S379" s="27">
        <v>4</v>
      </c>
      <c r="T379" s="27">
        <v>0</v>
      </c>
      <c r="U379" s="27" t="s">
        <v>42</v>
      </c>
      <c r="V379" s="27">
        <v>0</v>
      </c>
    </row>
    <row r="380" spans="1:22">
      <c r="A380" s="31">
        <v>40368.25</v>
      </c>
      <c r="B380" s="30"/>
      <c r="C380" s="30">
        <v>353</v>
      </c>
      <c r="D380" s="29" t="s">
        <v>223</v>
      </c>
      <c r="E380" s="30" t="s">
        <v>77</v>
      </c>
      <c r="F380" s="30">
        <v>17.78</v>
      </c>
      <c r="G380" s="30"/>
      <c r="H380" s="30">
        <v>7</v>
      </c>
      <c r="I380" s="30"/>
      <c r="J380" s="30">
        <v>7.3</v>
      </c>
      <c r="K380" s="30"/>
      <c r="L380" s="30">
        <v>232</v>
      </c>
      <c r="M380" s="30"/>
      <c r="N380" s="30">
        <v>0.02</v>
      </c>
      <c r="O380" s="30"/>
      <c r="P380" s="30">
        <v>39</v>
      </c>
      <c r="Q380" s="30">
        <v>86</v>
      </c>
      <c r="R380" s="30"/>
      <c r="S380" s="30">
        <v>3</v>
      </c>
      <c r="T380" s="30">
        <v>0</v>
      </c>
      <c r="U380" s="30" t="s">
        <v>42</v>
      </c>
      <c r="V380" s="30">
        <v>5</v>
      </c>
    </row>
    <row r="381" spans="1:22">
      <c r="A381" s="28">
        <v>40368.291666666664</v>
      </c>
      <c r="B381" s="27"/>
      <c r="C381" s="27">
        <v>353</v>
      </c>
      <c r="D381" s="26" t="s">
        <v>223</v>
      </c>
      <c r="E381" s="27" t="s">
        <v>77</v>
      </c>
      <c r="F381" s="27">
        <v>18.43</v>
      </c>
      <c r="G381" s="27"/>
      <c r="H381" s="27">
        <v>7</v>
      </c>
      <c r="I381" s="27"/>
      <c r="J381" s="27">
        <v>7.1000000000000005</v>
      </c>
      <c r="K381" s="27"/>
      <c r="L381" s="27">
        <v>220</v>
      </c>
      <c r="M381" s="27"/>
      <c r="N381" s="27">
        <v>0.01</v>
      </c>
      <c r="O381" s="27"/>
      <c r="P381" s="27">
        <v>7</v>
      </c>
      <c r="Q381" s="27">
        <v>291</v>
      </c>
      <c r="R381" s="27"/>
      <c r="S381" s="27">
        <v>4</v>
      </c>
      <c r="T381" s="27">
        <v>0</v>
      </c>
      <c r="U381" s="27" t="s">
        <v>42</v>
      </c>
      <c r="V381" s="27">
        <v>0</v>
      </c>
    </row>
    <row r="382" spans="1:22">
      <c r="A382" s="31">
        <v>40368.333333333336</v>
      </c>
      <c r="B382" s="30">
        <v>353</v>
      </c>
      <c r="C382" s="30">
        <v>353</v>
      </c>
      <c r="D382" s="29" t="s">
        <v>223</v>
      </c>
      <c r="E382" s="30" t="s">
        <v>77</v>
      </c>
      <c r="F382" s="30">
        <v>17.05</v>
      </c>
      <c r="G382" s="30"/>
      <c r="H382" s="30">
        <v>7</v>
      </c>
      <c r="I382" s="30"/>
      <c r="J382" s="30">
        <v>7.3</v>
      </c>
      <c r="K382" s="30"/>
      <c r="L382" s="30">
        <v>232</v>
      </c>
      <c r="M382" s="30"/>
      <c r="N382" s="30">
        <v>0.61</v>
      </c>
      <c r="O382" s="30"/>
      <c r="P382" s="30">
        <v>2407</v>
      </c>
      <c r="Q382" s="30">
        <v>335</v>
      </c>
      <c r="R382" s="30"/>
      <c r="S382" s="30">
        <v>8</v>
      </c>
      <c r="T382" s="30">
        <v>0</v>
      </c>
      <c r="U382" s="30" t="s">
        <v>42</v>
      </c>
      <c r="V382" s="30">
        <v>49</v>
      </c>
    </row>
    <row r="383" spans="1:22">
      <c r="A383" s="28">
        <v>40368.375</v>
      </c>
      <c r="B383" s="27">
        <v>296</v>
      </c>
      <c r="C383" s="27">
        <v>714</v>
      </c>
      <c r="D383" s="26" t="s">
        <v>224</v>
      </c>
      <c r="E383" s="27"/>
      <c r="F383" s="27">
        <v>17.150000000000002</v>
      </c>
      <c r="G383" s="27"/>
      <c r="H383" s="27">
        <v>7</v>
      </c>
      <c r="I383" s="27"/>
      <c r="J383" s="27">
        <v>7.5</v>
      </c>
      <c r="K383" s="27"/>
      <c r="L383" s="27">
        <v>234</v>
      </c>
      <c r="M383" s="27"/>
      <c r="N383" s="27">
        <v>0.47000000000000003</v>
      </c>
      <c r="O383" s="27"/>
      <c r="P383" s="27">
        <v>1963</v>
      </c>
      <c r="Q383" s="27">
        <v>402</v>
      </c>
      <c r="R383" s="27"/>
      <c r="S383" s="27">
        <v>8</v>
      </c>
      <c r="T383" s="27">
        <v>6.5600000000000005</v>
      </c>
      <c r="U383" s="27" t="s">
        <v>42</v>
      </c>
      <c r="V383" s="27">
        <v>59</v>
      </c>
    </row>
    <row r="384" spans="1:22">
      <c r="A384" s="31">
        <v>40368.416666666664</v>
      </c>
      <c r="B384" s="30">
        <v>75</v>
      </c>
      <c r="C384" s="30">
        <v>714</v>
      </c>
      <c r="D384" s="29" t="s">
        <v>224</v>
      </c>
      <c r="E384" s="30"/>
      <c r="F384" s="30">
        <v>17.690000000000001</v>
      </c>
      <c r="G384" s="30"/>
      <c r="H384" s="30">
        <v>5</v>
      </c>
      <c r="I384" s="30"/>
      <c r="J384" s="30">
        <v>5.7</v>
      </c>
      <c r="K384" s="30"/>
      <c r="L384" s="30">
        <v>232</v>
      </c>
      <c r="M384" s="30"/>
      <c r="N384" s="30">
        <v>0.31</v>
      </c>
      <c r="O384" s="30"/>
      <c r="P384" s="30">
        <v>1183</v>
      </c>
      <c r="Q384" s="30">
        <v>513</v>
      </c>
      <c r="R384" s="30"/>
      <c r="S384" s="30">
        <v>13</v>
      </c>
      <c r="T384" s="30">
        <v>0</v>
      </c>
      <c r="U384" s="30" t="s">
        <v>42</v>
      </c>
      <c r="V384" s="30">
        <v>55</v>
      </c>
    </row>
    <row r="385" spans="1:22">
      <c r="A385" s="28">
        <v>40368.458333333336</v>
      </c>
      <c r="B385" s="27">
        <v>343</v>
      </c>
      <c r="C385" s="27">
        <v>714</v>
      </c>
      <c r="D385" s="26" t="s">
        <v>224</v>
      </c>
      <c r="E385" s="27"/>
      <c r="F385" s="27">
        <v>17.23</v>
      </c>
      <c r="G385" s="27"/>
      <c r="H385" s="27">
        <v>7</v>
      </c>
      <c r="I385" s="27"/>
      <c r="J385" s="27">
        <v>7.6000000000000005</v>
      </c>
      <c r="K385" s="27"/>
      <c r="L385" s="27">
        <v>234</v>
      </c>
      <c r="M385" s="27"/>
      <c r="N385" s="27">
        <v>0.54</v>
      </c>
      <c r="O385" s="27"/>
      <c r="P385" s="27">
        <v>2294</v>
      </c>
      <c r="Q385" s="27">
        <v>220</v>
      </c>
      <c r="R385" s="27"/>
      <c r="S385" s="27">
        <v>11</v>
      </c>
      <c r="T385" s="27">
        <v>0</v>
      </c>
      <c r="U385" s="27" t="s">
        <v>42</v>
      </c>
      <c r="V385" s="27">
        <v>60</v>
      </c>
    </row>
    <row r="386" spans="1:22">
      <c r="A386" s="31">
        <v>40368.5</v>
      </c>
      <c r="B386" s="30">
        <v>297</v>
      </c>
      <c r="C386" s="30">
        <v>547</v>
      </c>
      <c r="D386" s="29" t="s">
        <v>225</v>
      </c>
      <c r="E386" s="30"/>
      <c r="F386" s="30">
        <v>16.82</v>
      </c>
      <c r="G386" s="30"/>
      <c r="H386" s="30">
        <v>10</v>
      </c>
      <c r="I386" s="30"/>
      <c r="J386" s="30">
        <v>10.8</v>
      </c>
      <c r="K386" s="30"/>
      <c r="L386" s="30">
        <v>232</v>
      </c>
      <c r="M386" s="30"/>
      <c r="N386" s="30">
        <v>0.46</v>
      </c>
      <c r="O386" s="30"/>
      <c r="P386" s="30">
        <v>2315</v>
      </c>
      <c r="Q386" s="30">
        <v>279</v>
      </c>
      <c r="R386" s="30"/>
      <c r="S386" s="30">
        <v>8</v>
      </c>
      <c r="T386" s="30">
        <v>0</v>
      </c>
      <c r="U386" s="30" t="s">
        <v>42</v>
      </c>
      <c r="V386" s="30">
        <v>60</v>
      </c>
    </row>
    <row r="387" spans="1:22">
      <c r="A387" s="28">
        <v>40368.541666666664</v>
      </c>
      <c r="B387" s="27">
        <v>212</v>
      </c>
      <c r="C387" s="27">
        <v>547</v>
      </c>
      <c r="D387" s="26" t="s">
        <v>225</v>
      </c>
      <c r="E387" s="27"/>
      <c r="F387" s="27">
        <v>16.690000000000001</v>
      </c>
      <c r="G387" s="27"/>
      <c r="H387" s="27">
        <v>9</v>
      </c>
      <c r="I387" s="27"/>
      <c r="J387" s="27">
        <v>9.9</v>
      </c>
      <c r="K387" s="27"/>
      <c r="L387" s="27">
        <v>230</v>
      </c>
      <c r="M387" s="27"/>
      <c r="N387" s="27">
        <v>0.33</v>
      </c>
      <c r="O387" s="27"/>
      <c r="P387" s="27">
        <v>1727</v>
      </c>
      <c r="Q387" s="27">
        <v>167</v>
      </c>
      <c r="R387" s="27"/>
      <c r="S387" s="27">
        <v>8</v>
      </c>
      <c r="T387" s="27">
        <v>0</v>
      </c>
      <c r="U387" s="27" t="s">
        <v>42</v>
      </c>
      <c r="V387" s="27">
        <v>60</v>
      </c>
    </row>
    <row r="388" spans="1:22">
      <c r="A388" s="31">
        <v>40368.583333333336</v>
      </c>
      <c r="B388" s="30">
        <v>38</v>
      </c>
      <c r="C388" s="30">
        <v>547</v>
      </c>
      <c r="D388" s="29" t="s">
        <v>225</v>
      </c>
      <c r="E388" s="30"/>
      <c r="F388" s="30">
        <v>17.510000000000002</v>
      </c>
      <c r="G388" s="30"/>
      <c r="H388" s="30">
        <v>10</v>
      </c>
      <c r="I388" s="30"/>
      <c r="J388" s="30">
        <v>10.5</v>
      </c>
      <c r="K388" s="30"/>
      <c r="L388" s="30">
        <v>224</v>
      </c>
      <c r="M388" s="30"/>
      <c r="N388" s="30">
        <v>0.09</v>
      </c>
      <c r="O388" s="30"/>
      <c r="P388" s="30">
        <v>460</v>
      </c>
      <c r="Q388" s="30">
        <v>371</v>
      </c>
      <c r="R388" s="30"/>
      <c r="S388" s="30">
        <v>9</v>
      </c>
      <c r="T388" s="30">
        <v>0</v>
      </c>
      <c r="U388" s="30" t="s">
        <v>42</v>
      </c>
      <c r="V388" s="30">
        <v>47</v>
      </c>
    </row>
    <row r="389" spans="1:22">
      <c r="A389" s="28">
        <v>40368.625</v>
      </c>
      <c r="B389" s="27">
        <v>193</v>
      </c>
      <c r="C389" s="27">
        <v>459</v>
      </c>
      <c r="D389" s="26" t="s">
        <v>226</v>
      </c>
      <c r="E389" s="27"/>
      <c r="F389" s="27">
        <v>16.95</v>
      </c>
      <c r="G389" s="27"/>
      <c r="H389" s="27">
        <v>8</v>
      </c>
      <c r="I389" s="27"/>
      <c r="J389" s="27">
        <v>9.1</v>
      </c>
      <c r="K389" s="27"/>
      <c r="L389" s="27">
        <v>232</v>
      </c>
      <c r="M389" s="27"/>
      <c r="N389" s="27">
        <v>0.33</v>
      </c>
      <c r="O389" s="27"/>
      <c r="P389" s="27">
        <v>1693</v>
      </c>
      <c r="Q389" s="27">
        <v>93</v>
      </c>
      <c r="R389" s="27"/>
      <c r="S389" s="27">
        <v>12</v>
      </c>
      <c r="T389" s="27">
        <v>0</v>
      </c>
      <c r="U389" s="27" t="s">
        <v>42</v>
      </c>
      <c r="V389" s="27">
        <v>56</v>
      </c>
    </row>
    <row r="390" spans="1:22">
      <c r="A390" s="31">
        <v>40368.666666666664</v>
      </c>
      <c r="B390" s="30">
        <v>125</v>
      </c>
      <c r="C390" s="30">
        <v>459</v>
      </c>
      <c r="D390" s="29" t="s">
        <v>226</v>
      </c>
      <c r="E390" s="30"/>
      <c r="F390" s="30">
        <v>16.670000000000002</v>
      </c>
      <c r="G390" s="30"/>
      <c r="H390" s="30">
        <v>10</v>
      </c>
      <c r="I390" s="30"/>
      <c r="J390" s="30">
        <v>11</v>
      </c>
      <c r="K390" s="30"/>
      <c r="L390" s="30">
        <v>228</v>
      </c>
      <c r="M390" s="30"/>
      <c r="N390" s="30">
        <v>0.2</v>
      </c>
      <c r="O390" s="30"/>
      <c r="P390" s="30">
        <v>1046</v>
      </c>
      <c r="Q390" s="30">
        <v>227</v>
      </c>
      <c r="R390" s="30"/>
      <c r="S390" s="30">
        <v>10</v>
      </c>
      <c r="T390" s="30">
        <v>0</v>
      </c>
      <c r="U390" s="30" t="s">
        <v>42</v>
      </c>
      <c r="V390" s="30">
        <v>59</v>
      </c>
    </row>
    <row r="391" spans="1:22">
      <c r="A391" s="28">
        <v>40368.708333333336</v>
      </c>
      <c r="B391" s="27">
        <v>141</v>
      </c>
      <c r="C391" s="27">
        <v>459</v>
      </c>
      <c r="D391" s="26" t="s">
        <v>226</v>
      </c>
      <c r="E391" s="27"/>
      <c r="F391" s="27">
        <v>16.64</v>
      </c>
      <c r="G391" s="27"/>
      <c r="H391" s="27">
        <v>9</v>
      </c>
      <c r="I391" s="27"/>
      <c r="J391" s="27">
        <v>9.7000000000000011</v>
      </c>
      <c r="K391" s="27"/>
      <c r="L391" s="27">
        <v>234</v>
      </c>
      <c r="M391" s="27"/>
      <c r="N391" s="27">
        <v>0.24</v>
      </c>
      <c r="O391" s="27"/>
      <c r="P391" s="27">
        <v>1273</v>
      </c>
      <c r="Q391" s="27">
        <v>103</v>
      </c>
      <c r="R391" s="27"/>
      <c r="S391" s="27">
        <v>10</v>
      </c>
      <c r="T391" s="27">
        <v>0</v>
      </c>
      <c r="U391" s="27" t="s">
        <v>42</v>
      </c>
      <c r="V391" s="27">
        <v>60</v>
      </c>
    </row>
    <row r="392" spans="1:22">
      <c r="A392" s="31">
        <v>40368.75</v>
      </c>
      <c r="B392" s="30">
        <v>84</v>
      </c>
      <c r="C392" s="30">
        <v>84</v>
      </c>
      <c r="D392" s="29" t="s">
        <v>227</v>
      </c>
      <c r="E392" s="30" t="s">
        <v>44</v>
      </c>
      <c r="F392" s="30">
        <v>16.37</v>
      </c>
      <c r="G392" s="30"/>
      <c r="H392" s="30">
        <v>9</v>
      </c>
      <c r="I392" s="30"/>
      <c r="J392" s="30">
        <v>9.5</v>
      </c>
      <c r="K392" s="30"/>
      <c r="L392" s="30">
        <v>236</v>
      </c>
      <c r="M392" s="30"/>
      <c r="N392" s="30">
        <v>0.1</v>
      </c>
      <c r="O392" s="30"/>
      <c r="P392" s="30">
        <v>519</v>
      </c>
      <c r="Q392" s="30">
        <v>89</v>
      </c>
      <c r="R392" s="30"/>
      <c r="S392" s="30">
        <v>10</v>
      </c>
      <c r="T392" s="30">
        <v>0</v>
      </c>
      <c r="U392" s="30" t="s">
        <v>42</v>
      </c>
      <c r="V392" s="30">
        <v>48</v>
      </c>
    </row>
    <row r="393" spans="1:22">
      <c r="A393" s="28">
        <v>40368.791666666664</v>
      </c>
      <c r="B393" s="27"/>
      <c r="C393" s="27">
        <v>84</v>
      </c>
      <c r="D393" s="26" t="s">
        <v>227</v>
      </c>
      <c r="E393" s="27" t="s">
        <v>44</v>
      </c>
      <c r="F393" s="27">
        <v>16.170000000000002</v>
      </c>
      <c r="G393" s="27"/>
      <c r="H393" s="27">
        <v>8</v>
      </c>
      <c r="I393" s="27"/>
      <c r="J393" s="27">
        <v>8.8000000000000007</v>
      </c>
      <c r="K393" s="27"/>
      <c r="L393" s="27">
        <v>241</v>
      </c>
      <c r="M393" s="27"/>
      <c r="N393" s="27">
        <v>0.02</v>
      </c>
      <c r="O393" s="27"/>
      <c r="P393" s="27">
        <v>30</v>
      </c>
      <c r="Q393" s="27">
        <v>48</v>
      </c>
      <c r="R393" s="27"/>
      <c r="S393" s="27">
        <v>11</v>
      </c>
      <c r="T393" s="27">
        <v>0</v>
      </c>
      <c r="U393" s="27" t="s">
        <v>42</v>
      </c>
      <c r="V393" s="27">
        <v>0</v>
      </c>
    </row>
    <row r="394" spans="1:22">
      <c r="A394" s="31">
        <v>40368.833333333336</v>
      </c>
      <c r="B394" s="30"/>
      <c r="C394" s="30">
        <v>84</v>
      </c>
      <c r="D394" s="29" t="s">
        <v>227</v>
      </c>
      <c r="E394" s="30" t="s">
        <v>44</v>
      </c>
      <c r="F394" s="30">
        <v>16.68</v>
      </c>
      <c r="G394" s="30"/>
      <c r="H394" s="30">
        <v>6</v>
      </c>
      <c r="I394" s="30"/>
      <c r="J394" s="30">
        <v>7</v>
      </c>
      <c r="K394" s="30"/>
      <c r="L394" s="30">
        <v>241</v>
      </c>
      <c r="M394" s="30"/>
      <c r="N394" s="30">
        <v>0.05</v>
      </c>
      <c r="O394" s="30"/>
      <c r="P394" s="30">
        <v>221</v>
      </c>
      <c r="Q394" s="30">
        <v>3</v>
      </c>
      <c r="R394" s="30"/>
      <c r="S394" s="30">
        <v>15</v>
      </c>
      <c r="T394" s="30">
        <v>0</v>
      </c>
      <c r="U394" s="30" t="s">
        <v>42</v>
      </c>
      <c r="V394" s="30">
        <v>28</v>
      </c>
    </row>
    <row r="395" spans="1:22">
      <c r="A395" s="28">
        <v>40368.875</v>
      </c>
      <c r="B395" s="27">
        <v>78</v>
      </c>
      <c r="C395" s="27">
        <v>104</v>
      </c>
      <c r="D395" s="26" t="s">
        <v>228</v>
      </c>
      <c r="E395" s="27"/>
      <c r="F395" s="27">
        <v>16.61</v>
      </c>
      <c r="G395" s="27"/>
      <c r="H395" s="27">
        <v>6</v>
      </c>
      <c r="I395" s="27"/>
      <c r="J395" s="27">
        <v>6.3</v>
      </c>
      <c r="K395" s="27"/>
      <c r="L395" s="27">
        <v>236</v>
      </c>
      <c r="M395" s="27"/>
      <c r="N395" s="27">
        <v>0.11</v>
      </c>
      <c r="O395" s="27"/>
      <c r="P395" s="27">
        <v>576</v>
      </c>
      <c r="Q395" s="27">
        <v>0</v>
      </c>
      <c r="R395" s="27"/>
      <c r="S395" s="27">
        <v>11</v>
      </c>
      <c r="T395" s="27">
        <v>0</v>
      </c>
      <c r="U395" s="27" t="s">
        <v>42</v>
      </c>
      <c r="V395" s="27">
        <v>59</v>
      </c>
    </row>
    <row r="396" spans="1:22">
      <c r="A396" s="31">
        <v>40368.916666666664</v>
      </c>
      <c r="B396" s="30">
        <v>26</v>
      </c>
      <c r="C396" s="30">
        <v>104</v>
      </c>
      <c r="D396" s="29" t="s">
        <v>228</v>
      </c>
      <c r="E396" s="30"/>
      <c r="F396" s="30">
        <v>15.84</v>
      </c>
      <c r="G396" s="30"/>
      <c r="H396" s="30">
        <v>7</v>
      </c>
      <c r="I396" s="30"/>
      <c r="J396" s="30">
        <v>7.7</v>
      </c>
      <c r="K396" s="30"/>
      <c r="L396" s="30">
        <v>228</v>
      </c>
      <c r="M396" s="30"/>
      <c r="N396" s="30">
        <v>0.21</v>
      </c>
      <c r="O396" s="30"/>
      <c r="P396" s="30">
        <v>939</v>
      </c>
      <c r="Q396" s="30">
        <v>0</v>
      </c>
      <c r="R396" s="30"/>
      <c r="S396" s="30">
        <v>13</v>
      </c>
      <c r="T396" s="30">
        <v>29.57</v>
      </c>
      <c r="U396" s="30" t="s">
        <v>42</v>
      </c>
      <c r="V396" s="30">
        <v>35</v>
      </c>
    </row>
    <row r="397" spans="1:22">
      <c r="A397" s="28">
        <v>40368.958333333336</v>
      </c>
      <c r="B397" s="27"/>
      <c r="C397" s="27">
        <v>104</v>
      </c>
      <c r="D397" s="26" t="s">
        <v>228</v>
      </c>
      <c r="E397" s="27"/>
      <c r="F397" s="27">
        <v>14.620000000000001</v>
      </c>
      <c r="G397" s="27"/>
      <c r="H397" s="27">
        <v>10</v>
      </c>
      <c r="I397" s="27"/>
      <c r="J397" s="27">
        <v>11.4</v>
      </c>
      <c r="K397" s="27"/>
      <c r="L397" s="27">
        <v>293</v>
      </c>
      <c r="M397" s="27"/>
      <c r="N397" s="27">
        <v>0.39</v>
      </c>
      <c r="O397" s="27"/>
      <c r="P397" s="27">
        <v>782</v>
      </c>
      <c r="Q397" s="27">
        <v>0</v>
      </c>
      <c r="R397" s="27"/>
      <c r="S397" s="27">
        <v>12</v>
      </c>
      <c r="T397" s="27">
        <v>60</v>
      </c>
      <c r="U397" s="27" t="s">
        <v>42</v>
      </c>
      <c r="V397" s="27">
        <v>0</v>
      </c>
    </row>
    <row r="398" spans="1:22">
      <c r="A398" s="31">
        <v>40369</v>
      </c>
      <c r="B398" s="30">
        <v>91</v>
      </c>
      <c r="C398" s="30">
        <v>817</v>
      </c>
      <c r="D398" s="29" t="s">
        <v>229</v>
      </c>
      <c r="E398" s="30"/>
      <c r="F398" s="30">
        <v>13.92</v>
      </c>
      <c r="G398" s="30"/>
      <c r="H398" s="30">
        <v>9</v>
      </c>
      <c r="I398" s="30"/>
      <c r="J398" s="30">
        <v>9.6</v>
      </c>
      <c r="K398" s="30"/>
      <c r="L398" s="30">
        <v>311</v>
      </c>
      <c r="M398" s="30"/>
      <c r="N398" s="30">
        <v>0.16</v>
      </c>
      <c r="O398" s="30"/>
      <c r="P398" s="30">
        <v>400</v>
      </c>
      <c r="Q398" s="30">
        <v>0</v>
      </c>
      <c r="R398" s="30"/>
      <c r="S398" s="30">
        <v>6</v>
      </c>
      <c r="T398" s="30">
        <v>8.09</v>
      </c>
      <c r="U398" s="30" t="s">
        <v>42</v>
      </c>
      <c r="V398" s="30">
        <v>39</v>
      </c>
    </row>
    <row r="399" spans="1:22">
      <c r="A399" s="28">
        <v>40369.041666666664</v>
      </c>
      <c r="B399" s="27">
        <v>434</v>
      </c>
      <c r="C399" s="27">
        <v>817</v>
      </c>
      <c r="D399" s="26" t="s">
        <v>229</v>
      </c>
      <c r="E399" s="27"/>
      <c r="F399" s="27">
        <v>13.530000000000001</v>
      </c>
      <c r="G399" s="27"/>
      <c r="H399" s="27">
        <v>9</v>
      </c>
      <c r="I399" s="27"/>
      <c r="J399" s="27">
        <v>10</v>
      </c>
      <c r="K399" s="27"/>
      <c r="L399" s="27">
        <v>309</v>
      </c>
      <c r="M399" s="27"/>
      <c r="N399" s="27">
        <v>0.35000000000000003</v>
      </c>
      <c r="O399" s="27"/>
      <c r="P399" s="27">
        <v>807</v>
      </c>
      <c r="Q399" s="27">
        <v>0</v>
      </c>
      <c r="R399" s="27"/>
      <c r="S399" s="27">
        <v>5</v>
      </c>
      <c r="T399" s="27">
        <v>0</v>
      </c>
      <c r="U399" s="27" t="s">
        <v>42</v>
      </c>
      <c r="V399" s="27">
        <v>53</v>
      </c>
    </row>
    <row r="400" spans="1:22">
      <c r="A400" s="31">
        <v>40369.083333333336</v>
      </c>
      <c r="B400" s="30">
        <v>292</v>
      </c>
      <c r="C400" s="30">
        <v>817</v>
      </c>
      <c r="D400" s="29" t="s">
        <v>229</v>
      </c>
      <c r="E400" s="30"/>
      <c r="F400" s="30">
        <v>13.280000000000001</v>
      </c>
      <c r="G400" s="30"/>
      <c r="H400" s="30">
        <v>9</v>
      </c>
      <c r="I400" s="30"/>
      <c r="J400" s="30">
        <v>9.4</v>
      </c>
      <c r="K400" s="30"/>
      <c r="L400" s="30">
        <v>300</v>
      </c>
      <c r="M400" s="30"/>
      <c r="N400" s="30">
        <v>0.28999999999999998</v>
      </c>
      <c r="O400" s="30"/>
      <c r="P400" s="30">
        <v>688</v>
      </c>
      <c r="Q400" s="30">
        <v>0</v>
      </c>
      <c r="R400" s="30"/>
      <c r="S400" s="30">
        <v>7</v>
      </c>
      <c r="T400" s="30">
        <v>0</v>
      </c>
      <c r="U400" s="30" t="s">
        <v>42</v>
      </c>
      <c r="V400" s="30">
        <v>60</v>
      </c>
    </row>
    <row r="401" spans="1:22">
      <c r="A401" s="28">
        <v>40369.125</v>
      </c>
      <c r="B401" s="27">
        <v>544</v>
      </c>
      <c r="C401" s="27">
        <v>1091</v>
      </c>
      <c r="D401" s="26" t="s">
        <v>230</v>
      </c>
      <c r="E401" s="27"/>
      <c r="F401" s="27">
        <v>13.290000000000001</v>
      </c>
      <c r="G401" s="27"/>
      <c r="H401" s="27">
        <v>7</v>
      </c>
      <c r="I401" s="27"/>
      <c r="J401" s="27">
        <v>7.7</v>
      </c>
      <c r="K401" s="27"/>
      <c r="L401" s="27">
        <v>308</v>
      </c>
      <c r="M401" s="27"/>
      <c r="N401" s="27">
        <v>0.55000000000000004</v>
      </c>
      <c r="O401" s="27"/>
      <c r="P401" s="27">
        <v>1086</v>
      </c>
      <c r="Q401" s="27">
        <v>0</v>
      </c>
      <c r="R401" s="27"/>
      <c r="S401" s="27">
        <v>11</v>
      </c>
      <c r="T401" s="27">
        <v>0</v>
      </c>
      <c r="U401" s="27" t="s">
        <v>42</v>
      </c>
      <c r="V401" s="27">
        <v>60</v>
      </c>
    </row>
    <row r="402" spans="1:22">
      <c r="A402" s="31">
        <v>40369.166666666664</v>
      </c>
      <c r="B402" s="30">
        <v>482</v>
      </c>
      <c r="C402" s="30">
        <v>1091</v>
      </c>
      <c r="D402" s="29" t="s">
        <v>230</v>
      </c>
      <c r="E402" s="30"/>
      <c r="F402" s="30">
        <v>13.25</v>
      </c>
      <c r="G402" s="30"/>
      <c r="H402" s="30">
        <v>6</v>
      </c>
      <c r="I402" s="30"/>
      <c r="J402" s="30">
        <v>7</v>
      </c>
      <c r="K402" s="30"/>
      <c r="L402" s="30">
        <v>298</v>
      </c>
      <c r="M402" s="30"/>
      <c r="N402" s="30">
        <v>0.61</v>
      </c>
      <c r="O402" s="30"/>
      <c r="P402" s="30">
        <v>1337</v>
      </c>
      <c r="Q402" s="30">
        <v>0</v>
      </c>
      <c r="R402" s="30"/>
      <c r="S402" s="30">
        <v>12</v>
      </c>
      <c r="T402" s="30">
        <v>10.59</v>
      </c>
      <c r="U402" s="30" t="s">
        <v>42</v>
      </c>
      <c r="V402" s="30">
        <v>55</v>
      </c>
    </row>
    <row r="403" spans="1:22">
      <c r="A403" s="28">
        <v>40369.208333333336</v>
      </c>
      <c r="B403" s="27">
        <v>65</v>
      </c>
      <c r="C403" s="27">
        <v>1091</v>
      </c>
      <c r="D403" s="26" t="s">
        <v>230</v>
      </c>
      <c r="E403" s="27"/>
      <c r="F403" s="27">
        <v>13.15</v>
      </c>
      <c r="G403" s="27"/>
      <c r="H403" s="27">
        <v>7</v>
      </c>
      <c r="I403" s="27"/>
      <c r="J403" s="27">
        <v>7.5</v>
      </c>
      <c r="K403" s="27"/>
      <c r="L403" s="27">
        <v>304</v>
      </c>
      <c r="M403" s="27"/>
      <c r="N403" s="27">
        <v>0.70000000000000007</v>
      </c>
      <c r="O403" s="27"/>
      <c r="P403" s="27">
        <v>1414</v>
      </c>
      <c r="Q403" s="27">
        <v>0</v>
      </c>
      <c r="R403" s="27"/>
      <c r="S403" s="27">
        <v>14</v>
      </c>
      <c r="T403" s="27">
        <v>53.68</v>
      </c>
      <c r="U403" s="27" t="s">
        <v>42</v>
      </c>
      <c r="V403" s="27">
        <v>23</v>
      </c>
    </row>
    <row r="404" spans="1:22">
      <c r="A404" s="31">
        <v>40369.25</v>
      </c>
      <c r="B404" s="30"/>
      <c r="C404" s="30">
        <v>102</v>
      </c>
      <c r="D404" s="29" t="s">
        <v>231</v>
      </c>
      <c r="E404" s="30"/>
      <c r="F404" s="30">
        <v>13.07</v>
      </c>
      <c r="G404" s="30"/>
      <c r="H404" s="30">
        <v>5</v>
      </c>
      <c r="I404" s="30"/>
      <c r="J404" s="30">
        <v>6.1000000000000005</v>
      </c>
      <c r="K404" s="30"/>
      <c r="L404" s="30">
        <v>314</v>
      </c>
      <c r="M404" s="30"/>
      <c r="N404" s="30">
        <v>0.87</v>
      </c>
      <c r="O404" s="30"/>
      <c r="P404" s="30">
        <v>1585</v>
      </c>
      <c r="Q404" s="30">
        <v>1</v>
      </c>
      <c r="R404" s="30"/>
      <c r="S404" s="30">
        <v>18</v>
      </c>
      <c r="T404" s="30">
        <v>60</v>
      </c>
      <c r="U404" s="30" t="s">
        <v>42</v>
      </c>
      <c r="V404" s="30">
        <v>0</v>
      </c>
    </row>
    <row r="405" spans="1:22">
      <c r="A405" s="28">
        <v>40369.291666666664</v>
      </c>
      <c r="B405" s="27"/>
      <c r="C405" s="27">
        <v>102</v>
      </c>
      <c r="D405" s="26" t="s">
        <v>231</v>
      </c>
      <c r="E405" s="27"/>
      <c r="F405" s="27">
        <v>12.34</v>
      </c>
      <c r="G405" s="27"/>
      <c r="H405" s="27">
        <v>8</v>
      </c>
      <c r="I405" s="27"/>
      <c r="J405" s="27">
        <v>8.5</v>
      </c>
      <c r="K405" s="27"/>
      <c r="L405" s="27">
        <v>327</v>
      </c>
      <c r="M405" s="27"/>
      <c r="N405" s="27">
        <v>0.54</v>
      </c>
      <c r="O405" s="27"/>
      <c r="P405" s="27">
        <v>1000</v>
      </c>
      <c r="Q405" s="27">
        <v>37</v>
      </c>
      <c r="R405" s="27"/>
      <c r="S405" s="27">
        <v>9</v>
      </c>
      <c r="T405" s="27">
        <v>60</v>
      </c>
      <c r="U405" s="27" t="s">
        <v>42</v>
      </c>
      <c r="V405" s="27">
        <v>0</v>
      </c>
    </row>
    <row r="406" spans="1:22">
      <c r="A406" s="31">
        <v>40369.333333333336</v>
      </c>
      <c r="B406" s="30">
        <v>102</v>
      </c>
      <c r="C406" s="30">
        <v>102</v>
      </c>
      <c r="D406" s="29" t="s">
        <v>231</v>
      </c>
      <c r="E406" s="30"/>
      <c r="F406" s="30">
        <v>12.34</v>
      </c>
      <c r="G406" s="30"/>
      <c r="H406" s="30">
        <v>7</v>
      </c>
      <c r="I406" s="30"/>
      <c r="J406" s="30">
        <v>7.4</v>
      </c>
      <c r="K406" s="30"/>
      <c r="L406" s="30">
        <v>336</v>
      </c>
      <c r="M406" s="30"/>
      <c r="N406" s="30">
        <v>0.56000000000000005</v>
      </c>
      <c r="O406" s="30"/>
      <c r="P406" s="30">
        <v>1049</v>
      </c>
      <c r="Q406" s="30">
        <v>107</v>
      </c>
      <c r="R406" s="30"/>
      <c r="S406" s="30">
        <v>11</v>
      </c>
      <c r="T406" s="30">
        <v>45.22</v>
      </c>
      <c r="U406" s="30" t="s">
        <v>42</v>
      </c>
      <c r="V406" s="30">
        <v>15</v>
      </c>
    </row>
    <row r="407" spans="1:22">
      <c r="A407" s="28">
        <v>40369.375</v>
      </c>
      <c r="B407" s="27">
        <v>193</v>
      </c>
      <c r="C407" s="27">
        <v>224</v>
      </c>
      <c r="D407" s="26" t="s">
        <v>232</v>
      </c>
      <c r="E407" s="27"/>
      <c r="F407" s="27">
        <v>12.290000000000001</v>
      </c>
      <c r="G407" s="27"/>
      <c r="H407" s="27">
        <v>4</v>
      </c>
      <c r="I407" s="27"/>
      <c r="J407" s="27">
        <v>5</v>
      </c>
      <c r="K407" s="27"/>
      <c r="L407" s="27">
        <v>352</v>
      </c>
      <c r="M407" s="27"/>
      <c r="N407" s="27">
        <v>0.31</v>
      </c>
      <c r="O407" s="27"/>
      <c r="P407" s="27">
        <v>620</v>
      </c>
      <c r="Q407" s="27">
        <v>286</v>
      </c>
      <c r="R407" s="27"/>
      <c r="S407" s="27">
        <v>13</v>
      </c>
      <c r="T407" s="27">
        <v>0</v>
      </c>
      <c r="U407" s="27" t="s">
        <v>42</v>
      </c>
      <c r="V407" s="27">
        <v>59</v>
      </c>
    </row>
    <row r="408" spans="1:22">
      <c r="A408" s="31">
        <v>40369.416666666664</v>
      </c>
      <c r="B408" s="30">
        <v>31</v>
      </c>
      <c r="C408" s="30">
        <v>224</v>
      </c>
      <c r="D408" s="29" t="s">
        <v>232</v>
      </c>
      <c r="E408" s="30"/>
      <c r="F408" s="30">
        <v>13.21</v>
      </c>
      <c r="G408" s="30"/>
      <c r="H408" s="30">
        <v>2</v>
      </c>
      <c r="I408" s="30"/>
      <c r="J408" s="30">
        <v>2.6</v>
      </c>
      <c r="K408" s="30"/>
      <c r="L408" s="30">
        <v>30</v>
      </c>
      <c r="M408" s="30"/>
      <c r="N408" s="30">
        <v>0.03</v>
      </c>
      <c r="O408" s="30"/>
      <c r="P408" s="30">
        <v>48</v>
      </c>
      <c r="Q408" s="30">
        <v>457</v>
      </c>
      <c r="R408" s="30"/>
      <c r="S408" s="30">
        <v>36</v>
      </c>
      <c r="T408" s="30">
        <v>0</v>
      </c>
      <c r="U408" s="30" t="s">
        <v>42</v>
      </c>
      <c r="V408" s="30">
        <v>10</v>
      </c>
    </row>
    <row r="409" spans="1:22">
      <c r="A409" s="28">
        <v>40369.458333333336</v>
      </c>
      <c r="B409" s="27"/>
      <c r="C409" s="27">
        <v>224</v>
      </c>
      <c r="D409" s="26" t="s">
        <v>232</v>
      </c>
      <c r="E409" s="27"/>
      <c r="F409" s="27">
        <v>14.08</v>
      </c>
      <c r="G409" s="27"/>
      <c r="H409" s="27">
        <v>0</v>
      </c>
      <c r="I409" s="27"/>
      <c r="J409" s="27">
        <v>1.3</v>
      </c>
      <c r="K409" s="27"/>
      <c r="L409" s="27">
        <v>22</v>
      </c>
      <c r="M409" s="27"/>
      <c r="N409" s="27">
        <v>0.1</v>
      </c>
      <c r="O409" s="27"/>
      <c r="P409" s="27">
        <v>211</v>
      </c>
      <c r="Q409" s="27">
        <v>365</v>
      </c>
      <c r="R409" s="27"/>
      <c r="S409" s="27">
        <v>58</v>
      </c>
      <c r="T409" s="27">
        <v>0</v>
      </c>
      <c r="U409" s="27" t="s">
        <v>42</v>
      </c>
      <c r="V409" s="27">
        <v>3</v>
      </c>
    </row>
    <row r="410" spans="1:22">
      <c r="A410" s="31">
        <v>40369.875</v>
      </c>
      <c r="B410" s="30">
        <v>1</v>
      </c>
      <c r="C410" s="30">
        <v>116</v>
      </c>
      <c r="D410" s="29" t="s">
        <v>233</v>
      </c>
      <c r="E410" s="30"/>
      <c r="F410" s="30">
        <v>14.6</v>
      </c>
      <c r="G410" s="30"/>
      <c r="H410" s="30">
        <v>6</v>
      </c>
      <c r="I410" s="30"/>
      <c r="J410" s="30">
        <v>6.5</v>
      </c>
      <c r="K410" s="30"/>
      <c r="L410" s="30">
        <v>1</v>
      </c>
      <c r="M410" s="30"/>
      <c r="N410" s="30">
        <v>0.09</v>
      </c>
      <c r="O410" s="30"/>
      <c r="P410" s="30">
        <v>275</v>
      </c>
      <c r="Q410" s="30">
        <v>2</v>
      </c>
      <c r="R410" s="30"/>
      <c r="S410" s="30">
        <v>9</v>
      </c>
      <c r="T410" s="30">
        <v>0</v>
      </c>
      <c r="U410" s="30" t="s">
        <v>42</v>
      </c>
      <c r="V410" s="30">
        <v>22</v>
      </c>
    </row>
    <row r="411" spans="1:22">
      <c r="A411" s="28">
        <v>40369.916666666664</v>
      </c>
      <c r="B411" s="27">
        <v>114</v>
      </c>
      <c r="C411" s="27">
        <v>116</v>
      </c>
      <c r="D411" s="26" t="s">
        <v>233</v>
      </c>
      <c r="E411" s="27"/>
      <c r="F411" s="27">
        <v>13.72</v>
      </c>
      <c r="G411" s="27"/>
      <c r="H411" s="27">
        <v>5</v>
      </c>
      <c r="I411" s="27"/>
      <c r="J411" s="27">
        <v>5.9</v>
      </c>
      <c r="K411" s="27"/>
      <c r="L411" s="27">
        <v>30</v>
      </c>
      <c r="M411" s="27"/>
      <c r="N411" s="27">
        <v>0.18</v>
      </c>
      <c r="O411" s="27"/>
      <c r="P411" s="27">
        <v>439</v>
      </c>
      <c r="Q411" s="27">
        <v>0</v>
      </c>
      <c r="R411" s="27"/>
      <c r="S411" s="27">
        <v>11</v>
      </c>
      <c r="T411" s="27">
        <v>0</v>
      </c>
      <c r="U411" s="27" t="s">
        <v>42</v>
      </c>
      <c r="V411" s="27">
        <v>47</v>
      </c>
    </row>
    <row r="412" spans="1:22">
      <c r="A412" s="31">
        <v>40369.958333333336</v>
      </c>
      <c r="B412" s="30">
        <v>1</v>
      </c>
      <c r="C412" s="30">
        <v>116</v>
      </c>
      <c r="D412" s="29" t="s">
        <v>233</v>
      </c>
      <c r="E412" s="30"/>
      <c r="F412" s="30">
        <v>14.08</v>
      </c>
      <c r="G412" s="30"/>
      <c r="H412" s="30">
        <v>4</v>
      </c>
      <c r="I412" s="30"/>
      <c r="J412" s="30">
        <v>4.4000000000000004</v>
      </c>
      <c r="K412" s="30"/>
      <c r="L412" s="30">
        <v>54</v>
      </c>
      <c r="M412" s="30"/>
      <c r="N412" s="30">
        <v>0.03</v>
      </c>
      <c r="O412" s="30"/>
      <c r="P412" s="30">
        <v>52</v>
      </c>
      <c r="Q412" s="30">
        <v>1</v>
      </c>
      <c r="R412" s="30"/>
      <c r="S412" s="30">
        <v>9</v>
      </c>
      <c r="T412" s="30">
        <v>0</v>
      </c>
      <c r="U412" s="30" t="s">
        <v>42</v>
      </c>
      <c r="V412" s="30">
        <v>8</v>
      </c>
    </row>
    <row r="413" spans="1:22">
      <c r="A413" s="28">
        <v>40372.5</v>
      </c>
      <c r="B413" s="27"/>
      <c r="C413" s="27">
        <v>145</v>
      </c>
      <c r="D413" s="26" t="s">
        <v>234</v>
      </c>
      <c r="E413" s="27"/>
      <c r="F413" s="27">
        <v>14.13</v>
      </c>
      <c r="G413" s="27"/>
      <c r="H413" s="27">
        <v>8</v>
      </c>
      <c r="I413" s="27"/>
      <c r="J413" s="27">
        <v>9.1</v>
      </c>
      <c r="K413" s="27"/>
      <c r="L413" s="27">
        <v>235</v>
      </c>
      <c r="M413" s="27"/>
      <c r="N413" s="27">
        <v>0.12</v>
      </c>
      <c r="O413" s="27"/>
      <c r="P413" s="27">
        <v>628</v>
      </c>
      <c r="Q413" s="27">
        <v>171</v>
      </c>
      <c r="R413" s="27"/>
      <c r="S413" s="27">
        <v>9</v>
      </c>
      <c r="T413" s="27">
        <v>0</v>
      </c>
      <c r="U413" s="27" t="s">
        <v>42</v>
      </c>
      <c r="V413" s="27">
        <v>38</v>
      </c>
    </row>
    <row r="414" spans="1:22">
      <c r="A414" s="31">
        <v>40372.541666666664</v>
      </c>
      <c r="B414" s="30">
        <v>145</v>
      </c>
      <c r="C414" s="30">
        <v>145</v>
      </c>
      <c r="D414" s="29" t="s">
        <v>234</v>
      </c>
      <c r="E414" s="30"/>
      <c r="F414" s="30">
        <v>14.18</v>
      </c>
      <c r="G414" s="30"/>
      <c r="H414" s="30">
        <v>8</v>
      </c>
      <c r="I414" s="30"/>
      <c r="J414" s="30">
        <v>9</v>
      </c>
      <c r="K414" s="30"/>
      <c r="L414" s="30">
        <v>233</v>
      </c>
      <c r="M414" s="30"/>
      <c r="N414" s="30">
        <v>0.21</v>
      </c>
      <c r="O414" s="30"/>
      <c r="P414" s="30">
        <v>1110</v>
      </c>
      <c r="Q414" s="30">
        <v>219</v>
      </c>
      <c r="R414" s="30"/>
      <c r="S414" s="30">
        <v>9</v>
      </c>
      <c r="T414" s="30">
        <v>0</v>
      </c>
      <c r="U414" s="30" t="s">
        <v>42</v>
      </c>
      <c r="V414" s="30">
        <v>60</v>
      </c>
    </row>
    <row r="415" spans="1:22">
      <c r="A415" s="28">
        <v>40372.583333333336</v>
      </c>
      <c r="B415" s="27"/>
      <c r="C415" s="27">
        <v>145</v>
      </c>
      <c r="D415" s="26" t="s">
        <v>234</v>
      </c>
      <c r="E415" s="27"/>
      <c r="F415" s="27">
        <v>15.11</v>
      </c>
      <c r="G415" s="27"/>
      <c r="H415" s="27">
        <v>7</v>
      </c>
      <c r="I415" s="27"/>
      <c r="J415" s="27">
        <v>7.8</v>
      </c>
      <c r="K415" s="27"/>
      <c r="L415" s="27">
        <v>238</v>
      </c>
      <c r="M415" s="27"/>
      <c r="N415" s="27">
        <v>0.02</v>
      </c>
      <c r="O415" s="27"/>
      <c r="P415" s="27">
        <v>18</v>
      </c>
      <c r="Q415" s="27">
        <v>243</v>
      </c>
      <c r="R415" s="27"/>
      <c r="S415" s="27">
        <v>12</v>
      </c>
      <c r="T415" s="27">
        <v>0</v>
      </c>
      <c r="U415" s="27" t="s">
        <v>42</v>
      </c>
      <c r="V415" s="27">
        <v>5</v>
      </c>
    </row>
    <row r="416" spans="1:22">
      <c r="A416" s="31">
        <v>40373.125</v>
      </c>
      <c r="B416" s="30"/>
      <c r="C416" s="30">
        <v>60</v>
      </c>
      <c r="D416" s="29" t="s">
        <v>235</v>
      </c>
      <c r="E416" s="30" t="s">
        <v>44</v>
      </c>
      <c r="F416" s="30">
        <v>15.47</v>
      </c>
      <c r="G416" s="30"/>
      <c r="H416" s="30">
        <v>4</v>
      </c>
      <c r="I416" s="30"/>
      <c r="J416" s="30">
        <v>4.9000000000000004</v>
      </c>
      <c r="K416" s="30"/>
      <c r="L416" s="30">
        <v>70</v>
      </c>
      <c r="M416" s="30"/>
      <c r="N416" s="30">
        <v>0.01</v>
      </c>
      <c r="O416" s="30"/>
      <c r="P416" s="30">
        <v>3</v>
      </c>
      <c r="Q416" s="30">
        <v>0</v>
      </c>
      <c r="R416" s="30"/>
      <c r="S416" s="30">
        <v>5</v>
      </c>
      <c r="T416" s="30">
        <v>0</v>
      </c>
      <c r="U416" s="30" t="s">
        <v>42</v>
      </c>
      <c r="V416" s="30">
        <v>0</v>
      </c>
    </row>
    <row r="417" spans="1:22">
      <c r="A417" s="28">
        <v>40373.166666666664</v>
      </c>
      <c r="B417" s="27"/>
      <c r="C417" s="27">
        <v>60</v>
      </c>
      <c r="D417" s="26" t="s">
        <v>235</v>
      </c>
      <c r="E417" s="27" t="s">
        <v>44</v>
      </c>
      <c r="F417" s="27">
        <v>14.620000000000001</v>
      </c>
      <c r="G417" s="27"/>
      <c r="H417" s="27">
        <v>4</v>
      </c>
      <c r="I417" s="27"/>
      <c r="J417" s="27">
        <v>5</v>
      </c>
      <c r="K417" s="27"/>
      <c r="L417" s="27">
        <v>35</v>
      </c>
      <c r="M417" s="27"/>
      <c r="N417" s="27">
        <v>0.01</v>
      </c>
      <c r="O417" s="27"/>
      <c r="P417" s="27">
        <v>4</v>
      </c>
      <c r="Q417" s="27">
        <v>0</v>
      </c>
      <c r="R417" s="27"/>
      <c r="S417" s="27">
        <v>7</v>
      </c>
      <c r="T417" s="27">
        <v>0</v>
      </c>
      <c r="U417" s="27" t="s">
        <v>42</v>
      </c>
      <c r="V417" s="27">
        <v>0</v>
      </c>
    </row>
    <row r="418" spans="1:22">
      <c r="A418" s="31">
        <v>40373.208333333336</v>
      </c>
      <c r="B418" s="30">
        <v>60</v>
      </c>
      <c r="C418" s="30">
        <v>60</v>
      </c>
      <c r="D418" s="29" t="s">
        <v>235</v>
      </c>
      <c r="E418" s="30" t="s">
        <v>44</v>
      </c>
      <c r="F418" s="30">
        <v>14.23</v>
      </c>
      <c r="G418" s="30"/>
      <c r="H418" s="30">
        <v>5</v>
      </c>
      <c r="I418" s="30"/>
      <c r="J418" s="30">
        <v>5.4</v>
      </c>
      <c r="K418" s="30"/>
      <c r="L418" s="30">
        <v>7</v>
      </c>
      <c r="M418" s="30"/>
      <c r="N418" s="30">
        <v>0.15</v>
      </c>
      <c r="O418" s="30"/>
      <c r="P418" s="30">
        <v>336</v>
      </c>
      <c r="Q418" s="30">
        <v>7</v>
      </c>
      <c r="R418" s="30"/>
      <c r="S418" s="30">
        <v>9</v>
      </c>
      <c r="T418" s="30">
        <v>0</v>
      </c>
      <c r="U418" s="30" t="s">
        <v>42</v>
      </c>
      <c r="V418" s="30">
        <v>22</v>
      </c>
    </row>
    <row r="419" spans="1:22">
      <c r="A419" s="28">
        <v>40373.25</v>
      </c>
      <c r="B419" s="27">
        <v>38</v>
      </c>
      <c r="C419" s="27">
        <v>45</v>
      </c>
      <c r="D419" s="26" t="s">
        <v>236</v>
      </c>
      <c r="E419" s="27" t="s">
        <v>44</v>
      </c>
      <c r="F419" s="27">
        <v>13.370000000000001</v>
      </c>
      <c r="G419" s="27"/>
      <c r="H419" s="27">
        <v>6</v>
      </c>
      <c r="I419" s="27"/>
      <c r="J419" s="27">
        <v>7.1000000000000005</v>
      </c>
      <c r="K419" s="27"/>
      <c r="L419" s="27">
        <v>359</v>
      </c>
      <c r="M419" s="27"/>
      <c r="N419" s="27">
        <v>0.15</v>
      </c>
      <c r="O419" s="27"/>
      <c r="P419" s="27">
        <v>280</v>
      </c>
      <c r="Q419" s="27">
        <v>43</v>
      </c>
      <c r="R419" s="27"/>
      <c r="S419" s="27">
        <v>10</v>
      </c>
      <c r="T419" s="27">
        <v>0</v>
      </c>
      <c r="U419" s="27" t="s">
        <v>42</v>
      </c>
      <c r="V419" s="27">
        <v>45</v>
      </c>
    </row>
    <row r="420" spans="1:22">
      <c r="A420" s="31">
        <v>40373.291666666664</v>
      </c>
      <c r="B420" s="30"/>
      <c r="C420" s="30">
        <v>45</v>
      </c>
      <c r="D420" s="29" t="s">
        <v>236</v>
      </c>
      <c r="E420" s="30" t="s">
        <v>44</v>
      </c>
      <c r="F420" s="30">
        <v>12.91</v>
      </c>
      <c r="G420" s="30"/>
      <c r="H420" s="30">
        <v>8</v>
      </c>
      <c r="I420" s="30"/>
      <c r="J420" s="30">
        <v>8.7000000000000011</v>
      </c>
      <c r="K420" s="30"/>
      <c r="L420" s="30">
        <v>20</v>
      </c>
      <c r="M420" s="30"/>
      <c r="N420" s="30">
        <v>0.04</v>
      </c>
      <c r="O420" s="30"/>
      <c r="P420" s="30">
        <v>86</v>
      </c>
      <c r="Q420" s="30">
        <v>118</v>
      </c>
      <c r="R420" s="30"/>
      <c r="S420" s="30">
        <v>4</v>
      </c>
      <c r="T420" s="30">
        <v>0</v>
      </c>
      <c r="U420" s="30" t="s">
        <v>42</v>
      </c>
      <c r="V420" s="30">
        <v>16</v>
      </c>
    </row>
    <row r="421" spans="1:22">
      <c r="A421" s="28">
        <v>40373.333333333336</v>
      </c>
      <c r="B421" s="27">
        <v>7</v>
      </c>
      <c r="C421" s="27">
        <v>45</v>
      </c>
      <c r="D421" s="26" t="s">
        <v>236</v>
      </c>
      <c r="E421" s="27" t="s">
        <v>44</v>
      </c>
      <c r="F421" s="27">
        <v>13.63</v>
      </c>
      <c r="G421" s="27"/>
      <c r="H421" s="27">
        <v>6</v>
      </c>
      <c r="I421" s="27"/>
      <c r="J421" s="27">
        <v>7</v>
      </c>
      <c r="K421" s="27"/>
      <c r="L421" s="27">
        <v>32</v>
      </c>
      <c r="M421" s="27"/>
      <c r="N421" s="27">
        <v>0.06</v>
      </c>
      <c r="O421" s="27"/>
      <c r="P421" s="27">
        <v>171</v>
      </c>
      <c r="Q421" s="27">
        <v>348</v>
      </c>
      <c r="R421" s="27"/>
      <c r="S421" s="27">
        <v>17</v>
      </c>
      <c r="T421" s="27">
        <v>0</v>
      </c>
      <c r="U421" s="27" t="s">
        <v>42</v>
      </c>
      <c r="V421" s="27">
        <v>40</v>
      </c>
    </row>
    <row r="422" spans="1:22">
      <c r="A422" s="34">
        <v>40373.625</v>
      </c>
      <c r="B422" s="33"/>
      <c r="C422" s="33">
        <v>38</v>
      </c>
      <c r="D422" s="32" t="s">
        <v>237</v>
      </c>
      <c r="E422" s="33" t="s">
        <v>44</v>
      </c>
      <c r="F422" s="33">
        <v>15.24</v>
      </c>
      <c r="G422" s="33"/>
      <c r="H422" s="33">
        <v>3</v>
      </c>
      <c r="I422" s="33"/>
      <c r="J422" s="33">
        <v>3.6</v>
      </c>
      <c r="K422" s="33"/>
      <c r="L422" s="33">
        <v>12</v>
      </c>
      <c r="M422" s="33"/>
      <c r="N422" s="33">
        <v>0.22</v>
      </c>
      <c r="O422" s="33"/>
      <c r="P422" s="33">
        <v>629</v>
      </c>
      <c r="Q422" s="33">
        <v>228</v>
      </c>
      <c r="R422" s="33"/>
      <c r="S422" s="33">
        <v>35</v>
      </c>
      <c r="T422" s="33">
        <v>0</v>
      </c>
      <c r="U422" s="33" t="s">
        <v>42</v>
      </c>
      <c r="V422" s="33">
        <v>48</v>
      </c>
    </row>
    <row r="423" spans="1:22">
      <c r="A423" s="28">
        <v>40373.666666666664</v>
      </c>
      <c r="B423" s="27">
        <v>38</v>
      </c>
      <c r="C423" s="27">
        <v>38</v>
      </c>
      <c r="D423" s="26" t="s">
        <v>237</v>
      </c>
      <c r="E423" s="27" t="s">
        <v>44</v>
      </c>
      <c r="F423" s="27">
        <v>14.88</v>
      </c>
      <c r="G423" s="27"/>
      <c r="H423" s="27">
        <v>4</v>
      </c>
      <c r="I423" s="27"/>
      <c r="J423" s="27">
        <v>4.3</v>
      </c>
      <c r="K423" s="27"/>
      <c r="L423" s="27">
        <v>11</v>
      </c>
      <c r="M423" s="27"/>
      <c r="N423" s="27">
        <v>0.13</v>
      </c>
      <c r="O423" s="27"/>
      <c r="P423" s="27">
        <v>404</v>
      </c>
      <c r="Q423" s="27">
        <v>214</v>
      </c>
      <c r="R423" s="27"/>
      <c r="S423" s="27">
        <v>22</v>
      </c>
      <c r="T423" s="27">
        <v>0</v>
      </c>
      <c r="U423" s="27" t="s">
        <v>42</v>
      </c>
      <c r="V423" s="27">
        <v>41</v>
      </c>
    </row>
    <row r="424" spans="1:22">
      <c r="A424" s="31">
        <v>40373.708333333336</v>
      </c>
      <c r="B424" s="30"/>
      <c r="C424" s="30">
        <v>38</v>
      </c>
      <c r="D424" s="29" t="s">
        <v>237</v>
      </c>
      <c r="E424" s="30" t="s">
        <v>44</v>
      </c>
      <c r="F424" s="30">
        <v>15.35</v>
      </c>
      <c r="G424" s="30"/>
      <c r="H424" s="30">
        <v>3</v>
      </c>
      <c r="I424" s="30"/>
      <c r="J424" s="30">
        <v>3.8000000000000003</v>
      </c>
      <c r="K424" s="30"/>
      <c r="L424" s="30">
        <v>357</v>
      </c>
      <c r="M424" s="30"/>
      <c r="N424" s="30">
        <v>0.04</v>
      </c>
      <c r="O424" s="30"/>
      <c r="P424" s="30">
        <v>112</v>
      </c>
      <c r="Q424" s="30">
        <v>350</v>
      </c>
      <c r="R424" s="30"/>
      <c r="S424" s="30">
        <v>30</v>
      </c>
      <c r="T424" s="30">
        <v>0</v>
      </c>
      <c r="U424" s="30" t="s">
        <v>42</v>
      </c>
      <c r="V424" s="30">
        <v>24</v>
      </c>
    </row>
    <row r="425" spans="1:22">
      <c r="A425" s="28">
        <v>40373.75</v>
      </c>
      <c r="B425" s="27">
        <v>27</v>
      </c>
      <c r="C425" s="27">
        <v>334</v>
      </c>
      <c r="D425" s="26" t="s">
        <v>238</v>
      </c>
      <c r="E425" s="27" t="s">
        <v>77</v>
      </c>
      <c r="F425" s="27">
        <v>14.97</v>
      </c>
      <c r="G425" s="27"/>
      <c r="H425" s="27">
        <v>4</v>
      </c>
      <c r="I425" s="27"/>
      <c r="J425" s="27">
        <v>4.7</v>
      </c>
      <c r="K425" s="27"/>
      <c r="L425" s="27">
        <v>3</v>
      </c>
      <c r="M425" s="27"/>
      <c r="N425" s="27">
        <v>0.08</v>
      </c>
      <c r="O425" s="27"/>
      <c r="P425" s="27">
        <v>255</v>
      </c>
      <c r="Q425" s="27">
        <v>171</v>
      </c>
      <c r="R425" s="27"/>
      <c r="S425" s="27">
        <v>23</v>
      </c>
      <c r="T425" s="27">
        <v>0</v>
      </c>
      <c r="U425" s="27" t="s">
        <v>42</v>
      </c>
      <c r="V425" s="27">
        <v>35</v>
      </c>
    </row>
    <row r="426" spans="1:22">
      <c r="A426" s="31">
        <v>40373.791666666664</v>
      </c>
      <c r="B426" s="30">
        <v>173</v>
      </c>
      <c r="C426" s="30">
        <v>334</v>
      </c>
      <c r="D426" s="29" t="s">
        <v>238</v>
      </c>
      <c r="E426" s="30" t="s">
        <v>77</v>
      </c>
      <c r="F426" s="30">
        <v>14.71</v>
      </c>
      <c r="G426" s="30"/>
      <c r="H426" s="30">
        <v>7</v>
      </c>
      <c r="I426" s="30"/>
      <c r="J426" s="30">
        <v>7.3</v>
      </c>
      <c r="K426" s="30"/>
      <c r="L426" s="30">
        <v>13</v>
      </c>
      <c r="M426" s="30"/>
      <c r="N426" s="30">
        <v>0.27</v>
      </c>
      <c r="O426" s="30"/>
      <c r="P426" s="30">
        <v>888</v>
      </c>
      <c r="Q426" s="30">
        <v>39</v>
      </c>
      <c r="R426" s="30"/>
      <c r="S426" s="30">
        <v>11</v>
      </c>
      <c r="T426" s="30">
        <v>0</v>
      </c>
      <c r="U426" s="30" t="s">
        <v>42</v>
      </c>
      <c r="V426" s="30">
        <v>60</v>
      </c>
    </row>
    <row r="427" spans="1:22">
      <c r="A427" s="28">
        <v>40373.833333333336</v>
      </c>
      <c r="B427" s="27">
        <v>134</v>
      </c>
      <c r="C427" s="27">
        <v>334</v>
      </c>
      <c r="D427" s="26" t="s">
        <v>238</v>
      </c>
      <c r="E427" s="27" t="s">
        <v>77</v>
      </c>
      <c r="F427" s="27">
        <v>13.99</v>
      </c>
      <c r="G427" s="27"/>
      <c r="H427" s="27">
        <v>8</v>
      </c>
      <c r="I427" s="27"/>
      <c r="J427" s="27">
        <v>8.6</v>
      </c>
      <c r="K427" s="27"/>
      <c r="L427" s="27">
        <v>26</v>
      </c>
      <c r="M427" s="27"/>
      <c r="N427" s="27">
        <v>0.2</v>
      </c>
      <c r="O427" s="27"/>
      <c r="P427" s="27">
        <v>624</v>
      </c>
      <c r="Q427" s="27">
        <v>10</v>
      </c>
      <c r="R427" s="27"/>
      <c r="S427" s="27">
        <v>5</v>
      </c>
      <c r="T427" s="27">
        <v>0</v>
      </c>
      <c r="U427" s="27" t="s">
        <v>42</v>
      </c>
      <c r="V427" s="27">
        <v>58</v>
      </c>
    </row>
    <row r="428" spans="1:22">
      <c r="A428" s="31">
        <v>40373.875</v>
      </c>
      <c r="B428" s="30"/>
      <c r="C428" s="30">
        <v>396</v>
      </c>
      <c r="D428" s="29" t="s">
        <v>239</v>
      </c>
      <c r="E428" s="30" t="s">
        <v>77</v>
      </c>
      <c r="F428" s="30">
        <v>13.43</v>
      </c>
      <c r="G428" s="30"/>
      <c r="H428" s="30">
        <v>10</v>
      </c>
      <c r="I428" s="30"/>
      <c r="J428" s="30">
        <v>10.5</v>
      </c>
      <c r="K428" s="30"/>
      <c r="L428" s="30">
        <v>46</v>
      </c>
      <c r="M428" s="30"/>
      <c r="N428" s="30">
        <v>0.09</v>
      </c>
      <c r="O428" s="30"/>
      <c r="P428" s="30">
        <v>195</v>
      </c>
      <c r="Q428" s="30">
        <v>1</v>
      </c>
      <c r="R428" s="30"/>
      <c r="S428" s="30">
        <v>3</v>
      </c>
      <c r="T428" s="30">
        <v>0</v>
      </c>
      <c r="U428" s="30" t="s">
        <v>42</v>
      </c>
      <c r="V428" s="30">
        <v>39</v>
      </c>
    </row>
    <row r="429" spans="1:22">
      <c r="A429" s="28">
        <v>40373.916666666664</v>
      </c>
      <c r="B429" s="27">
        <v>396</v>
      </c>
      <c r="C429" s="27">
        <v>396</v>
      </c>
      <c r="D429" s="26" t="s">
        <v>239</v>
      </c>
      <c r="E429" s="27" t="s">
        <v>77</v>
      </c>
      <c r="F429" s="27">
        <v>13.620000000000001</v>
      </c>
      <c r="G429" s="27"/>
      <c r="H429" s="27">
        <v>10</v>
      </c>
      <c r="I429" s="27"/>
      <c r="J429" s="27">
        <v>10.5</v>
      </c>
      <c r="K429" s="27"/>
      <c r="L429" s="27">
        <v>63</v>
      </c>
      <c r="M429" s="27"/>
      <c r="N429" s="27">
        <v>0.4</v>
      </c>
      <c r="O429" s="27"/>
      <c r="P429" s="27">
        <v>773</v>
      </c>
      <c r="Q429" s="27">
        <v>6</v>
      </c>
      <c r="R429" s="27"/>
      <c r="S429" s="27">
        <v>5</v>
      </c>
      <c r="T429" s="27">
        <v>0</v>
      </c>
      <c r="U429" s="27" t="s">
        <v>42</v>
      </c>
      <c r="V429" s="27">
        <v>59</v>
      </c>
    </row>
    <row r="430" spans="1:22">
      <c r="A430" s="31">
        <v>40373.958333333336</v>
      </c>
      <c r="B430" s="30"/>
      <c r="C430" s="30">
        <v>396</v>
      </c>
      <c r="D430" s="29" t="s">
        <v>239</v>
      </c>
      <c r="E430" s="30" t="s">
        <v>77</v>
      </c>
      <c r="F430" s="30">
        <v>13.83</v>
      </c>
      <c r="G430" s="30"/>
      <c r="H430" s="30">
        <v>6</v>
      </c>
      <c r="I430" s="30"/>
      <c r="J430" s="30">
        <v>6.5</v>
      </c>
      <c r="K430" s="30"/>
      <c r="L430" s="30">
        <v>84</v>
      </c>
      <c r="M430" s="30"/>
      <c r="N430" s="30">
        <v>0.56000000000000005</v>
      </c>
      <c r="O430" s="30"/>
      <c r="P430" s="30">
        <v>1128</v>
      </c>
      <c r="Q430" s="30">
        <v>0</v>
      </c>
      <c r="R430" s="30"/>
      <c r="S430" s="30">
        <v>8</v>
      </c>
      <c r="T430" s="30">
        <v>6.57</v>
      </c>
      <c r="U430" s="30" t="s">
        <v>42</v>
      </c>
      <c r="V430" s="30">
        <v>60</v>
      </c>
    </row>
    <row r="431" spans="1:22">
      <c r="A431" s="28">
        <v>40374</v>
      </c>
      <c r="B431" s="27">
        <v>33</v>
      </c>
      <c r="C431" s="27">
        <v>380</v>
      </c>
      <c r="D431" s="26" t="s">
        <v>240</v>
      </c>
      <c r="E431" s="27" t="s">
        <v>77</v>
      </c>
      <c r="F431" s="27">
        <v>14.02</v>
      </c>
      <c r="G431" s="27"/>
      <c r="H431" s="27">
        <v>4</v>
      </c>
      <c r="I431" s="27"/>
      <c r="J431" s="27">
        <v>4.0999999999999996</v>
      </c>
      <c r="K431" s="27"/>
      <c r="L431" s="27">
        <v>91</v>
      </c>
      <c r="M431" s="27"/>
      <c r="N431" s="27">
        <v>0.66</v>
      </c>
      <c r="O431" s="27"/>
      <c r="P431" s="27">
        <v>1369</v>
      </c>
      <c r="Q431" s="27">
        <v>0</v>
      </c>
      <c r="R431" s="27"/>
      <c r="S431" s="27">
        <v>9</v>
      </c>
      <c r="T431" s="27">
        <v>16.64</v>
      </c>
      <c r="U431" s="27" t="s">
        <v>42</v>
      </c>
      <c r="V431" s="27">
        <v>45</v>
      </c>
    </row>
    <row r="432" spans="1:22">
      <c r="A432" s="31">
        <v>40374.041666666664</v>
      </c>
      <c r="B432" s="30">
        <v>109</v>
      </c>
      <c r="C432" s="30">
        <v>380</v>
      </c>
      <c r="D432" s="29" t="s">
        <v>240</v>
      </c>
      <c r="E432" s="30" t="s">
        <v>77</v>
      </c>
      <c r="F432" s="30">
        <v>14.06</v>
      </c>
      <c r="G432" s="30"/>
      <c r="H432" s="30">
        <v>2</v>
      </c>
      <c r="I432" s="30"/>
      <c r="J432" s="30">
        <v>2.1</v>
      </c>
      <c r="K432" s="30"/>
      <c r="L432" s="30">
        <v>96</v>
      </c>
      <c r="M432" s="30"/>
      <c r="N432" s="30">
        <v>0.61</v>
      </c>
      <c r="O432" s="30"/>
      <c r="P432" s="30">
        <v>1258</v>
      </c>
      <c r="Q432" s="30">
        <v>0</v>
      </c>
      <c r="R432" s="30"/>
      <c r="S432" s="30">
        <v>8</v>
      </c>
      <c r="T432" s="30">
        <v>16</v>
      </c>
      <c r="U432" s="30" t="s">
        <v>42</v>
      </c>
      <c r="V432" s="30">
        <v>22</v>
      </c>
    </row>
    <row r="433" spans="1:22">
      <c r="A433" s="28">
        <v>40374.083333333336</v>
      </c>
      <c r="B433" s="27">
        <v>238</v>
      </c>
      <c r="C433" s="27">
        <v>380</v>
      </c>
      <c r="D433" s="26" t="s">
        <v>240</v>
      </c>
      <c r="E433" s="27" t="s">
        <v>77</v>
      </c>
      <c r="F433" s="27">
        <v>14.11</v>
      </c>
      <c r="G433" s="27"/>
      <c r="H433" s="27">
        <v>2</v>
      </c>
      <c r="I433" s="27"/>
      <c r="J433" s="27">
        <v>2.8000000000000003</v>
      </c>
      <c r="K433" s="27"/>
      <c r="L433" s="27">
        <v>98</v>
      </c>
      <c r="M433" s="27"/>
      <c r="N433" s="27">
        <v>0.73</v>
      </c>
      <c r="O433" s="27"/>
      <c r="P433" s="27">
        <v>1425</v>
      </c>
      <c r="Q433" s="27">
        <v>0</v>
      </c>
      <c r="R433" s="27"/>
      <c r="S433" s="27">
        <v>13</v>
      </c>
      <c r="T433" s="27">
        <v>15</v>
      </c>
      <c r="U433" s="27" t="s">
        <v>42</v>
      </c>
      <c r="V433" s="27">
        <v>40</v>
      </c>
    </row>
    <row r="434" spans="1:22">
      <c r="A434" s="31">
        <v>40374.125</v>
      </c>
      <c r="B434" s="30">
        <v>134</v>
      </c>
      <c r="C434" s="30">
        <v>134</v>
      </c>
      <c r="D434" s="29" t="s">
        <v>241</v>
      </c>
      <c r="E434" s="30"/>
      <c r="F434" s="30">
        <v>14.11</v>
      </c>
      <c r="G434" s="30"/>
      <c r="H434" s="30">
        <v>2</v>
      </c>
      <c r="I434" s="30"/>
      <c r="J434" s="30">
        <v>2.5</v>
      </c>
      <c r="K434" s="30"/>
      <c r="L434" s="30">
        <v>102</v>
      </c>
      <c r="M434" s="30"/>
      <c r="N434" s="30">
        <v>0.76</v>
      </c>
      <c r="O434" s="30"/>
      <c r="P434" s="30">
        <v>1558</v>
      </c>
      <c r="Q434" s="30">
        <v>0</v>
      </c>
      <c r="R434" s="30"/>
      <c r="S434" s="30">
        <v>9</v>
      </c>
      <c r="T434" s="30">
        <v>14</v>
      </c>
      <c r="U434" s="30" t="s">
        <v>42</v>
      </c>
      <c r="V434" s="30">
        <v>30</v>
      </c>
    </row>
    <row r="435" spans="1:22">
      <c r="A435" s="28">
        <v>40374.166666666664</v>
      </c>
      <c r="B435" s="27"/>
      <c r="C435" s="27">
        <v>134</v>
      </c>
      <c r="D435" s="26" t="s">
        <v>241</v>
      </c>
      <c r="E435" s="27"/>
      <c r="F435" s="27">
        <v>13.790000000000001</v>
      </c>
      <c r="G435" s="27"/>
      <c r="H435" s="27">
        <v>4</v>
      </c>
      <c r="I435" s="27"/>
      <c r="J435" s="27">
        <v>4.8</v>
      </c>
      <c r="K435" s="27"/>
      <c r="L435" s="27">
        <v>111</v>
      </c>
      <c r="M435" s="27"/>
      <c r="N435" s="27">
        <v>0.24</v>
      </c>
      <c r="O435" s="27"/>
      <c r="P435" s="27">
        <v>558</v>
      </c>
      <c r="Q435" s="27">
        <v>0</v>
      </c>
      <c r="R435" s="27"/>
      <c r="S435" s="27">
        <v>21</v>
      </c>
      <c r="T435" s="27">
        <v>0</v>
      </c>
      <c r="U435" s="27" t="s">
        <v>42</v>
      </c>
      <c r="V435" s="27">
        <v>24</v>
      </c>
    </row>
    <row r="436" spans="1:22">
      <c r="A436" s="31">
        <v>40374.208333333336</v>
      </c>
      <c r="B436" s="30"/>
      <c r="C436" s="30">
        <v>134</v>
      </c>
      <c r="D436" s="29" t="s">
        <v>241</v>
      </c>
      <c r="E436" s="30"/>
      <c r="F436" s="30">
        <v>13.99</v>
      </c>
      <c r="G436" s="30"/>
      <c r="H436" s="30">
        <v>4</v>
      </c>
      <c r="I436" s="30"/>
      <c r="J436" s="30">
        <v>4.4000000000000004</v>
      </c>
      <c r="K436" s="30"/>
      <c r="L436" s="30">
        <v>126</v>
      </c>
      <c r="M436" s="30"/>
      <c r="N436" s="30">
        <v>0.04</v>
      </c>
      <c r="O436" s="30"/>
      <c r="P436" s="30">
        <v>110</v>
      </c>
      <c r="Q436" s="30">
        <v>12</v>
      </c>
      <c r="R436" s="30"/>
      <c r="S436" s="30">
        <v>4</v>
      </c>
      <c r="T436" s="30">
        <v>0</v>
      </c>
      <c r="U436" s="30" t="s">
        <v>42</v>
      </c>
      <c r="V436" s="30">
        <v>10</v>
      </c>
    </row>
    <row r="437" spans="1:22">
      <c r="A437" s="28">
        <v>40374.25</v>
      </c>
      <c r="B437" s="27">
        <v>72</v>
      </c>
      <c r="C437" s="27">
        <v>72</v>
      </c>
      <c r="D437" s="26" t="s">
        <v>242</v>
      </c>
      <c r="E437" s="27" t="s">
        <v>44</v>
      </c>
      <c r="F437" s="27">
        <v>14.05</v>
      </c>
      <c r="G437" s="27"/>
      <c r="H437" s="27">
        <v>3</v>
      </c>
      <c r="I437" s="27"/>
      <c r="J437" s="27">
        <v>3.9</v>
      </c>
      <c r="K437" s="27"/>
      <c r="L437" s="27">
        <v>137</v>
      </c>
      <c r="M437" s="27"/>
      <c r="N437" s="27">
        <v>0.23</v>
      </c>
      <c r="O437" s="27"/>
      <c r="P437" s="27">
        <v>606</v>
      </c>
      <c r="Q437" s="27">
        <v>92</v>
      </c>
      <c r="R437" s="27"/>
      <c r="S437" s="27">
        <v>7</v>
      </c>
      <c r="T437" s="27">
        <v>0</v>
      </c>
      <c r="U437" s="27" t="s">
        <v>42</v>
      </c>
      <c r="V437" s="27">
        <v>51</v>
      </c>
    </row>
    <row r="438" spans="1:22">
      <c r="A438" s="31">
        <v>40374.291666666664</v>
      </c>
      <c r="B438" s="30"/>
      <c r="C438" s="30">
        <v>72</v>
      </c>
      <c r="D438" s="29" t="s">
        <v>242</v>
      </c>
      <c r="E438" s="30" t="s">
        <v>44</v>
      </c>
      <c r="F438" s="30">
        <v>14.27</v>
      </c>
      <c r="G438" s="30"/>
      <c r="H438" s="30">
        <v>3</v>
      </c>
      <c r="I438" s="30"/>
      <c r="J438" s="30">
        <v>3.9</v>
      </c>
      <c r="K438" s="30"/>
      <c r="L438" s="30">
        <v>156</v>
      </c>
      <c r="M438" s="30"/>
      <c r="N438" s="30">
        <v>0.04</v>
      </c>
      <c r="O438" s="30"/>
      <c r="P438" s="30">
        <v>118</v>
      </c>
      <c r="Q438" s="30">
        <v>181</v>
      </c>
      <c r="R438" s="30"/>
      <c r="S438" s="30">
        <v>8</v>
      </c>
      <c r="T438" s="30">
        <v>0</v>
      </c>
      <c r="U438" s="30" t="s">
        <v>42</v>
      </c>
      <c r="V438" s="30">
        <v>27</v>
      </c>
    </row>
    <row r="439" spans="1:22">
      <c r="A439" s="28">
        <v>40374.333333333336</v>
      </c>
      <c r="B439" s="27"/>
      <c r="C439" s="27">
        <v>72</v>
      </c>
      <c r="D439" s="26" t="s">
        <v>242</v>
      </c>
      <c r="E439" s="27" t="s">
        <v>44</v>
      </c>
      <c r="F439" s="27">
        <v>14.64</v>
      </c>
      <c r="G439" s="27"/>
      <c r="H439" s="27">
        <v>2</v>
      </c>
      <c r="I439" s="27"/>
      <c r="J439" s="27">
        <v>3</v>
      </c>
      <c r="K439" s="27"/>
      <c r="L439" s="27">
        <v>213</v>
      </c>
      <c r="M439" s="27"/>
      <c r="N439" s="27">
        <v>0.03</v>
      </c>
      <c r="O439" s="27"/>
      <c r="P439" s="27">
        <v>103</v>
      </c>
      <c r="Q439" s="27">
        <v>321</v>
      </c>
      <c r="R439" s="27"/>
      <c r="S439" s="27">
        <v>16</v>
      </c>
      <c r="T439" s="27">
        <v>0</v>
      </c>
      <c r="U439" s="27" t="s">
        <v>42</v>
      </c>
      <c r="V439" s="27">
        <v>14</v>
      </c>
    </row>
    <row r="440" spans="1:22">
      <c r="A440" s="31">
        <v>40374.416666666664</v>
      </c>
      <c r="B440" s="30">
        <v>250</v>
      </c>
      <c r="C440" s="30">
        <v>250</v>
      </c>
      <c r="D440" s="29" t="s">
        <v>415</v>
      </c>
      <c r="E440" s="30" t="s">
        <v>45</v>
      </c>
      <c r="F440" s="30">
        <v>16.3</v>
      </c>
      <c r="G440" s="30"/>
      <c r="H440" s="30">
        <v>2</v>
      </c>
      <c r="I440" s="30"/>
      <c r="J440" s="30">
        <v>2.6</v>
      </c>
      <c r="K440" s="30"/>
      <c r="L440" s="30">
        <v>243</v>
      </c>
      <c r="M440" s="30"/>
      <c r="N440" s="30">
        <v>0.02</v>
      </c>
      <c r="O440" s="30"/>
      <c r="P440" s="30">
        <v>18</v>
      </c>
      <c r="Q440" s="30">
        <v>553</v>
      </c>
      <c r="R440" s="30"/>
      <c r="S440" s="30">
        <v>28</v>
      </c>
      <c r="T440" s="30">
        <v>0</v>
      </c>
      <c r="U440" s="30" t="s">
        <v>42</v>
      </c>
      <c r="V440" s="30">
        <v>2</v>
      </c>
    </row>
    <row r="441" spans="1:22">
      <c r="A441" s="28">
        <v>40374.416666666664</v>
      </c>
      <c r="B441" s="27">
        <v>250</v>
      </c>
      <c r="C441" s="27">
        <v>250</v>
      </c>
      <c r="D441" s="26" t="s">
        <v>417</v>
      </c>
      <c r="E441" s="27" t="s">
        <v>46</v>
      </c>
      <c r="F441" s="27">
        <v>16.3</v>
      </c>
      <c r="G441" s="27"/>
      <c r="H441" s="27">
        <v>2</v>
      </c>
      <c r="I441" s="27"/>
      <c r="J441" s="27">
        <v>2.6</v>
      </c>
      <c r="K441" s="27"/>
      <c r="L441" s="27">
        <v>243</v>
      </c>
      <c r="M441" s="27"/>
      <c r="N441" s="27">
        <v>0.02</v>
      </c>
      <c r="O441" s="27"/>
      <c r="P441" s="27">
        <v>18</v>
      </c>
      <c r="Q441" s="27">
        <v>553</v>
      </c>
      <c r="R441" s="27"/>
      <c r="S441" s="27">
        <v>28</v>
      </c>
      <c r="T441" s="27">
        <v>0</v>
      </c>
      <c r="U441" s="27" t="s">
        <v>42</v>
      </c>
      <c r="V441" s="27">
        <v>2</v>
      </c>
    </row>
    <row r="442" spans="1:22">
      <c r="A442" s="31">
        <v>40374.875</v>
      </c>
      <c r="B442" s="30"/>
      <c r="C442" s="30">
        <v>261</v>
      </c>
      <c r="D442" s="29" t="s">
        <v>243</v>
      </c>
      <c r="E442" s="30"/>
      <c r="F442" s="30">
        <v>16.5</v>
      </c>
      <c r="G442" s="30"/>
      <c r="H442" s="30">
        <v>7</v>
      </c>
      <c r="I442" s="30"/>
      <c r="J442" s="30">
        <v>7.2</v>
      </c>
      <c r="K442" s="30"/>
      <c r="L442" s="30">
        <v>241</v>
      </c>
      <c r="M442" s="30"/>
      <c r="N442" s="30">
        <v>0.1</v>
      </c>
      <c r="O442" s="30"/>
      <c r="P442" s="30">
        <v>490</v>
      </c>
      <c r="Q442" s="30">
        <v>0</v>
      </c>
      <c r="R442" s="30"/>
      <c r="S442" s="30">
        <v>15</v>
      </c>
      <c r="T442" s="30">
        <v>0</v>
      </c>
      <c r="U442" s="30" t="s">
        <v>42</v>
      </c>
      <c r="V442" s="30">
        <v>40</v>
      </c>
    </row>
    <row r="443" spans="1:22">
      <c r="A443" s="28">
        <v>40374.916666666664</v>
      </c>
      <c r="B443" s="27">
        <v>173</v>
      </c>
      <c r="C443" s="27">
        <v>261</v>
      </c>
      <c r="D443" s="26" t="s">
        <v>243</v>
      </c>
      <c r="E443" s="27"/>
      <c r="F443" s="27">
        <v>16.14</v>
      </c>
      <c r="G443" s="27"/>
      <c r="H443" s="27">
        <v>6</v>
      </c>
      <c r="I443" s="27"/>
      <c r="J443" s="27">
        <v>6.9</v>
      </c>
      <c r="K443" s="27"/>
      <c r="L443" s="27">
        <v>242</v>
      </c>
      <c r="M443" s="27"/>
      <c r="N443" s="27">
        <v>0.3</v>
      </c>
      <c r="O443" s="27"/>
      <c r="P443" s="27">
        <v>1402</v>
      </c>
      <c r="Q443" s="27">
        <v>0</v>
      </c>
      <c r="R443" s="27"/>
      <c r="S443" s="27">
        <v>20</v>
      </c>
      <c r="T443" s="27">
        <v>0</v>
      </c>
      <c r="U443" s="27" t="s">
        <v>42</v>
      </c>
      <c r="V443" s="27">
        <v>60</v>
      </c>
    </row>
    <row r="444" spans="1:22">
      <c r="A444" s="31">
        <v>40374.958333333336</v>
      </c>
      <c r="B444" s="30">
        <v>88</v>
      </c>
      <c r="C444" s="30">
        <v>261</v>
      </c>
      <c r="D444" s="29" t="s">
        <v>243</v>
      </c>
      <c r="E444" s="30"/>
      <c r="F444" s="30">
        <v>15.44</v>
      </c>
      <c r="G444" s="30"/>
      <c r="H444" s="30">
        <v>6</v>
      </c>
      <c r="I444" s="30"/>
      <c r="J444" s="30">
        <v>7.2</v>
      </c>
      <c r="K444" s="30"/>
      <c r="L444" s="30">
        <v>242</v>
      </c>
      <c r="M444" s="30"/>
      <c r="N444" s="30">
        <v>0.14000000000000001</v>
      </c>
      <c r="O444" s="30"/>
      <c r="P444" s="30">
        <v>681</v>
      </c>
      <c r="Q444" s="30">
        <v>0</v>
      </c>
      <c r="R444" s="30"/>
      <c r="S444" s="30">
        <v>18</v>
      </c>
      <c r="T444" s="30">
        <v>0</v>
      </c>
      <c r="U444" s="30" t="s">
        <v>42</v>
      </c>
      <c r="V444" s="30">
        <v>47</v>
      </c>
    </row>
    <row r="445" spans="1:22">
      <c r="A445" s="28">
        <v>40375</v>
      </c>
      <c r="B445" s="27">
        <v>62</v>
      </c>
      <c r="C445" s="27">
        <v>270</v>
      </c>
      <c r="D445" s="26" t="s">
        <v>244</v>
      </c>
      <c r="E445" s="27"/>
      <c r="F445" s="27">
        <v>15.32</v>
      </c>
      <c r="G445" s="27"/>
      <c r="H445" s="27">
        <v>8</v>
      </c>
      <c r="I445" s="27"/>
      <c r="J445" s="27">
        <v>8.4</v>
      </c>
      <c r="K445" s="27"/>
      <c r="L445" s="27">
        <v>239</v>
      </c>
      <c r="M445" s="27"/>
      <c r="N445" s="27">
        <v>0.16</v>
      </c>
      <c r="O445" s="27"/>
      <c r="P445" s="27">
        <v>831</v>
      </c>
      <c r="Q445" s="27">
        <v>1</v>
      </c>
      <c r="R445" s="27"/>
      <c r="S445" s="27">
        <v>13</v>
      </c>
      <c r="T445" s="27">
        <v>0</v>
      </c>
      <c r="U445" s="27" t="s">
        <v>42</v>
      </c>
      <c r="V445" s="27">
        <v>60</v>
      </c>
    </row>
    <row r="446" spans="1:22">
      <c r="A446" s="31">
        <v>40375.041666666664</v>
      </c>
      <c r="B446" s="30">
        <v>96</v>
      </c>
      <c r="C446" s="30">
        <v>270</v>
      </c>
      <c r="D446" s="29" t="s">
        <v>244</v>
      </c>
      <c r="E446" s="30"/>
      <c r="F446" s="30">
        <v>15.21</v>
      </c>
      <c r="G446" s="30"/>
      <c r="H446" s="30">
        <v>9</v>
      </c>
      <c r="I446" s="30"/>
      <c r="J446" s="30">
        <v>9.4</v>
      </c>
      <c r="K446" s="30"/>
      <c r="L446" s="30">
        <v>241</v>
      </c>
      <c r="M446" s="30"/>
      <c r="N446" s="30">
        <v>0.18</v>
      </c>
      <c r="O446" s="30"/>
      <c r="P446" s="30">
        <v>917</v>
      </c>
      <c r="Q446" s="30">
        <v>3</v>
      </c>
      <c r="R446" s="30"/>
      <c r="S446" s="30">
        <v>13</v>
      </c>
      <c r="T446" s="30">
        <v>0</v>
      </c>
      <c r="U446" s="30" t="s">
        <v>42</v>
      </c>
      <c r="V446" s="30">
        <v>60</v>
      </c>
    </row>
    <row r="447" spans="1:22">
      <c r="A447" s="28">
        <v>40375.083333333336</v>
      </c>
      <c r="B447" s="27">
        <v>112</v>
      </c>
      <c r="C447" s="27">
        <v>270</v>
      </c>
      <c r="D447" s="26" t="s">
        <v>244</v>
      </c>
      <c r="E447" s="27"/>
      <c r="F447" s="27">
        <v>14.84</v>
      </c>
      <c r="G447" s="27"/>
      <c r="H447" s="27">
        <v>9</v>
      </c>
      <c r="I447" s="27"/>
      <c r="J447" s="27">
        <v>9.4</v>
      </c>
      <c r="K447" s="27"/>
      <c r="L447" s="27">
        <v>243</v>
      </c>
      <c r="M447" s="27"/>
      <c r="N447" s="27">
        <v>0.2</v>
      </c>
      <c r="O447" s="27"/>
      <c r="P447" s="27">
        <v>1064</v>
      </c>
      <c r="Q447" s="27">
        <v>8</v>
      </c>
      <c r="R447" s="27"/>
      <c r="S447" s="27">
        <v>14</v>
      </c>
      <c r="T447" s="27">
        <v>0</v>
      </c>
      <c r="U447" s="27" t="s">
        <v>42</v>
      </c>
      <c r="V447" s="27">
        <v>60</v>
      </c>
    </row>
    <row r="448" spans="1:22">
      <c r="A448" s="31">
        <v>40375.125</v>
      </c>
      <c r="B448" s="30">
        <v>159</v>
      </c>
      <c r="C448" s="30">
        <v>296</v>
      </c>
      <c r="D448" s="29" t="s">
        <v>245</v>
      </c>
      <c r="E448" s="30"/>
      <c r="F448" s="30">
        <v>14.72</v>
      </c>
      <c r="G448" s="30"/>
      <c r="H448" s="30">
        <v>10</v>
      </c>
      <c r="I448" s="30"/>
      <c r="J448" s="30">
        <v>10.3</v>
      </c>
      <c r="K448" s="30"/>
      <c r="L448" s="30">
        <v>246</v>
      </c>
      <c r="M448" s="30"/>
      <c r="N448" s="30">
        <v>0.26</v>
      </c>
      <c r="O448" s="30"/>
      <c r="P448" s="30">
        <v>1388</v>
      </c>
      <c r="Q448" s="30">
        <v>13</v>
      </c>
      <c r="R448" s="30"/>
      <c r="S448" s="30">
        <v>12</v>
      </c>
      <c r="T448" s="30">
        <v>0</v>
      </c>
      <c r="U448" s="30" t="s">
        <v>42</v>
      </c>
      <c r="V448" s="30">
        <v>60</v>
      </c>
    </row>
    <row r="449" spans="1:22">
      <c r="A449" s="28">
        <v>40375.166666666664</v>
      </c>
      <c r="B449" s="27">
        <v>137</v>
      </c>
      <c r="C449" s="27">
        <v>296</v>
      </c>
      <c r="D449" s="26" t="s">
        <v>245</v>
      </c>
      <c r="E449" s="27"/>
      <c r="F449" s="27">
        <v>14.71</v>
      </c>
      <c r="G449" s="27"/>
      <c r="H449" s="27">
        <v>9</v>
      </c>
      <c r="I449" s="27"/>
      <c r="J449" s="27">
        <v>9.8000000000000007</v>
      </c>
      <c r="K449" s="27"/>
      <c r="L449" s="27">
        <v>244</v>
      </c>
      <c r="M449" s="27"/>
      <c r="N449" s="27">
        <v>0.19</v>
      </c>
      <c r="O449" s="27"/>
      <c r="P449" s="27">
        <v>1000</v>
      </c>
      <c r="Q449" s="27">
        <v>13</v>
      </c>
      <c r="R449" s="27"/>
      <c r="S449" s="27">
        <v>13</v>
      </c>
      <c r="T449" s="27">
        <v>0</v>
      </c>
      <c r="U449" s="27" t="s">
        <v>42</v>
      </c>
      <c r="V449" s="27">
        <v>41</v>
      </c>
    </row>
    <row r="450" spans="1:22">
      <c r="A450" s="31">
        <v>40375.208333333336</v>
      </c>
      <c r="B450" s="30"/>
      <c r="C450" s="30">
        <v>296</v>
      </c>
      <c r="D450" s="29" t="s">
        <v>245</v>
      </c>
      <c r="E450" s="30"/>
      <c r="F450" s="30">
        <v>14.68</v>
      </c>
      <c r="G450" s="30"/>
      <c r="H450" s="30">
        <v>9</v>
      </c>
      <c r="I450" s="30"/>
      <c r="J450" s="30">
        <v>10.200000000000001</v>
      </c>
      <c r="K450" s="30"/>
      <c r="L450" s="30">
        <v>252</v>
      </c>
      <c r="M450" s="30"/>
      <c r="N450" s="30">
        <v>0.02</v>
      </c>
      <c r="O450" s="30"/>
      <c r="P450" s="30">
        <v>54</v>
      </c>
      <c r="Q450" s="30">
        <v>12</v>
      </c>
      <c r="R450" s="30"/>
      <c r="S450" s="30">
        <v>15</v>
      </c>
      <c r="T450" s="30">
        <v>0</v>
      </c>
      <c r="U450" s="30" t="s">
        <v>42</v>
      </c>
      <c r="V450" s="30">
        <v>7</v>
      </c>
    </row>
    <row r="451" spans="1:22">
      <c r="A451" s="28">
        <v>40375.25</v>
      </c>
      <c r="B451" s="27"/>
      <c r="C451" s="27">
        <v>44</v>
      </c>
      <c r="D451" s="26" t="s">
        <v>246</v>
      </c>
      <c r="E451" s="27" t="s">
        <v>44</v>
      </c>
      <c r="F451" s="27">
        <v>15.19</v>
      </c>
      <c r="G451" s="27"/>
      <c r="H451" s="27">
        <v>10</v>
      </c>
      <c r="I451" s="27"/>
      <c r="J451" s="27">
        <v>10.4</v>
      </c>
      <c r="K451" s="27"/>
      <c r="L451" s="27">
        <v>252</v>
      </c>
      <c r="M451" s="27"/>
      <c r="N451" s="27">
        <v>0.01</v>
      </c>
      <c r="O451" s="27"/>
      <c r="P451" s="27">
        <v>5</v>
      </c>
      <c r="Q451" s="27">
        <v>59</v>
      </c>
      <c r="R451" s="27"/>
      <c r="S451" s="27">
        <v>15</v>
      </c>
      <c r="T451" s="27">
        <v>0</v>
      </c>
      <c r="U451" s="27" t="s">
        <v>42</v>
      </c>
      <c r="V451" s="27">
        <v>0</v>
      </c>
    </row>
    <row r="452" spans="1:22">
      <c r="A452" s="31">
        <v>40375.291666666664</v>
      </c>
      <c r="B452" s="30"/>
      <c r="C452" s="30">
        <v>44</v>
      </c>
      <c r="D452" s="29" t="s">
        <v>246</v>
      </c>
      <c r="E452" s="30" t="s">
        <v>44</v>
      </c>
      <c r="F452" s="30">
        <v>15.4</v>
      </c>
      <c r="G452" s="30"/>
      <c r="H452" s="30">
        <v>9</v>
      </c>
      <c r="I452" s="30"/>
      <c r="J452" s="30">
        <v>10</v>
      </c>
      <c r="K452" s="30"/>
      <c r="L452" s="30">
        <v>246</v>
      </c>
      <c r="M452" s="30"/>
      <c r="N452" s="30">
        <v>0.01</v>
      </c>
      <c r="O452" s="30"/>
      <c r="P452" s="30">
        <v>5</v>
      </c>
      <c r="Q452" s="30">
        <v>110</v>
      </c>
      <c r="R452" s="30"/>
      <c r="S452" s="30">
        <v>14</v>
      </c>
      <c r="T452" s="30">
        <v>0</v>
      </c>
      <c r="U452" s="30" t="s">
        <v>42</v>
      </c>
      <c r="V452" s="30">
        <v>0</v>
      </c>
    </row>
    <row r="453" spans="1:22">
      <c r="A453" s="28">
        <v>40375.333333333336</v>
      </c>
      <c r="B453" s="27">
        <v>44</v>
      </c>
      <c r="C453" s="27">
        <v>44</v>
      </c>
      <c r="D453" s="26" t="s">
        <v>246</v>
      </c>
      <c r="E453" s="27" t="s">
        <v>44</v>
      </c>
      <c r="F453" s="27">
        <v>15.08</v>
      </c>
      <c r="G453" s="27"/>
      <c r="H453" s="27">
        <v>7</v>
      </c>
      <c r="I453" s="27"/>
      <c r="J453" s="27">
        <v>8.1</v>
      </c>
      <c r="K453" s="27"/>
      <c r="L453" s="27">
        <v>244</v>
      </c>
      <c r="M453" s="27"/>
      <c r="N453" s="27">
        <v>0.15</v>
      </c>
      <c r="O453" s="27"/>
      <c r="P453" s="27">
        <v>763</v>
      </c>
      <c r="Q453" s="27">
        <v>71</v>
      </c>
      <c r="R453" s="27"/>
      <c r="S453" s="27">
        <v>12</v>
      </c>
      <c r="T453" s="27">
        <v>0</v>
      </c>
      <c r="U453" s="27" t="s">
        <v>42</v>
      </c>
      <c r="V453" s="27">
        <v>39</v>
      </c>
    </row>
    <row r="454" spans="1:22">
      <c r="A454" s="31">
        <v>40375.375</v>
      </c>
      <c r="B454" s="30">
        <v>239</v>
      </c>
      <c r="C454" s="30">
        <v>239</v>
      </c>
      <c r="D454" s="29" t="s">
        <v>247</v>
      </c>
      <c r="E454" s="30"/>
      <c r="F454" s="30">
        <v>15.030000000000001</v>
      </c>
      <c r="G454" s="30"/>
      <c r="H454" s="30">
        <v>8</v>
      </c>
      <c r="I454" s="30"/>
      <c r="J454" s="30">
        <v>8.3000000000000007</v>
      </c>
      <c r="K454" s="30"/>
      <c r="L454" s="30">
        <v>247</v>
      </c>
      <c r="M454" s="30"/>
      <c r="N454" s="30">
        <v>0.36</v>
      </c>
      <c r="O454" s="30"/>
      <c r="P454" s="30">
        <v>1830</v>
      </c>
      <c r="Q454" s="30">
        <v>88</v>
      </c>
      <c r="R454" s="30"/>
      <c r="S454" s="30">
        <v>15</v>
      </c>
      <c r="T454" s="30">
        <v>4.22</v>
      </c>
      <c r="U454" s="30" t="s">
        <v>42</v>
      </c>
      <c r="V454" s="30">
        <v>60</v>
      </c>
    </row>
    <row r="455" spans="1:22">
      <c r="A455" s="28">
        <v>40375.416666666664</v>
      </c>
      <c r="B455" s="27"/>
      <c r="C455" s="27">
        <v>239</v>
      </c>
      <c r="D455" s="26" t="s">
        <v>247</v>
      </c>
      <c r="E455" s="27"/>
      <c r="F455" s="27">
        <v>14.22</v>
      </c>
      <c r="G455" s="27"/>
      <c r="H455" s="27">
        <v>10</v>
      </c>
      <c r="I455" s="27"/>
      <c r="J455" s="27">
        <v>10.4</v>
      </c>
      <c r="K455" s="27"/>
      <c r="L455" s="27">
        <v>253</v>
      </c>
      <c r="M455" s="27"/>
      <c r="N455" s="27">
        <v>0.74</v>
      </c>
      <c r="O455" s="27"/>
      <c r="P455" s="27">
        <v>3661</v>
      </c>
      <c r="Q455" s="27">
        <v>49</v>
      </c>
      <c r="R455" s="27"/>
      <c r="S455" s="27">
        <v>16</v>
      </c>
      <c r="T455" s="27">
        <v>60</v>
      </c>
      <c r="U455" s="27" t="s">
        <v>42</v>
      </c>
      <c r="V455" s="27">
        <v>2</v>
      </c>
    </row>
    <row r="456" spans="1:22">
      <c r="A456" s="31">
        <v>40375.458333333336</v>
      </c>
      <c r="B456" s="30"/>
      <c r="C456" s="30">
        <v>239</v>
      </c>
      <c r="D456" s="29" t="s">
        <v>247</v>
      </c>
      <c r="E456" s="30"/>
      <c r="F456" s="30">
        <v>14.15</v>
      </c>
      <c r="G456" s="30"/>
      <c r="H456" s="30">
        <v>9</v>
      </c>
      <c r="I456" s="30"/>
      <c r="J456" s="30">
        <v>10.200000000000001</v>
      </c>
      <c r="K456" s="30"/>
      <c r="L456" s="30">
        <v>249</v>
      </c>
      <c r="M456" s="30"/>
      <c r="N456" s="30">
        <v>0.63</v>
      </c>
      <c r="O456" s="30"/>
      <c r="P456" s="30">
        <v>2679</v>
      </c>
      <c r="Q456" s="30">
        <v>50</v>
      </c>
      <c r="R456" s="30"/>
      <c r="S456" s="30">
        <v>17</v>
      </c>
      <c r="T456" s="30">
        <v>60</v>
      </c>
      <c r="U456" s="30" t="s">
        <v>42</v>
      </c>
      <c r="V456" s="30">
        <v>0</v>
      </c>
    </row>
    <row r="457" spans="1:22">
      <c r="A457" s="28">
        <v>40375.5</v>
      </c>
      <c r="B457" s="27">
        <v>212</v>
      </c>
      <c r="C457" s="27">
        <v>588</v>
      </c>
      <c r="D457" s="26" t="s">
        <v>248</v>
      </c>
      <c r="E457" s="27"/>
      <c r="F457" s="27">
        <v>13.99</v>
      </c>
      <c r="G457" s="27"/>
      <c r="H457" s="27">
        <v>10</v>
      </c>
      <c r="I457" s="27"/>
      <c r="J457" s="27">
        <v>10.4</v>
      </c>
      <c r="K457" s="27"/>
      <c r="L457" s="27">
        <v>244</v>
      </c>
      <c r="M457" s="27"/>
      <c r="N457" s="27">
        <v>0.34</v>
      </c>
      <c r="O457" s="27"/>
      <c r="P457" s="27">
        <v>1691</v>
      </c>
      <c r="Q457" s="27">
        <v>117</v>
      </c>
      <c r="R457" s="27"/>
      <c r="S457" s="27">
        <v>12</v>
      </c>
      <c r="T457" s="27">
        <v>20.34</v>
      </c>
      <c r="U457" s="27" t="s">
        <v>42</v>
      </c>
      <c r="V457" s="27">
        <v>39</v>
      </c>
    </row>
    <row r="458" spans="1:22">
      <c r="A458" s="31">
        <v>40375.541666666664</v>
      </c>
      <c r="B458" s="30">
        <v>106</v>
      </c>
      <c r="C458" s="30">
        <v>588</v>
      </c>
      <c r="D458" s="29" t="s">
        <v>248</v>
      </c>
      <c r="E458" s="30"/>
      <c r="F458" s="30">
        <v>14.69</v>
      </c>
      <c r="G458" s="30"/>
      <c r="H458" s="30">
        <v>9</v>
      </c>
      <c r="I458" s="30"/>
      <c r="J458" s="30">
        <v>9.5</v>
      </c>
      <c r="K458" s="30"/>
      <c r="L458" s="30">
        <v>243</v>
      </c>
      <c r="M458" s="30"/>
      <c r="N458" s="30">
        <v>0.5</v>
      </c>
      <c r="O458" s="30"/>
      <c r="P458" s="30">
        <v>2218</v>
      </c>
      <c r="Q458" s="30">
        <v>29</v>
      </c>
      <c r="R458" s="30"/>
      <c r="S458" s="30">
        <v>14</v>
      </c>
      <c r="T458" s="30">
        <v>52.85</v>
      </c>
      <c r="U458" s="30" t="s">
        <v>42</v>
      </c>
      <c r="V458" s="30">
        <v>14</v>
      </c>
    </row>
    <row r="459" spans="1:22">
      <c r="A459" s="28">
        <v>40375.583333333336</v>
      </c>
      <c r="B459" s="27">
        <v>270</v>
      </c>
      <c r="C459" s="27">
        <v>588</v>
      </c>
      <c r="D459" s="26" t="s">
        <v>248</v>
      </c>
      <c r="E459" s="27"/>
      <c r="F459" s="27">
        <v>15.200000000000001</v>
      </c>
      <c r="G459" s="27"/>
      <c r="H459" s="27">
        <v>7</v>
      </c>
      <c r="I459" s="27"/>
      <c r="J459" s="27">
        <v>8</v>
      </c>
      <c r="K459" s="27"/>
      <c r="L459" s="27">
        <v>250</v>
      </c>
      <c r="M459" s="27"/>
      <c r="N459" s="27">
        <v>0.75</v>
      </c>
      <c r="O459" s="27"/>
      <c r="P459" s="27">
        <v>2843</v>
      </c>
      <c r="Q459" s="27">
        <v>164</v>
      </c>
      <c r="R459" s="27"/>
      <c r="S459" s="27">
        <v>22</v>
      </c>
      <c r="T459" s="27">
        <v>35</v>
      </c>
      <c r="U459" s="27" t="s">
        <v>42</v>
      </c>
      <c r="V459" s="27">
        <v>23</v>
      </c>
    </row>
    <row r="460" spans="1:22">
      <c r="A460" s="31">
        <v>40375.625</v>
      </c>
      <c r="B460" s="30">
        <v>704</v>
      </c>
      <c r="C460" s="30">
        <v>1141</v>
      </c>
      <c r="D460" s="29" t="s">
        <v>249</v>
      </c>
      <c r="E460" s="30"/>
      <c r="F460" s="30">
        <v>15.75</v>
      </c>
      <c r="G460" s="30"/>
      <c r="H460" s="30">
        <v>8</v>
      </c>
      <c r="I460" s="30"/>
      <c r="J460" s="30">
        <v>9</v>
      </c>
      <c r="K460" s="30"/>
      <c r="L460" s="30">
        <v>253</v>
      </c>
      <c r="M460" s="30"/>
      <c r="N460" s="30">
        <v>0.84</v>
      </c>
      <c r="O460" s="30"/>
      <c r="P460" s="30">
        <v>3185</v>
      </c>
      <c r="Q460" s="30">
        <v>137</v>
      </c>
      <c r="R460" s="30"/>
      <c r="S460" s="30">
        <v>23</v>
      </c>
      <c r="T460" s="30">
        <v>12.06</v>
      </c>
      <c r="U460" s="30" t="s">
        <v>42</v>
      </c>
      <c r="V460" s="30">
        <v>57</v>
      </c>
    </row>
    <row r="461" spans="1:22">
      <c r="A461" s="28">
        <v>40375.666666666664</v>
      </c>
      <c r="B461" s="27">
        <v>336</v>
      </c>
      <c r="C461" s="27">
        <v>1141</v>
      </c>
      <c r="D461" s="26" t="s">
        <v>249</v>
      </c>
      <c r="E461" s="27"/>
      <c r="F461" s="27">
        <v>15.42</v>
      </c>
      <c r="G461" s="27"/>
      <c r="H461" s="27">
        <v>8</v>
      </c>
      <c r="I461" s="27"/>
      <c r="J461" s="27">
        <v>9.4</v>
      </c>
      <c r="K461" s="27"/>
      <c r="L461" s="27">
        <v>253</v>
      </c>
      <c r="M461" s="27"/>
      <c r="N461" s="27">
        <v>0.64</v>
      </c>
      <c r="O461" s="27"/>
      <c r="P461" s="27">
        <v>2797</v>
      </c>
      <c r="Q461" s="27">
        <v>258</v>
      </c>
      <c r="R461" s="27"/>
      <c r="S461" s="27">
        <v>21</v>
      </c>
      <c r="T461" s="27">
        <v>8.1300000000000008</v>
      </c>
      <c r="U461" s="27" t="s">
        <v>42</v>
      </c>
      <c r="V461" s="27">
        <v>54</v>
      </c>
    </row>
    <row r="462" spans="1:22">
      <c r="A462" s="31">
        <v>40375.708333333336</v>
      </c>
      <c r="B462" s="30">
        <v>101</v>
      </c>
      <c r="C462" s="30">
        <v>1141</v>
      </c>
      <c r="D462" s="29" t="s">
        <v>249</v>
      </c>
      <c r="E462" s="30"/>
      <c r="F462" s="30">
        <v>14.63</v>
      </c>
      <c r="G462" s="30"/>
      <c r="H462" s="30">
        <v>10</v>
      </c>
      <c r="I462" s="30"/>
      <c r="J462" s="30">
        <v>11</v>
      </c>
      <c r="K462" s="30"/>
      <c r="L462" s="30">
        <v>254</v>
      </c>
      <c r="M462" s="30"/>
      <c r="N462" s="30">
        <v>0.28999999999999998</v>
      </c>
      <c r="O462" s="30"/>
      <c r="P462" s="30">
        <v>1837</v>
      </c>
      <c r="Q462" s="30">
        <v>208</v>
      </c>
      <c r="R462" s="30"/>
      <c r="S462" s="30">
        <v>18</v>
      </c>
      <c r="T462" s="30">
        <v>0</v>
      </c>
      <c r="U462" s="30" t="s">
        <v>42</v>
      </c>
      <c r="V462" s="30">
        <v>59</v>
      </c>
    </row>
    <row r="463" spans="1:22">
      <c r="A463" s="28">
        <v>40375.75</v>
      </c>
      <c r="B463" s="27">
        <v>86</v>
      </c>
      <c r="C463" s="27">
        <v>86</v>
      </c>
      <c r="D463" s="26" t="s">
        <v>250</v>
      </c>
      <c r="E463" s="27" t="s">
        <v>44</v>
      </c>
      <c r="F463" s="27">
        <v>14.5</v>
      </c>
      <c r="G463" s="27"/>
      <c r="H463" s="27">
        <v>11</v>
      </c>
      <c r="I463" s="27"/>
      <c r="J463" s="27">
        <v>11.6</v>
      </c>
      <c r="K463" s="27"/>
      <c r="L463" s="27">
        <v>257</v>
      </c>
      <c r="M463" s="27"/>
      <c r="N463" s="27">
        <v>0.32</v>
      </c>
      <c r="O463" s="27"/>
      <c r="P463" s="27">
        <v>1924</v>
      </c>
      <c r="Q463" s="27">
        <v>169</v>
      </c>
      <c r="R463" s="27"/>
      <c r="S463" s="27">
        <v>17</v>
      </c>
      <c r="T463" s="27">
        <v>0</v>
      </c>
      <c r="U463" s="27" t="s">
        <v>42</v>
      </c>
      <c r="V463" s="27">
        <v>60</v>
      </c>
    </row>
    <row r="464" spans="1:22">
      <c r="A464" s="31">
        <v>40375.791666666664</v>
      </c>
      <c r="B464" s="30"/>
      <c r="C464" s="30">
        <v>86</v>
      </c>
      <c r="D464" s="29" t="s">
        <v>250</v>
      </c>
      <c r="E464" s="30" t="s">
        <v>44</v>
      </c>
      <c r="F464" s="30">
        <v>13.89</v>
      </c>
      <c r="G464" s="30"/>
      <c r="H464" s="30">
        <v>11</v>
      </c>
      <c r="I464" s="30"/>
      <c r="J464" s="30">
        <v>12.3</v>
      </c>
      <c r="K464" s="30"/>
      <c r="L464" s="30">
        <v>262</v>
      </c>
      <c r="M464" s="30"/>
      <c r="N464" s="30">
        <v>0.03</v>
      </c>
      <c r="O464" s="30"/>
      <c r="P464" s="30">
        <v>95</v>
      </c>
      <c r="Q464" s="30">
        <v>168</v>
      </c>
      <c r="R464" s="30"/>
      <c r="S464" s="30">
        <v>16</v>
      </c>
      <c r="T464" s="30">
        <v>0</v>
      </c>
      <c r="U464" s="30" t="s">
        <v>42</v>
      </c>
      <c r="V464" s="30">
        <v>12</v>
      </c>
    </row>
    <row r="465" spans="1:22">
      <c r="A465" s="28">
        <v>40375.833333333336</v>
      </c>
      <c r="B465" s="27"/>
      <c r="C465" s="27">
        <v>86</v>
      </c>
      <c r="D465" s="26" t="s">
        <v>250</v>
      </c>
      <c r="E465" s="27" t="s">
        <v>44</v>
      </c>
      <c r="F465" s="27">
        <v>13.21</v>
      </c>
      <c r="G465" s="27"/>
      <c r="H465" s="27">
        <v>12</v>
      </c>
      <c r="I465" s="27"/>
      <c r="J465" s="27">
        <v>13.3</v>
      </c>
      <c r="K465" s="27"/>
      <c r="L465" s="27">
        <v>266</v>
      </c>
      <c r="M465" s="27"/>
      <c r="N465" s="27">
        <v>0.02</v>
      </c>
      <c r="O465" s="27"/>
      <c r="P465" s="27">
        <v>37</v>
      </c>
      <c r="Q465" s="27">
        <v>17</v>
      </c>
      <c r="R465" s="27"/>
      <c r="S465" s="27">
        <v>15</v>
      </c>
      <c r="T465" s="27">
        <v>0</v>
      </c>
      <c r="U465" s="27" t="s">
        <v>42</v>
      </c>
      <c r="V465" s="27">
        <v>2</v>
      </c>
    </row>
    <row r="466" spans="1:22">
      <c r="A466" s="31">
        <v>40376</v>
      </c>
      <c r="B466" s="30"/>
      <c r="C466" s="30">
        <v>187</v>
      </c>
      <c r="D466" s="29" t="s">
        <v>251</v>
      </c>
      <c r="E466" s="30"/>
      <c r="F466" s="30">
        <v>13.09</v>
      </c>
      <c r="G466" s="30"/>
      <c r="H466" s="30">
        <v>17</v>
      </c>
      <c r="I466" s="30"/>
      <c r="J466" s="30">
        <v>18.2</v>
      </c>
      <c r="K466" s="30"/>
      <c r="L466" s="30">
        <v>275</v>
      </c>
      <c r="M466" s="30"/>
      <c r="N466" s="30">
        <v>0.26</v>
      </c>
      <c r="O466" s="30"/>
      <c r="P466" s="30">
        <v>1852</v>
      </c>
      <c r="Q466" s="30">
        <v>0</v>
      </c>
      <c r="R466" s="30"/>
      <c r="S466" s="30">
        <v>10</v>
      </c>
      <c r="T466" s="30">
        <v>0</v>
      </c>
      <c r="U466" s="30" t="s">
        <v>42</v>
      </c>
      <c r="V466" s="30">
        <v>36</v>
      </c>
    </row>
    <row r="467" spans="1:22">
      <c r="A467" s="28">
        <v>40376.041666666664</v>
      </c>
      <c r="B467" s="27">
        <v>151</v>
      </c>
      <c r="C467" s="27">
        <v>187</v>
      </c>
      <c r="D467" s="26" t="s">
        <v>251</v>
      </c>
      <c r="E467" s="27"/>
      <c r="F467" s="27">
        <v>13.49</v>
      </c>
      <c r="G467" s="27"/>
      <c r="H467" s="27">
        <v>15</v>
      </c>
      <c r="I467" s="27"/>
      <c r="J467" s="27">
        <v>15.700000000000001</v>
      </c>
      <c r="K467" s="27"/>
      <c r="L467" s="27">
        <v>272</v>
      </c>
      <c r="M467" s="27"/>
      <c r="N467" s="27">
        <v>0.59</v>
      </c>
      <c r="O467" s="27"/>
      <c r="P467" s="27">
        <v>4106</v>
      </c>
      <c r="Q467" s="27">
        <v>0</v>
      </c>
      <c r="R467" s="27"/>
      <c r="S467" s="27">
        <v>12</v>
      </c>
      <c r="T467" s="27">
        <v>1</v>
      </c>
      <c r="U467" s="27" t="s">
        <v>42</v>
      </c>
      <c r="V467" s="27">
        <v>60</v>
      </c>
    </row>
    <row r="468" spans="1:22">
      <c r="A468" s="31">
        <v>40376.083333333336</v>
      </c>
      <c r="B468" s="30">
        <v>36</v>
      </c>
      <c r="C468" s="30">
        <v>187</v>
      </c>
      <c r="D468" s="29" t="s">
        <v>251</v>
      </c>
      <c r="E468" s="30"/>
      <c r="F468" s="30">
        <v>13.290000000000001</v>
      </c>
      <c r="G468" s="30"/>
      <c r="H468" s="30">
        <v>16</v>
      </c>
      <c r="I468" s="30"/>
      <c r="J468" s="30">
        <v>16.8</v>
      </c>
      <c r="K468" s="30"/>
      <c r="L468" s="30">
        <v>275</v>
      </c>
      <c r="M468" s="30"/>
      <c r="N468" s="30">
        <v>0.53</v>
      </c>
      <c r="O468" s="30"/>
      <c r="P468" s="30">
        <v>3563</v>
      </c>
      <c r="Q468" s="30">
        <v>0</v>
      </c>
      <c r="R468" s="30"/>
      <c r="S468" s="30">
        <v>9</v>
      </c>
      <c r="T468" s="30">
        <v>13</v>
      </c>
      <c r="U468" s="30" t="s">
        <v>42</v>
      </c>
      <c r="V468" s="30">
        <v>47</v>
      </c>
    </row>
    <row r="469" spans="1:22">
      <c r="A469" s="28">
        <v>40376.125</v>
      </c>
      <c r="B469" s="27"/>
      <c r="C469" s="27">
        <v>148</v>
      </c>
      <c r="D469" s="26" t="s">
        <v>252</v>
      </c>
      <c r="E469" s="27"/>
      <c r="F469" s="27">
        <v>12.8</v>
      </c>
      <c r="G469" s="27"/>
      <c r="H469" s="27">
        <v>16</v>
      </c>
      <c r="I469" s="27"/>
      <c r="J469" s="27">
        <v>16.3</v>
      </c>
      <c r="K469" s="27"/>
      <c r="L469" s="27">
        <v>275</v>
      </c>
      <c r="M469" s="27"/>
      <c r="N469" s="27">
        <v>0.11</v>
      </c>
      <c r="O469" s="27"/>
      <c r="P469" s="27">
        <v>761</v>
      </c>
      <c r="Q469" s="27">
        <v>0</v>
      </c>
      <c r="R469" s="27"/>
      <c r="S469" s="27">
        <v>8</v>
      </c>
      <c r="T469" s="27">
        <v>12.64</v>
      </c>
      <c r="U469" s="27" t="s">
        <v>42</v>
      </c>
      <c r="V469" s="27">
        <v>48</v>
      </c>
    </row>
    <row r="470" spans="1:22">
      <c r="A470" s="31">
        <v>40376.166666666664</v>
      </c>
      <c r="B470" s="30">
        <v>10</v>
      </c>
      <c r="C470" s="30">
        <v>148</v>
      </c>
      <c r="D470" s="29" t="s">
        <v>252</v>
      </c>
      <c r="E470" s="30"/>
      <c r="F470" s="30">
        <v>12.6</v>
      </c>
      <c r="G470" s="30"/>
      <c r="H470" s="30">
        <v>13</v>
      </c>
      <c r="I470" s="30"/>
      <c r="J470" s="30">
        <v>13.4</v>
      </c>
      <c r="K470" s="30"/>
      <c r="L470" s="30">
        <v>272</v>
      </c>
      <c r="M470" s="30"/>
      <c r="N470" s="30">
        <v>0.08</v>
      </c>
      <c r="O470" s="30"/>
      <c r="P470" s="30">
        <v>463</v>
      </c>
      <c r="Q470" s="30">
        <v>0</v>
      </c>
      <c r="R470" s="30"/>
      <c r="S470" s="30">
        <v>10</v>
      </c>
      <c r="T470" s="30">
        <v>0</v>
      </c>
      <c r="U470" s="30" t="s">
        <v>42</v>
      </c>
      <c r="V470" s="30">
        <v>33</v>
      </c>
    </row>
    <row r="471" spans="1:22">
      <c r="A471" s="28">
        <v>40376.208333333336</v>
      </c>
      <c r="B471" s="27">
        <v>138</v>
      </c>
      <c r="C471" s="27">
        <v>148</v>
      </c>
      <c r="D471" s="26" t="s">
        <v>252</v>
      </c>
      <c r="E471" s="27"/>
      <c r="F471" s="27">
        <v>12.790000000000001</v>
      </c>
      <c r="G471" s="27"/>
      <c r="H471" s="27">
        <v>10</v>
      </c>
      <c r="I471" s="27"/>
      <c r="J471" s="27">
        <v>11.1</v>
      </c>
      <c r="K471" s="27"/>
      <c r="L471" s="27">
        <v>267</v>
      </c>
      <c r="M471" s="27"/>
      <c r="N471" s="27">
        <v>0.34</v>
      </c>
      <c r="O471" s="27"/>
      <c r="P471" s="27">
        <v>2031</v>
      </c>
      <c r="Q471" s="27">
        <v>3</v>
      </c>
      <c r="R471" s="27"/>
      <c r="S471" s="27">
        <v>13</v>
      </c>
      <c r="T471" s="27">
        <v>0</v>
      </c>
      <c r="U471" s="27" t="s">
        <v>42</v>
      </c>
      <c r="V471" s="27">
        <v>60</v>
      </c>
    </row>
    <row r="472" spans="1:22">
      <c r="A472" s="31">
        <v>40376.25</v>
      </c>
      <c r="B472" s="30">
        <v>615</v>
      </c>
      <c r="C472" s="30">
        <v>1669</v>
      </c>
      <c r="D472" s="29" t="s">
        <v>253</v>
      </c>
      <c r="E472" s="30"/>
      <c r="F472" s="30">
        <v>13.1</v>
      </c>
      <c r="G472" s="30"/>
      <c r="H472" s="30">
        <v>9</v>
      </c>
      <c r="I472" s="30"/>
      <c r="J472" s="30">
        <v>9.9</v>
      </c>
      <c r="K472" s="30"/>
      <c r="L472" s="30">
        <v>263</v>
      </c>
      <c r="M472" s="30"/>
      <c r="N472" s="30">
        <v>0.78</v>
      </c>
      <c r="O472" s="30"/>
      <c r="P472" s="30">
        <v>3652</v>
      </c>
      <c r="Q472" s="30">
        <v>25</v>
      </c>
      <c r="R472" s="30"/>
      <c r="S472" s="30">
        <v>17</v>
      </c>
      <c r="T472" s="30">
        <v>0</v>
      </c>
      <c r="U472" s="30" t="s">
        <v>42</v>
      </c>
      <c r="V472" s="30">
        <v>60</v>
      </c>
    </row>
    <row r="473" spans="1:22">
      <c r="A473" s="28">
        <v>40376.291666666664</v>
      </c>
      <c r="B473" s="27">
        <v>617</v>
      </c>
      <c r="C473" s="27">
        <v>1669</v>
      </c>
      <c r="D473" s="26" t="s">
        <v>253</v>
      </c>
      <c r="E473" s="27"/>
      <c r="F473" s="27">
        <v>13.11</v>
      </c>
      <c r="G473" s="27"/>
      <c r="H473" s="27">
        <v>9</v>
      </c>
      <c r="I473" s="27"/>
      <c r="J473" s="27">
        <v>10.200000000000001</v>
      </c>
      <c r="K473" s="27"/>
      <c r="L473" s="27">
        <v>264</v>
      </c>
      <c r="M473" s="27"/>
      <c r="N473" s="27">
        <v>0.81</v>
      </c>
      <c r="O473" s="27"/>
      <c r="P473" s="27">
        <v>4075</v>
      </c>
      <c r="Q473" s="27">
        <v>77</v>
      </c>
      <c r="R473" s="27"/>
      <c r="S473" s="27">
        <v>17</v>
      </c>
      <c r="T473" s="27">
        <v>0</v>
      </c>
      <c r="U473" s="27" t="s">
        <v>42</v>
      </c>
      <c r="V473" s="27">
        <v>60</v>
      </c>
    </row>
    <row r="474" spans="1:22">
      <c r="A474" s="31">
        <v>40376.333333333336</v>
      </c>
      <c r="B474" s="30">
        <v>437</v>
      </c>
      <c r="C474" s="30">
        <v>1669</v>
      </c>
      <c r="D474" s="29" t="s">
        <v>253</v>
      </c>
      <c r="E474" s="30"/>
      <c r="F474" s="30">
        <v>13.1</v>
      </c>
      <c r="G474" s="30"/>
      <c r="H474" s="30">
        <v>10</v>
      </c>
      <c r="I474" s="30"/>
      <c r="J474" s="30">
        <v>10.5</v>
      </c>
      <c r="K474" s="30"/>
      <c r="L474" s="30">
        <v>268</v>
      </c>
      <c r="M474" s="30"/>
      <c r="N474" s="30">
        <v>0.59</v>
      </c>
      <c r="O474" s="30"/>
      <c r="P474" s="30">
        <v>3152</v>
      </c>
      <c r="Q474" s="30">
        <v>180</v>
      </c>
      <c r="R474" s="30"/>
      <c r="S474" s="30">
        <v>14</v>
      </c>
      <c r="T474" s="30">
        <v>0</v>
      </c>
      <c r="U474" s="30" t="s">
        <v>42</v>
      </c>
      <c r="V474" s="30">
        <v>60</v>
      </c>
    </row>
    <row r="475" spans="1:22">
      <c r="A475" s="28">
        <v>40376.375</v>
      </c>
      <c r="B475" s="27">
        <v>152</v>
      </c>
      <c r="C475" s="27">
        <v>253</v>
      </c>
      <c r="D475" s="26" t="s">
        <v>254</v>
      </c>
      <c r="E475" s="27"/>
      <c r="F475" s="27">
        <v>13.39</v>
      </c>
      <c r="G475" s="27"/>
      <c r="H475" s="27">
        <v>7</v>
      </c>
      <c r="I475" s="27"/>
      <c r="J475" s="27">
        <v>8.1</v>
      </c>
      <c r="K475" s="27"/>
      <c r="L475" s="27">
        <v>265</v>
      </c>
      <c r="M475" s="27"/>
      <c r="N475" s="27">
        <v>0.36</v>
      </c>
      <c r="O475" s="27"/>
      <c r="P475" s="27">
        <v>1762</v>
      </c>
      <c r="Q475" s="27">
        <v>329</v>
      </c>
      <c r="R475" s="27"/>
      <c r="S475" s="27">
        <v>16</v>
      </c>
      <c r="T475" s="27">
        <v>0</v>
      </c>
      <c r="U475" s="27" t="s">
        <v>42</v>
      </c>
      <c r="V475" s="27">
        <v>60</v>
      </c>
    </row>
    <row r="476" spans="1:22">
      <c r="A476" s="31">
        <v>40376.416666666664</v>
      </c>
      <c r="B476" s="30">
        <v>100</v>
      </c>
      <c r="C476" s="30">
        <v>253</v>
      </c>
      <c r="D476" s="29" t="s">
        <v>254</v>
      </c>
      <c r="E476" s="30"/>
      <c r="F476" s="30">
        <v>13.700000000000001</v>
      </c>
      <c r="G476" s="30"/>
      <c r="H476" s="30">
        <v>6</v>
      </c>
      <c r="I476" s="30"/>
      <c r="J476" s="30">
        <v>6.8</v>
      </c>
      <c r="K476" s="30"/>
      <c r="L476" s="30">
        <v>263</v>
      </c>
      <c r="M476" s="30"/>
      <c r="N476" s="30">
        <v>0.22</v>
      </c>
      <c r="O476" s="30"/>
      <c r="P476" s="30">
        <v>1159</v>
      </c>
      <c r="Q476" s="30">
        <v>174</v>
      </c>
      <c r="R476" s="30"/>
      <c r="S476" s="30">
        <v>21</v>
      </c>
      <c r="T476" s="30">
        <v>0</v>
      </c>
      <c r="U476" s="30" t="s">
        <v>42</v>
      </c>
      <c r="V476" s="30">
        <v>59</v>
      </c>
    </row>
    <row r="477" spans="1:22">
      <c r="A477" s="28">
        <v>40376.458333333336</v>
      </c>
      <c r="B477" s="27">
        <v>1</v>
      </c>
      <c r="C477" s="27">
        <v>253</v>
      </c>
      <c r="D477" s="26" t="s">
        <v>254</v>
      </c>
      <c r="E477" s="27"/>
      <c r="F477" s="27">
        <v>14.31</v>
      </c>
      <c r="G477" s="27"/>
      <c r="H477" s="27">
        <v>6</v>
      </c>
      <c r="I477" s="27"/>
      <c r="J477" s="27">
        <v>6.5</v>
      </c>
      <c r="K477" s="27"/>
      <c r="L477" s="27">
        <v>261</v>
      </c>
      <c r="M477" s="27"/>
      <c r="N477" s="27">
        <v>0.06</v>
      </c>
      <c r="O477" s="27"/>
      <c r="P477" s="27">
        <v>263</v>
      </c>
      <c r="Q477" s="27">
        <v>306</v>
      </c>
      <c r="R477" s="27"/>
      <c r="S477" s="27">
        <v>24</v>
      </c>
      <c r="T477" s="27">
        <v>0</v>
      </c>
      <c r="U477" s="27" t="s">
        <v>42</v>
      </c>
      <c r="V477" s="27">
        <v>36</v>
      </c>
    </row>
    <row r="478" spans="1:22">
      <c r="A478" s="31">
        <v>40376.875</v>
      </c>
      <c r="B478" s="30">
        <v>81</v>
      </c>
      <c r="C478" s="30">
        <v>286</v>
      </c>
      <c r="D478" s="29" t="s">
        <v>255</v>
      </c>
      <c r="E478" s="30"/>
      <c r="F478" s="30">
        <v>14.32</v>
      </c>
      <c r="G478" s="30"/>
      <c r="H478" s="30">
        <v>15</v>
      </c>
      <c r="I478" s="30"/>
      <c r="J478" s="30">
        <v>16</v>
      </c>
      <c r="K478" s="30"/>
      <c r="L478" s="30">
        <v>271</v>
      </c>
      <c r="M478" s="30"/>
      <c r="N478" s="30">
        <v>0.56000000000000005</v>
      </c>
      <c r="O478" s="30"/>
      <c r="P478" s="30">
        <v>4719</v>
      </c>
      <c r="Q478" s="30">
        <v>0</v>
      </c>
      <c r="R478" s="30"/>
      <c r="S478" s="30">
        <v>19</v>
      </c>
      <c r="T478" s="30">
        <v>0</v>
      </c>
      <c r="U478" s="30" t="s">
        <v>42</v>
      </c>
      <c r="V478" s="30">
        <v>60</v>
      </c>
    </row>
    <row r="479" spans="1:22">
      <c r="A479" s="28">
        <v>40376.916666666664</v>
      </c>
      <c r="B479" s="27">
        <v>205</v>
      </c>
      <c r="C479" s="27">
        <v>286</v>
      </c>
      <c r="D479" s="26" t="s">
        <v>255</v>
      </c>
      <c r="E479" s="27"/>
      <c r="F479" s="27">
        <v>14.11</v>
      </c>
      <c r="G479" s="27"/>
      <c r="H479" s="27">
        <v>16</v>
      </c>
      <c r="I479" s="27"/>
      <c r="J479" s="27">
        <v>17.2</v>
      </c>
      <c r="K479" s="27"/>
      <c r="L479" s="27">
        <v>274</v>
      </c>
      <c r="M479" s="27"/>
      <c r="N479" s="27">
        <v>0.68</v>
      </c>
      <c r="O479" s="27"/>
      <c r="P479" s="27">
        <v>4405</v>
      </c>
      <c r="Q479" s="27">
        <v>0</v>
      </c>
      <c r="R479" s="27"/>
      <c r="S479" s="27">
        <v>14</v>
      </c>
      <c r="T479" s="27">
        <v>0</v>
      </c>
      <c r="U479" s="27" t="s">
        <v>42</v>
      </c>
      <c r="V479" s="27">
        <v>60</v>
      </c>
    </row>
    <row r="480" spans="1:22">
      <c r="A480" s="31">
        <v>40376.958333333336</v>
      </c>
      <c r="B480" s="30"/>
      <c r="C480" s="30">
        <v>286</v>
      </c>
      <c r="D480" s="29" t="s">
        <v>255</v>
      </c>
      <c r="E480" s="30"/>
      <c r="F480" s="30">
        <v>12.61</v>
      </c>
      <c r="G480" s="30"/>
      <c r="H480" s="30">
        <v>18</v>
      </c>
      <c r="I480" s="30"/>
      <c r="J480" s="30">
        <v>19.3</v>
      </c>
      <c r="K480" s="30"/>
      <c r="L480" s="30">
        <v>276</v>
      </c>
      <c r="M480" s="30"/>
      <c r="N480" s="30">
        <v>0.04</v>
      </c>
      <c r="O480" s="30"/>
      <c r="P480" s="30">
        <v>178</v>
      </c>
      <c r="Q480" s="30">
        <v>0</v>
      </c>
      <c r="R480" s="30"/>
      <c r="S480" s="30">
        <v>11</v>
      </c>
      <c r="T480" s="30">
        <v>6.5600000000000005</v>
      </c>
      <c r="U480" s="30" t="s">
        <v>42</v>
      </c>
      <c r="V480" s="30">
        <v>7</v>
      </c>
    </row>
    <row r="481" spans="1:22">
      <c r="A481" s="28">
        <v>40377.25</v>
      </c>
      <c r="B481" s="27">
        <v>139</v>
      </c>
      <c r="C481" s="27">
        <v>592</v>
      </c>
      <c r="D481" s="26" t="s">
        <v>256</v>
      </c>
      <c r="E481" s="27"/>
      <c r="F481" s="27">
        <v>9.370000000000001</v>
      </c>
      <c r="G481" s="27"/>
      <c r="H481" s="27">
        <v>11</v>
      </c>
      <c r="I481" s="27"/>
      <c r="J481" s="27">
        <v>12</v>
      </c>
      <c r="K481" s="27"/>
      <c r="L481" s="27">
        <v>277</v>
      </c>
      <c r="M481" s="27"/>
      <c r="N481" s="27">
        <v>0.34</v>
      </c>
      <c r="O481" s="27"/>
      <c r="P481" s="27">
        <v>1430</v>
      </c>
      <c r="Q481" s="27">
        <v>46</v>
      </c>
      <c r="R481" s="27"/>
      <c r="S481" s="27">
        <v>10</v>
      </c>
      <c r="T481" s="27">
        <v>0</v>
      </c>
      <c r="U481" s="27" t="s">
        <v>42</v>
      </c>
      <c r="V481" s="27">
        <v>60</v>
      </c>
    </row>
    <row r="482" spans="1:22">
      <c r="A482" s="31">
        <v>40377.291666666664</v>
      </c>
      <c r="B482" s="30">
        <v>191</v>
      </c>
      <c r="C482" s="30">
        <v>592</v>
      </c>
      <c r="D482" s="29" t="s">
        <v>256</v>
      </c>
      <c r="E482" s="30"/>
      <c r="F482" s="30">
        <v>9.61</v>
      </c>
      <c r="G482" s="30"/>
      <c r="H482" s="30">
        <v>10</v>
      </c>
      <c r="I482" s="30"/>
      <c r="J482" s="30">
        <v>10.3</v>
      </c>
      <c r="K482" s="30"/>
      <c r="L482" s="30">
        <v>275</v>
      </c>
      <c r="M482" s="30"/>
      <c r="N482" s="30">
        <v>0.35000000000000003</v>
      </c>
      <c r="O482" s="30"/>
      <c r="P482" s="30">
        <v>1397</v>
      </c>
      <c r="Q482" s="30">
        <v>132</v>
      </c>
      <c r="R482" s="30"/>
      <c r="S482" s="30">
        <v>10</v>
      </c>
      <c r="T482" s="30">
        <v>0</v>
      </c>
      <c r="U482" s="30" t="s">
        <v>42</v>
      </c>
      <c r="V482" s="30">
        <v>60</v>
      </c>
    </row>
    <row r="483" spans="1:22">
      <c r="A483" s="28">
        <v>40377.333333333336</v>
      </c>
      <c r="B483" s="27">
        <v>262</v>
      </c>
      <c r="C483" s="27">
        <v>592</v>
      </c>
      <c r="D483" s="26" t="s">
        <v>256</v>
      </c>
      <c r="E483" s="27"/>
      <c r="F483" s="27">
        <v>10.029999999999999</v>
      </c>
      <c r="G483" s="27"/>
      <c r="H483" s="27">
        <v>10</v>
      </c>
      <c r="I483" s="27"/>
      <c r="J483" s="27">
        <v>10.6</v>
      </c>
      <c r="K483" s="27"/>
      <c r="L483" s="27">
        <v>277</v>
      </c>
      <c r="M483" s="27"/>
      <c r="N483" s="27">
        <v>0.37</v>
      </c>
      <c r="O483" s="27"/>
      <c r="P483" s="27">
        <v>1623</v>
      </c>
      <c r="Q483" s="27">
        <v>163</v>
      </c>
      <c r="R483" s="27"/>
      <c r="S483" s="27">
        <v>10</v>
      </c>
      <c r="T483" s="27">
        <v>0</v>
      </c>
      <c r="U483" s="27" t="s">
        <v>42</v>
      </c>
      <c r="V483" s="27">
        <v>60</v>
      </c>
    </row>
    <row r="484" spans="1:22">
      <c r="A484" s="31">
        <v>40377.375</v>
      </c>
      <c r="B484" s="30">
        <v>248</v>
      </c>
      <c r="C484" s="30">
        <v>493</v>
      </c>
      <c r="D484" s="29" t="s">
        <v>257</v>
      </c>
      <c r="E484" s="30"/>
      <c r="F484" s="30">
        <v>10.34</v>
      </c>
      <c r="G484" s="30"/>
      <c r="H484" s="30">
        <v>10</v>
      </c>
      <c r="I484" s="30"/>
      <c r="J484" s="30">
        <v>11</v>
      </c>
      <c r="K484" s="30"/>
      <c r="L484" s="30">
        <v>277</v>
      </c>
      <c r="M484" s="30"/>
      <c r="N484" s="30">
        <v>0.44</v>
      </c>
      <c r="O484" s="30"/>
      <c r="P484" s="30">
        <v>1906</v>
      </c>
      <c r="Q484" s="30">
        <v>170</v>
      </c>
      <c r="R484" s="30"/>
      <c r="S484" s="30">
        <v>14</v>
      </c>
      <c r="T484" s="30">
        <v>0</v>
      </c>
      <c r="U484" s="30" t="s">
        <v>42</v>
      </c>
      <c r="V484" s="30">
        <v>60</v>
      </c>
    </row>
    <row r="485" spans="1:22">
      <c r="A485" s="28">
        <v>40377.416666666664</v>
      </c>
      <c r="B485" s="27">
        <v>215</v>
      </c>
      <c r="C485" s="27">
        <v>493</v>
      </c>
      <c r="D485" s="26" t="s">
        <v>257</v>
      </c>
      <c r="E485" s="27"/>
      <c r="F485" s="27">
        <v>10.73</v>
      </c>
      <c r="G485" s="27"/>
      <c r="H485" s="27">
        <v>10</v>
      </c>
      <c r="I485" s="27"/>
      <c r="J485" s="27">
        <v>10.8</v>
      </c>
      <c r="K485" s="27"/>
      <c r="L485" s="27">
        <v>280</v>
      </c>
      <c r="M485" s="27"/>
      <c r="N485" s="27">
        <v>0.37</v>
      </c>
      <c r="O485" s="27"/>
      <c r="P485" s="27">
        <v>1641</v>
      </c>
      <c r="Q485" s="27">
        <v>269</v>
      </c>
      <c r="R485" s="27"/>
      <c r="S485" s="27">
        <v>17</v>
      </c>
      <c r="T485" s="27">
        <v>0</v>
      </c>
      <c r="U485" s="27" t="s">
        <v>42</v>
      </c>
      <c r="V485" s="27">
        <v>60</v>
      </c>
    </row>
    <row r="486" spans="1:22">
      <c r="A486" s="31">
        <v>40377.458333333336</v>
      </c>
      <c r="B486" s="30">
        <v>30</v>
      </c>
      <c r="C486" s="30">
        <v>493</v>
      </c>
      <c r="D486" s="29" t="s">
        <v>257</v>
      </c>
      <c r="E486" s="30"/>
      <c r="F486" s="30">
        <v>10.9</v>
      </c>
      <c r="G486" s="30"/>
      <c r="H486" s="30">
        <v>10</v>
      </c>
      <c r="I486" s="30"/>
      <c r="J486" s="30">
        <v>10.700000000000001</v>
      </c>
      <c r="K486" s="30"/>
      <c r="L486" s="30">
        <v>281</v>
      </c>
      <c r="M486" s="30"/>
      <c r="N486" s="30">
        <v>0.1</v>
      </c>
      <c r="O486" s="30"/>
      <c r="P486" s="30">
        <v>456</v>
      </c>
      <c r="Q486" s="30">
        <v>298</v>
      </c>
      <c r="R486" s="30"/>
      <c r="S486" s="30">
        <v>15</v>
      </c>
      <c r="T486" s="30">
        <v>0</v>
      </c>
      <c r="U486" s="30" t="s">
        <v>42</v>
      </c>
      <c r="V486" s="30">
        <v>37</v>
      </c>
    </row>
    <row r="487" spans="1:22">
      <c r="A487" s="28">
        <v>40377.875</v>
      </c>
      <c r="B487" s="27">
        <v>7</v>
      </c>
      <c r="C487" s="27">
        <v>31</v>
      </c>
      <c r="D487" s="26" t="s">
        <v>258</v>
      </c>
      <c r="E487" s="27" t="s">
        <v>44</v>
      </c>
      <c r="F487" s="27">
        <v>11.06</v>
      </c>
      <c r="G487" s="27"/>
      <c r="H487" s="27">
        <v>11</v>
      </c>
      <c r="I487" s="27"/>
      <c r="J487" s="27">
        <v>11.9</v>
      </c>
      <c r="K487" s="27"/>
      <c r="L487" s="27">
        <v>265</v>
      </c>
      <c r="M487" s="27"/>
      <c r="N487" s="27">
        <v>0.05</v>
      </c>
      <c r="O487" s="27"/>
      <c r="P487" s="27">
        <v>265</v>
      </c>
      <c r="Q487" s="27">
        <v>0</v>
      </c>
      <c r="R487" s="27"/>
      <c r="S487" s="27">
        <v>12</v>
      </c>
      <c r="T487" s="27">
        <v>0</v>
      </c>
      <c r="U487" s="27" t="s">
        <v>42</v>
      </c>
      <c r="V487" s="27">
        <v>27</v>
      </c>
    </row>
    <row r="488" spans="1:22">
      <c r="A488" s="31">
        <v>40377.916666666664</v>
      </c>
      <c r="B488" s="30">
        <v>24</v>
      </c>
      <c r="C488" s="30">
        <v>31</v>
      </c>
      <c r="D488" s="29" t="s">
        <v>258</v>
      </c>
      <c r="E488" s="30" t="s">
        <v>44</v>
      </c>
      <c r="F488" s="30">
        <v>11.040000000000001</v>
      </c>
      <c r="G488" s="30"/>
      <c r="H488" s="30">
        <v>12</v>
      </c>
      <c r="I488" s="30"/>
      <c r="J488" s="30">
        <v>12.8</v>
      </c>
      <c r="K488" s="30"/>
      <c r="L488" s="30">
        <v>267</v>
      </c>
      <c r="M488" s="30"/>
      <c r="N488" s="30">
        <v>0.13</v>
      </c>
      <c r="O488" s="30"/>
      <c r="P488" s="30">
        <v>834</v>
      </c>
      <c r="Q488" s="30">
        <v>0</v>
      </c>
      <c r="R488" s="30"/>
      <c r="S488" s="30">
        <v>11</v>
      </c>
      <c r="T488" s="30">
        <v>0</v>
      </c>
      <c r="U488" s="30" t="s">
        <v>42</v>
      </c>
      <c r="V488" s="30">
        <v>60</v>
      </c>
    </row>
    <row r="489" spans="1:22">
      <c r="A489" s="28">
        <v>40377.958333333336</v>
      </c>
      <c r="B489" s="27"/>
      <c r="C489" s="27">
        <v>31</v>
      </c>
      <c r="D489" s="26" t="s">
        <v>258</v>
      </c>
      <c r="E489" s="27" t="s">
        <v>44</v>
      </c>
      <c r="F489" s="27">
        <v>11.450000000000001</v>
      </c>
      <c r="G489" s="27"/>
      <c r="H489" s="27">
        <v>15</v>
      </c>
      <c r="I489" s="27"/>
      <c r="J489" s="27">
        <v>15.6</v>
      </c>
      <c r="K489" s="27"/>
      <c r="L489" s="27">
        <v>272</v>
      </c>
      <c r="M489" s="27"/>
      <c r="N489" s="27">
        <v>0.02</v>
      </c>
      <c r="O489" s="27"/>
      <c r="P489" s="27">
        <v>77</v>
      </c>
      <c r="Q489" s="27">
        <v>0</v>
      </c>
      <c r="R489" s="27"/>
      <c r="S489" s="27">
        <v>8</v>
      </c>
      <c r="T489" s="27">
        <v>0</v>
      </c>
      <c r="U489" s="27" t="s">
        <v>42</v>
      </c>
      <c r="V489" s="27">
        <v>11</v>
      </c>
    </row>
    <row r="490" spans="1:22">
      <c r="A490" s="31">
        <v>40378</v>
      </c>
      <c r="B490" s="30">
        <v>117</v>
      </c>
      <c r="C490" s="30">
        <v>393</v>
      </c>
      <c r="D490" s="29" t="s">
        <v>259</v>
      </c>
      <c r="E490" s="30"/>
      <c r="F490" s="30">
        <v>11.89</v>
      </c>
      <c r="G490" s="30"/>
      <c r="H490" s="30">
        <v>12</v>
      </c>
      <c r="I490" s="30"/>
      <c r="J490" s="30">
        <v>12.3</v>
      </c>
      <c r="K490" s="30"/>
      <c r="L490" s="30">
        <v>269</v>
      </c>
      <c r="M490" s="30"/>
      <c r="N490" s="30">
        <v>0.36</v>
      </c>
      <c r="O490" s="30"/>
      <c r="P490" s="30">
        <v>2333</v>
      </c>
      <c r="Q490" s="30">
        <v>0</v>
      </c>
      <c r="R490" s="30"/>
      <c r="S490" s="30">
        <v>11</v>
      </c>
      <c r="T490" s="30">
        <v>0</v>
      </c>
      <c r="U490" s="30" t="s">
        <v>42</v>
      </c>
      <c r="V490" s="30">
        <v>59</v>
      </c>
    </row>
    <row r="491" spans="1:22">
      <c r="A491" s="28">
        <v>40378.041666666664</v>
      </c>
      <c r="B491" s="27">
        <v>74</v>
      </c>
      <c r="C491" s="27">
        <v>393</v>
      </c>
      <c r="D491" s="26" t="s">
        <v>259</v>
      </c>
      <c r="E491" s="27"/>
      <c r="F491" s="27">
        <v>11.92</v>
      </c>
      <c r="G491" s="27"/>
      <c r="H491" s="27">
        <v>12</v>
      </c>
      <c r="I491" s="27"/>
      <c r="J491" s="27">
        <v>12.3</v>
      </c>
      <c r="K491" s="27"/>
      <c r="L491" s="27">
        <v>272</v>
      </c>
      <c r="M491" s="27"/>
      <c r="N491" s="27">
        <v>0.2</v>
      </c>
      <c r="O491" s="27"/>
      <c r="P491" s="27">
        <v>1399</v>
      </c>
      <c r="Q491" s="27">
        <v>0</v>
      </c>
      <c r="R491" s="27"/>
      <c r="S491" s="27">
        <v>11</v>
      </c>
      <c r="T491" s="27">
        <v>0</v>
      </c>
      <c r="U491" s="27" t="s">
        <v>42</v>
      </c>
      <c r="V491" s="27">
        <v>60</v>
      </c>
    </row>
    <row r="492" spans="1:22">
      <c r="A492" s="31">
        <v>40378.083333333336</v>
      </c>
      <c r="B492" s="30">
        <v>202</v>
      </c>
      <c r="C492" s="30">
        <v>393</v>
      </c>
      <c r="D492" s="29" t="s">
        <v>259</v>
      </c>
      <c r="E492" s="30"/>
      <c r="F492" s="30">
        <v>11.82</v>
      </c>
      <c r="G492" s="30"/>
      <c r="H492" s="30">
        <v>8</v>
      </c>
      <c r="I492" s="30"/>
      <c r="J492" s="30">
        <v>8.5</v>
      </c>
      <c r="K492" s="30"/>
      <c r="L492" s="30">
        <v>264</v>
      </c>
      <c r="M492" s="30"/>
      <c r="N492" s="30">
        <v>0.36</v>
      </c>
      <c r="O492" s="30"/>
      <c r="P492" s="30">
        <v>2121</v>
      </c>
      <c r="Q492" s="30">
        <v>2</v>
      </c>
      <c r="R492" s="30"/>
      <c r="S492" s="30">
        <v>14</v>
      </c>
      <c r="T492" s="30">
        <v>0</v>
      </c>
      <c r="U492" s="30" t="s">
        <v>42</v>
      </c>
      <c r="V492" s="30">
        <v>60</v>
      </c>
    </row>
    <row r="493" spans="1:22">
      <c r="A493" s="28">
        <v>40378.125</v>
      </c>
      <c r="B493" s="27">
        <v>155</v>
      </c>
      <c r="C493" s="27">
        <v>190</v>
      </c>
      <c r="D493" s="26" t="s">
        <v>260</v>
      </c>
      <c r="E493" s="27"/>
      <c r="F493" s="27">
        <v>11.540000000000001</v>
      </c>
      <c r="G493" s="27"/>
      <c r="H493" s="27">
        <v>7</v>
      </c>
      <c r="I493" s="27"/>
      <c r="J493" s="27">
        <v>7.5</v>
      </c>
      <c r="K493" s="27"/>
      <c r="L493" s="27">
        <v>262</v>
      </c>
      <c r="M493" s="27"/>
      <c r="N493" s="27">
        <v>0.28000000000000003</v>
      </c>
      <c r="O493" s="27"/>
      <c r="P493" s="27">
        <v>1562</v>
      </c>
      <c r="Q493" s="27">
        <v>7</v>
      </c>
      <c r="R493" s="27"/>
      <c r="S493" s="27">
        <v>8</v>
      </c>
      <c r="T493" s="27">
        <v>0</v>
      </c>
      <c r="U493" s="27" t="s">
        <v>42</v>
      </c>
      <c r="V493" s="27">
        <v>60</v>
      </c>
    </row>
    <row r="494" spans="1:22">
      <c r="A494" s="31">
        <v>40378.166666666664</v>
      </c>
      <c r="B494" s="30">
        <v>35</v>
      </c>
      <c r="C494" s="30">
        <v>190</v>
      </c>
      <c r="D494" s="29" t="s">
        <v>260</v>
      </c>
      <c r="E494" s="30"/>
      <c r="F494" s="30">
        <v>11.85</v>
      </c>
      <c r="G494" s="30"/>
      <c r="H494" s="30">
        <v>7</v>
      </c>
      <c r="I494" s="30"/>
      <c r="J494" s="30">
        <v>7.8</v>
      </c>
      <c r="K494" s="30"/>
      <c r="L494" s="30">
        <v>258</v>
      </c>
      <c r="M494" s="30"/>
      <c r="N494" s="30">
        <v>7.0000000000000007E-2</v>
      </c>
      <c r="O494" s="30"/>
      <c r="P494" s="30">
        <v>398</v>
      </c>
      <c r="Q494" s="30">
        <v>6</v>
      </c>
      <c r="R494" s="30"/>
      <c r="S494" s="30">
        <v>8</v>
      </c>
      <c r="T494" s="30">
        <v>0</v>
      </c>
      <c r="U494" s="30" t="s">
        <v>42</v>
      </c>
      <c r="V494" s="30">
        <v>32</v>
      </c>
    </row>
    <row r="495" spans="1:22">
      <c r="A495" s="28">
        <v>40378.208333333336</v>
      </c>
      <c r="B495" s="27"/>
      <c r="C495" s="27">
        <v>190</v>
      </c>
      <c r="D495" s="26" t="s">
        <v>260</v>
      </c>
      <c r="E495" s="27" t="s">
        <v>463</v>
      </c>
      <c r="F495" s="27">
        <v>12.13</v>
      </c>
      <c r="G495" s="27"/>
      <c r="H495" s="27">
        <v>6</v>
      </c>
      <c r="I495" s="27"/>
      <c r="J495" s="27">
        <v>6.8</v>
      </c>
      <c r="K495" s="27"/>
      <c r="L495" s="27">
        <v>248</v>
      </c>
      <c r="M495" s="27"/>
      <c r="N495" s="27">
        <v>0.02</v>
      </c>
      <c r="O495" s="27"/>
      <c r="P495" s="27">
        <v>34</v>
      </c>
      <c r="Q495" s="27">
        <v>6</v>
      </c>
      <c r="R495" s="27"/>
      <c r="S495" s="27">
        <v>8</v>
      </c>
      <c r="T495" s="27">
        <v>0</v>
      </c>
      <c r="U495" s="27" t="s">
        <v>42</v>
      </c>
      <c r="V495" s="27">
        <v>6</v>
      </c>
    </row>
    <row r="496" spans="1:22">
      <c r="A496" s="31">
        <v>40378.375</v>
      </c>
      <c r="B496" s="30"/>
      <c r="C496" s="30">
        <v>654</v>
      </c>
      <c r="D496" s="29" t="s">
        <v>261</v>
      </c>
      <c r="E496" s="30" t="s">
        <v>463</v>
      </c>
      <c r="F496" s="30">
        <v>12.25</v>
      </c>
      <c r="G496" s="30"/>
      <c r="H496" s="30">
        <v>8</v>
      </c>
      <c r="I496" s="30"/>
      <c r="J496" s="30">
        <v>8.4</v>
      </c>
      <c r="K496" s="30"/>
      <c r="L496" s="30">
        <v>248</v>
      </c>
      <c r="M496" s="30"/>
      <c r="N496" s="30">
        <v>0.41000000000000003</v>
      </c>
      <c r="O496" s="30"/>
      <c r="P496" s="30">
        <v>2538</v>
      </c>
      <c r="Q496" s="30">
        <v>35</v>
      </c>
      <c r="R496" s="30"/>
      <c r="S496" s="30">
        <v>15</v>
      </c>
      <c r="T496" s="30">
        <v>43.65</v>
      </c>
      <c r="U496" s="30" t="s">
        <v>42</v>
      </c>
      <c r="V496" s="30">
        <v>23</v>
      </c>
    </row>
    <row r="497" spans="1:22">
      <c r="A497" s="28">
        <v>40378.416666666664</v>
      </c>
      <c r="B497" s="27">
        <v>123</v>
      </c>
      <c r="C497" s="27">
        <v>654</v>
      </c>
      <c r="D497" s="26" t="s">
        <v>261</v>
      </c>
      <c r="E497" s="27" t="s">
        <v>463</v>
      </c>
      <c r="F497" s="27">
        <v>12.42</v>
      </c>
      <c r="G497" s="27"/>
      <c r="H497" s="27">
        <v>7</v>
      </c>
      <c r="I497" s="27"/>
      <c r="J497" s="27">
        <v>8</v>
      </c>
      <c r="K497" s="27"/>
      <c r="L497" s="27">
        <v>253</v>
      </c>
      <c r="M497" s="27"/>
      <c r="N497" s="27">
        <v>0.57000000000000006</v>
      </c>
      <c r="O497" s="27"/>
      <c r="P497" s="27">
        <v>3179</v>
      </c>
      <c r="Q497" s="27">
        <v>83</v>
      </c>
      <c r="R497" s="27"/>
      <c r="S497" s="27">
        <v>16</v>
      </c>
      <c r="T497" s="27">
        <v>41</v>
      </c>
      <c r="U497" s="27" t="s">
        <v>42</v>
      </c>
      <c r="V497" s="27">
        <v>17</v>
      </c>
    </row>
    <row r="498" spans="1:22">
      <c r="A498" s="31">
        <v>40378.458333333336</v>
      </c>
      <c r="B498" s="30">
        <v>531</v>
      </c>
      <c r="C498" s="30">
        <v>654</v>
      </c>
      <c r="D498" s="29" t="s">
        <v>261</v>
      </c>
      <c r="E498" s="30" t="s">
        <v>463</v>
      </c>
      <c r="F498" s="30">
        <v>13.11</v>
      </c>
      <c r="G498" s="30"/>
      <c r="H498" s="30">
        <v>7</v>
      </c>
      <c r="I498" s="30"/>
      <c r="J498" s="30">
        <v>8.1</v>
      </c>
      <c r="K498" s="30"/>
      <c r="L498" s="30">
        <v>253</v>
      </c>
      <c r="M498" s="30"/>
      <c r="N498" s="30">
        <v>0.70000000000000007</v>
      </c>
      <c r="O498" s="30"/>
      <c r="P498" s="30">
        <v>3589</v>
      </c>
      <c r="Q498" s="30">
        <v>123</v>
      </c>
      <c r="R498" s="30"/>
      <c r="S498" s="30">
        <v>22</v>
      </c>
      <c r="T498" s="30">
        <v>3</v>
      </c>
      <c r="U498" s="30" t="s">
        <v>42</v>
      </c>
      <c r="V498" s="30">
        <v>60</v>
      </c>
    </row>
    <row r="499" spans="1:22">
      <c r="A499" s="28">
        <v>40378.5</v>
      </c>
      <c r="B499" s="27">
        <v>608</v>
      </c>
      <c r="C499" s="27">
        <v>1755</v>
      </c>
      <c r="D499" s="26" t="s">
        <v>262</v>
      </c>
      <c r="E499" s="27" t="s">
        <v>463</v>
      </c>
      <c r="F499" s="27">
        <v>13.52</v>
      </c>
      <c r="G499" s="27"/>
      <c r="H499" s="27">
        <v>7</v>
      </c>
      <c r="I499" s="27"/>
      <c r="J499" s="27">
        <v>8.1</v>
      </c>
      <c r="K499" s="27"/>
      <c r="L499" s="27">
        <v>254</v>
      </c>
      <c r="M499" s="27"/>
      <c r="N499" s="27">
        <v>0.83000000000000007</v>
      </c>
      <c r="O499" s="27"/>
      <c r="P499" s="27">
        <v>3435</v>
      </c>
      <c r="Q499" s="27">
        <v>113</v>
      </c>
      <c r="R499" s="27"/>
      <c r="S499" s="27">
        <v>23</v>
      </c>
      <c r="T499" s="27">
        <v>4.8600000000000003</v>
      </c>
      <c r="U499" s="27" t="s">
        <v>42</v>
      </c>
      <c r="V499" s="27">
        <v>57</v>
      </c>
    </row>
    <row r="500" spans="1:22">
      <c r="A500" s="31">
        <v>40378.541666666664</v>
      </c>
      <c r="B500" s="30">
        <v>714</v>
      </c>
      <c r="C500" s="30">
        <v>1755</v>
      </c>
      <c r="D500" s="29" t="s">
        <v>262</v>
      </c>
      <c r="E500" s="30" t="s">
        <v>463</v>
      </c>
      <c r="F500" s="30">
        <v>13.9</v>
      </c>
      <c r="G500" s="30"/>
      <c r="H500" s="30">
        <v>6</v>
      </c>
      <c r="I500" s="30"/>
      <c r="J500" s="30">
        <v>7.2</v>
      </c>
      <c r="K500" s="30"/>
      <c r="L500" s="30">
        <v>256</v>
      </c>
      <c r="M500" s="30"/>
      <c r="N500" s="30">
        <v>0.94000000000000006</v>
      </c>
      <c r="O500" s="30"/>
      <c r="P500" s="30">
        <v>3582</v>
      </c>
      <c r="Q500" s="30">
        <v>127</v>
      </c>
      <c r="R500" s="30"/>
      <c r="S500" s="30">
        <v>24</v>
      </c>
      <c r="T500" s="30">
        <v>6.62</v>
      </c>
      <c r="U500" s="30" t="s">
        <v>42</v>
      </c>
      <c r="V500" s="30">
        <v>60</v>
      </c>
    </row>
    <row r="501" spans="1:22">
      <c r="A501" s="28">
        <v>40378.583333333336</v>
      </c>
      <c r="B501" s="27">
        <v>433</v>
      </c>
      <c r="C501" s="27">
        <v>1755</v>
      </c>
      <c r="D501" s="26" t="s">
        <v>262</v>
      </c>
      <c r="E501" s="27" t="s">
        <v>463</v>
      </c>
      <c r="F501" s="27">
        <v>14.200000000000001</v>
      </c>
      <c r="G501" s="27"/>
      <c r="H501" s="27">
        <v>5</v>
      </c>
      <c r="I501" s="27"/>
      <c r="J501" s="27">
        <v>5.8</v>
      </c>
      <c r="K501" s="27"/>
      <c r="L501" s="27">
        <v>256</v>
      </c>
      <c r="M501" s="27"/>
      <c r="N501" s="27">
        <v>0.71</v>
      </c>
      <c r="O501" s="27"/>
      <c r="P501" s="27">
        <v>2692</v>
      </c>
      <c r="Q501" s="27">
        <v>147</v>
      </c>
      <c r="R501" s="27"/>
      <c r="S501" s="27">
        <v>22</v>
      </c>
      <c r="T501" s="27">
        <v>0</v>
      </c>
      <c r="U501" s="27" t="s">
        <v>42</v>
      </c>
      <c r="V501" s="27">
        <v>60</v>
      </c>
    </row>
    <row r="502" spans="1:22">
      <c r="A502" s="31">
        <v>40378.625</v>
      </c>
      <c r="B502" s="30">
        <v>62</v>
      </c>
      <c r="C502" s="30">
        <v>626</v>
      </c>
      <c r="D502" s="29" t="s">
        <v>263</v>
      </c>
      <c r="E502" s="30" t="s">
        <v>463</v>
      </c>
      <c r="F502" s="30">
        <v>14.02</v>
      </c>
      <c r="G502" s="30"/>
      <c r="H502" s="30">
        <v>5</v>
      </c>
      <c r="I502" s="30"/>
      <c r="J502" s="30">
        <v>6</v>
      </c>
      <c r="K502" s="30"/>
      <c r="L502" s="30">
        <v>294</v>
      </c>
      <c r="M502" s="30"/>
      <c r="N502" s="30">
        <v>0.42</v>
      </c>
      <c r="O502" s="30"/>
      <c r="P502" s="30">
        <v>1148</v>
      </c>
      <c r="Q502" s="30">
        <v>31</v>
      </c>
      <c r="R502" s="30"/>
      <c r="S502" s="30">
        <v>17</v>
      </c>
      <c r="T502" s="30">
        <v>38.92</v>
      </c>
      <c r="U502" s="30" t="s">
        <v>42</v>
      </c>
      <c r="V502" s="30">
        <v>25</v>
      </c>
    </row>
    <row r="503" spans="1:22">
      <c r="A503" s="28">
        <v>40378.666666666664</v>
      </c>
      <c r="B503" s="27">
        <v>269</v>
      </c>
      <c r="C503" s="27">
        <v>626</v>
      </c>
      <c r="D503" s="26" t="s">
        <v>263</v>
      </c>
      <c r="E503" s="27" t="s">
        <v>463</v>
      </c>
      <c r="F503" s="27">
        <v>13.35</v>
      </c>
      <c r="G503" s="27"/>
      <c r="H503" s="27">
        <v>6</v>
      </c>
      <c r="I503" s="27"/>
      <c r="J503" s="27">
        <v>7</v>
      </c>
      <c r="K503" s="27"/>
      <c r="L503" s="27">
        <v>325</v>
      </c>
      <c r="M503" s="27"/>
      <c r="N503" s="27">
        <v>0.73</v>
      </c>
      <c r="O503" s="27"/>
      <c r="P503" s="27">
        <v>1211</v>
      </c>
      <c r="Q503" s="27">
        <v>78</v>
      </c>
      <c r="R503" s="27"/>
      <c r="S503" s="27">
        <v>15</v>
      </c>
      <c r="T503" s="27">
        <v>34.61</v>
      </c>
      <c r="U503" s="27" t="s">
        <v>42</v>
      </c>
      <c r="V503" s="27">
        <v>27</v>
      </c>
    </row>
    <row r="504" spans="1:22">
      <c r="A504" s="31">
        <v>40378.708333333336</v>
      </c>
      <c r="B504" s="30">
        <v>295</v>
      </c>
      <c r="C504" s="30">
        <v>626</v>
      </c>
      <c r="D504" s="29" t="s">
        <v>263</v>
      </c>
      <c r="E504" s="30" t="s">
        <v>463</v>
      </c>
      <c r="F504" s="30">
        <v>13.65</v>
      </c>
      <c r="G504" s="30"/>
      <c r="H504" s="30">
        <v>7</v>
      </c>
      <c r="I504" s="30"/>
      <c r="J504" s="30">
        <v>7.5</v>
      </c>
      <c r="K504" s="30"/>
      <c r="L504" s="30">
        <v>292</v>
      </c>
      <c r="M504" s="30"/>
      <c r="N504" s="30">
        <v>0.65</v>
      </c>
      <c r="O504" s="30"/>
      <c r="P504" s="30">
        <v>1500</v>
      </c>
      <c r="Q504" s="30">
        <v>224</v>
      </c>
      <c r="R504" s="30"/>
      <c r="S504" s="30">
        <v>15</v>
      </c>
      <c r="T504" s="30">
        <v>22.76</v>
      </c>
      <c r="U504" s="30" t="s">
        <v>42</v>
      </c>
      <c r="V504" s="30">
        <v>42</v>
      </c>
    </row>
    <row r="505" spans="1:22">
      <c r="A505" s="28">
        <v>40378.75</v>
      </c>
      <c r="B505" s="27">
        <v>467</v>
      </c>
      <c r="C505" s="27">
        <v>910</v>
      </c>
      <c r="D505" s="26" t="s">
        <v>264</v>
      </c>
      <c r="E505" s="27" t="s">
        <v>463</v>
      </c>
      <c r="F505" s="27">
        <v>13.24</v>
      </c>
      <c r="G505" s="27"/>
      <c r="H505" s="27">
        <v>7</v>
      </c>
      <c r="I505" s="27"/>
      <c r="J505" s="27">
        <v>7.9</v>
      </c>
      <c r="K505" s="27"/>
      <c r="L505" s="27">
        <v>304</v>
      </c>
      <c r="M505" s="27"/>
      <c r="N505" s="27">
        <v>0.64</v>
      </c>
      <c r="O505" s="27"/>
      <c r="P505" s="27">
        <v>1340</v>
      </c>
      <c r="Q505" s="27">
        <v>30</v>
      </c>
      <c r="R505" s="27"/>
      <c r="S505" s="27">
        <v>13</v>
      </c>
      <c r="T505" s="27">
        <v>0</v>
      </c>
      <c r="U505" s="27" t="s">
        <v>42</v>
      </c>
      <c r="V505" s="27">
        <v>60</v>
      </c>
    </row>
    <row r="506" spans="1:22">
      <c r="A506" s="31">
        <v>40378.791666666664</v>
      </c>
      <c r="B506" s="30">
        <v>150</v>
      </c>
      <c r="C506" s="30">
        <v>910</v>
      </c>
      <c r="D506" s="29" t="s">
        <v>264</v>
      </c>
      <c r="E506" s="30" t="s">
        <v>463</v>
      </c>
      <c r="F506" s="30">
        <v>12.450000000000001</v>
      </c>
      <c r="G506" s="30"/>
      <c r="H506" s="30">
        <v>8</v>
      </c>
      <c r="I506" s="30"/>
      <c r="J506" s="30">
        <v>8.8000000000000007</v>
      </c>
      <c r="K506" s="30"/>
      <c r="L506" s="30">
        <v>311</v>
      </c>
      <c r="M506" s="30"/>
      <c r="N506" s="30">
        <v>0.3</v>
      </c>
      <c r="O506" s="30"/>
      <c r="P506" s="30">
        <v>677</v>
      </c>
      <c r="Q506" s="30">
        <v>11</v>
      </c>
      <c r="R506" s="30"/>
      <c r="S506" s="30">
        <v>6</v>
      </c>
      <c r="T506" s="30">
        <v>0</v>
      </c>
      <c r="U506" s="30" t="s">
        <v>42</v>
      </c>
      <c r="V506" s="30">
        <v>56</v>
      </c>
    </row>
    <row r="507" spans="1:22">
      <c r="A507" s="28">
        <v>40378.833333333336</v>
      </c>
      <c r="B507" s="27">
        <v>293</v>
      </c>
      <c r="C507" s="27">
        <v>910</v>
      </c>
      <c r="D507" s="26" t="s">
        <v>264</v>
      </c>
      <c r="E507" s="27" t="s">
        <v>463</v>
      </c>
      <c r="F507" s="27">
        <v>12.44</v>
      </c>
      <c r="G507" s="27"/>
      <c r="H507" s="27">
        <v>9</v>
      </c>
      <c r="I507" s="27"/>
      <c r="J507" s="27">
        <v>9.7000000000000011</v>
      </c>
      <c r="K507" s="27"/>
      <c r="L507" s="27">
        <v>314</v>
      </c>
      <c r="M507" s="27"/>
      <c r="N507" s="27">
        <v>0.63</v>
      </c>
      <c r="O507" s="27"/>
      <c r="P507" s="27">
        <v>1230</v>
      </c>
      <c r="Q507" s="27">
        <v>2</v>
      </c>
      <c r="R507" s="27"/>
      <c r="S507" s="27">
        <v>8</v>
      </c>
      <c r="T507" s="27">
        <v>25.7</v>
      </c>
      <c r="U507" s="27" t="s">
        <v>42</v>
      </c>
      <c r="V507" s="27">
        <v>39</v>
      </c>
    </row>
    <row r="508" spans="1:22">
      <c r="A508" s="31">
        <v>40378.875</v>
      </c>
      <c r="B508" s="30">
        <v>414</v>
      </c>
      <c r="C508" s="30">
        <v>414</v>
      </c>
      <c r="D508" s="29" t="s">
        <v>265</v>
      </c>
      <c r="E508" s="30"/>
      <c r="F508" s="30">
        <v>11.93</v>
      </c>
      <c r="G508" s="30"/>
      <c r="H508" s="30">
        <v>6</v>
      </c>
      <c r="I508" s="30"/>
      <c r="J508" s="30">
        <v>6.8</v>
      </c>
      <c r="K508" s="30"/>
      <c r="L508" s="30">
        <v>334</v>
      </c>
      <c r="M508" s="30"/>
      <c r="N508" s="30">
        <v>0.53</v>
      </c>
      <c r="O508" s="30"/>
      <c r="P508" s="30">
        <v>1011</v>
      </c>
      <c r="Q508" s="30">
        <v>0</v>
      </c>
      <c r="R508" s="30"/>
      <c r="S508" s="30">
        <v>18</v>
      </c>
      <c r="T508" s="30">
        <v>17</v>
      </c>
      <c r="U508" s="30" t="s">
        <v>42</v>
      </c>
      <c r="V508" s="30">
        <v>46</v>
      </c>
    </row>
    <row r="509" spans="1:22">
      <c r="A509" s="28">
        <v>40378.916666666664</v>
      </c>
      <c r="B509" s="27"/>
      <c r="C509" s="27">
        <v>414</v>
      </c>
      <c r="D509" s="26" t="s">
        <v>265</v>
      </c>
      <c r="E509" s="27"/>
      <c r="F509" s="27">
        <v>11.25</v>
      </c>
      <c r="G509" s="27"/>
      <c r="H509" s="27">
        <v>6</v>
      </c>
      <c r="I509" s="27"/>
      <c r="J509" s="27">
        <v>6.5</v>
      </c>
      <c r="K509" s="27"/>
      <c r="L509" s="27">
        <v>359</v>
      </c>
      <c r="M509" s="27"/>
      <c r="N509" s="27">
        <v>0.12</v>
      </c>
      <c r="O509" s="27"/>
      <c r="P509" s="27">
        <v>229</v>
      </c>
      <c r="Q509" s="27">
        <v>0</v>
      </c>
      <c r="R509" s="27"/>
      <c r="S509" s="27">
        <v>12</v>
      </c>
      <c r="T509" s="27">
        <v>14</v>
      </c>
      <c r="U509" s="27" t="s">
        <v>42</v>
      </c>
      <c r="V509" s="27">
        <v>19</v>
      </c>
    </row>
    <row r="510" spans="1:22">
      <c r="A510" s="31">
        <v>40378.958333333336</v>
      </c>
      <c r="B510" s="30"/>
      <c r="C510" s="30">
        <v>414</v>
      </c>
      <c r="D510" s="29" t="s">
        <v>265</v>
      </c>
      <c r="E510" s="30"/>
      <c r="F510" s="30">
        <v>12.07</v>
      </c>
      <c r="G510" s="30"/>
      <c r="H510" s="30">
        <v>6</v>
      </c>
      <c r="I510" s="30"/>
      <c r="J510" s="30">
        <v>7</v>
      </c>
      <c r="K510" s="30"/>
      <c r="L510" s="30">
        <v>36</v>
      </c>
      <c r="M510" s="30"/>
      <c r="N510" s="30">
        <v>0.01</v>
      </c>
      <c r="O510" s="30"/>
      <c r="P510" s="30">
        <v>6</v>
      </c>
      <c r="Q510" s="30">
        <v>1</v>
      </c>
      <c r="R510" s="30"/>
      <c r="S510" s="30">
        <v>5</v>
      </c>
      <c r="T510" s="30">
        <v>0</v>
      </c>
      <c r="U510" s="30" t="s">
        <v>42</v>
      </c>
      <c r="V510" s="30">
        <v>0</v>
      </c>
    </row>
    <row r="511" spans="1:22">
      <c r="A511" s="28">
        <v>40379</v>
      </c>
      <c r="B511" s="27"/>
      <c r="C511" s="27">
        <v>197</v>
      </c>
      <c r="D511" s="26" t="s">
        <v>266</v>
      </c>
      <c r="E511" s="27"/>
      <c r="F511" s="27">
        <v>11.790000000000001</v>
      </c>
      <c r="G511" s="27"/>
      <c r="H511" s="27">
        <v>4</v>
      </c>
      <c r="I511" s="27"/>
      <c r="J511" s="27">
        <v>4.8</v>
      </c>
      <c r="K511" s="27"/>
      <c r="L511" s="27">
        <v>358</v>
      </c>
      <c r="M511" s="27"/>
      <c r="N511" s="27">
        <v>0.01</v>
      </c>
      <c r="O511" s="27"/>
      <c r="P511" s="27">
        <v>6</v>
      </c>
      <c r="Q511" s="27">
        <v>0</v>
      </c>
      <c r="R511" s="27"/>
      <c r="S511" s="27">
        <v>7</v>
      </c>
      <c r="T511" s="27">
        <v>0</v>
      </c>
      <c r="U511" s="27" t="s">
        <v>42</v>
      </c>
      <c r="V511" s="27">
        <v>0</v>
      </c>
    </row>
    <row r="512" spans="1:22">
      <c r="A512" s="31">
        <v>40379.041666666664</v>
      </c>
      <c r="B512" s="30"/>
      <c r="C512" s="30">
        <v>197</v>
      </c>
      <c r="D512" s="29" t="s">
        <v>266</v>
      </c>
      <c r="E512" s="30"/>
      <c r="F512" s="30">
        <v>11.34</v>
      </c>
      <c r="G512" s="30"/>
      <c r="H512" s="30">
        <v>3</v>
      </c>
      <c r="I512" s="30"/>
      <c r="J512" s="30">
        <v>3.9</v>
      </c>
      <c r="K512" s="30"/>
      <c r="L512" s="30">
        <v>346</v>
      </c>
      <c r="M512" s="30"/>
      <c r="N512" s="30">
        <v>7.0000000000000007E-2</v>
      </c>
      <c r="O512" s="30"/>
      <c r="P512" s="30">
        <v>160</v>
      </c>
      <c r="Q512" s="30">
        <v>0</v>
      </c>
      <c r="R512" s="30"/>
      <c r="S512" s="30">
        <v>2</v>
      </c>
      <c r="T512" s="30">
        <v>0</v>
      </c>
      <c r="U512" s="30" t="s">
        <v>42</v>
      </c>
      <c r="V512" s="30">
        <v>26</v>
      </c>
    </row>
    <row r="513" spans="1:22">
      <c r="A513" s="28">
        <v>40379.083333333336</v>
      </c>
      <c r="B513" s="27">
        <v>197</v>
      </c>
      <c r="C513" s="27">
        <v>197</v>
      </c>
      <c r="D513" s="26" t="s">
        <v>266</v>
      </c>
      <c r="E513" s="27"/>
      <c r="F513" s="27">
        <v>11.450000000000001</v>
      </c>
      <c r="G513" s="27"/>
      <c r="H513" s="27">
        <v>5</v>
      </c>
      <c r="I513" s="27"/>
      <c r="J513" s="27">
        <v>5.8</v>
      </c>
      <c r="K513" s="27"/>
      <c r="L513" s="27">
        <v>328</v>
      </c>
      <c r="M513" s="27"/>
      <c r="N513" s="27">
        <v>0.35000000000000003</v>
      </c>
      <c r="O513" s="27"/>
      <c r="P513" s="27">
        <v>752</v>
      </c>
      <c r="Q513" s="27">
        <v>1</v>
      </c>
      <c r="R513" s="27"/>
      <c r="S513" s="27">
        <v>3</v>
      </c>
      <c r="T513" s="27">
        <v>0</v>
      </c>
      <c r="U513" s="27" t="s">
        <v>42</v>
      </c>
      <c r="V513" s="27">
        <v>60</v>
      </c>
    </row>
    <row r="514" spans="1:22">
      <c r="A514" s="31">
        <v>40379.125</v>
      </c>
      <c r="B514" s="30">
        <v>659</v>
      </c>
      <c r="C514" s="30">
        <v>964</v>
      </c>
      <c r="D514" s="29" t="s">
        <v>267</v>
      </c>
      <c r="E514" s="30" t="s">
        <v>463</v>
      </c>
      <c r="F514" s="30">
        <v>11.58</v>
      </c>
      <c r="G514" s="30"/>
      <c r="H514" s="30">
        <v>8</v>
      </c>
      <c r="I514" s="30"/>
      <c r="J514" s="30">
        <v>8.7000000000000011</v>
      </c>
      <c r="K514" s="30"/>
      <c r="L514" s="30">
        <v>315</v>
      </c>
      <c r="M514" s="30"/>
      <c r="N514" s="30">
        <v>0.57999999999999996</v>
      </c>
      <c r="O514" s="30"/>
      <c r="P514" s="30">
        <v>1194</v>
      </c>
      <c r="Q514" s="30">
        <v>0</v>
      </c>
      <c r="R514" s="30"/>
      <c r="S514" s="30">
        <v>4</v>
      </c>
      <c r="T514" s="30">
        <v>0</v>
      </c>
      <c r="U514" s="30" t="s">
        <v>42</v>
      </c>
      <c r="V514" s="30">
        <v>60</v>
      </c>
    </row>
    <row r="515" spans="1:22">
      <c r="A515" s="28">
        <v>40379.166666666664</v>
      </c>
      <c r="B515" s="27">
        <v>291</v>
      </c>
      <c r="C515" s="27">
        <v>964</v>
      </c>
      <c r="D515" s="26" t="s">
        <v>267</v>
      </c>
      <c r="E515" s="27" t="s">
        <v>463</v>
      </c>
      <c r="F515" s="27">
        <v>11.25</v>
      </c>
      <c r="G515" s="27"/>
      <c r="H515" s="27">
        <v>10</v>
      </c>
      <c r="I515" s="27"/>
      <c r="J515" s="27">
        <v>10.4</v>
      </c>
      <c r="K515" s="27"/>
      <c r="L515" s="27">
        <v>315</v>
      </c>
      <c r="M515" s="27"/>
      <c r="N515" s="27">
        <v>0.3</v>
      </c>
      <c r="O515" s="27"/>
      <c r="P515" s="27">
        <v>640</v>
      </c>
      <c r="Q515" s="27">
        <v>0</v>
      </c>
      <c r="R515" s="27"/>
      <c r="S515" s="27">
        <v>2</v>
      </c>
      <c r="T515" s="27">
        <v>23.59</v>
      </c>
      <c r="U515" s="27" t="s">
        <v>42</v>
      </c>
      <c r="V515" s="27">
        <v>43</v>
      </c>
    </row>
    <row r="516" spans="1:22">
      <c r="A516" s="31">
        <v>40379.208333333336</v>
      </c>
      <c r="B516" s="30">
        <v>14</v>
      </c>
      <c r="C516" s="30">
        <v>964</v>
      </c>
      <c r="D516" s="29" t="s">
        <v>267</v>
      </c>
      <c r="E516" s="30" t="s">
        <v>463</v>
      </c>
      <c r="F516" s="30">
        <v>11.16</v>
      </c>
      <c r="G516" s="30"/>
      <c r="H516" s="30">
        <v>10</v>
      </c>
      <c r="I516" s="30"/>
      <c r="J516" s="30">
        <v>10.6</v>
      </c>
      <c r="K516" s="30"/>
      <c r="L516" s="30">
        <v>317</v>
      </c>
      <c r="M516" s="30"/>
      <c r="N516" s="30">
        <v>7.0000000000000007E-2</v>
      </c>
      <c r="O516" s="30"/>
      <c r="P516" s="30">
        <v>139</v>
      </c>
      <c r="Q516" s="30">
        <v>0</v>
      </c>
      <c r="R516" s="30"/>
      <c r="S516" s="30">
        <v>2</v>
      </c>
      <c r="T516" s="30">
        <v>1.99</v>
      </c>
      <c r="U516" s="30" t="s">
        <v>42</v>
      </c>
      <c r="V516" s="30">
        <v>36</v>
      </c>
    </row>
    <row r="517" spans="1:22">
      <c r="A517" s="28">
        <v>40379.25</v>
      </c>
      <c r="B517" s="27"/>
      <c r="C517" s="27">
        <v>712</v>
      </c>
      <c r="D517" s="26" t="s">
        <v>268</v>
      </c>
      <c r="E517" s="27" t="s">
        <v>463</v>
      </c>
      <c r="F517" s="27">
        <v>11.17</v>
      </c>
      <c r="G517" s="27"/>
      <c r="H517" s="27">
        <v>8</v>
      </c>
      <c r="I517" s="27"/>
      <c r="J517" s="27">
        <v>8.9</v>
      </c>
      <c r="K517" s="27"/>
      <c r="L517" s="27">
        <v>325</v>
      </c>
      <c r="M517" s="27"/>
      <c r="N517" s="27">
        <v>0.05</v>
      </c>
      <c r="O517" s="27"/>
      <c r="P517" s="27">
        <v>77</v>
      </c>
      <c r="Q517" s="27">
        <v>26</v>
      </c>
      <c r="R517" s="27"/>
      <c r="S517" s="27">
        <v>2</v>
      </c>
      <c r="T517" s="27">
        <v>0</v>
      </c>
      <c r="U517" s="27" t="s">
        <v>42</v>
      </c>
      <c r="V517" s="27">
        <v>36</v>
      </c>
    </row>
    <row r="518" spans="1:22">
      <c r="A518" s="31">
        <v>40379.291666666664</v>
      </c>
      <c r="B518" s="30">
        <v>402</v>
      </c>
      <c r="C518" s="30">
        <v>712</v>
      </c>
      <c r="D518" s="29" t="s">
        <v>268</v>
      </c>
      <c r="E518" s="30" t="s">
        <v>463</v>
      </c>
      <c r="F518" s="30">
        <v>11.42</v>
      </c>
      <c r="G518" s="30"/>
      <c r="H518" s="30">
        <v>8</v>
      </c>
      <c r="I518" s="30"/>
      <c r="J518" s="30">
        <v>8.1999999999999993</v>
      </c>
      <c r="K518" s="30"/>
      <c r="L518" s="30">
        <v>324</v>
      </c>
      <c r="M518" s="30"/>
      <c r="N518" s="30">
        <v>0.4</v>
      </c>
      <c r="O518" s="30"/>
      <c r="P518" s="30">
        <v>730</v>
      </c>
      <c r="Q518" s="30">
        <v>53</v>
      </c>
      <c r="R518" s="30"/>
      <c r="S518" s="30">
        <v>5</v>
      </c>
      <c r="T518" s="30">
        <v>0</v>
      </c>
      <c r="U518" s="30" t="s">
        <v>42</v>
      </c>
      <c r="V518" s="30">
        <v>59</v>
      </c>
    </row>
    <row r="519" spans="1:22">
      <c r="A519" s="28">
        <v>40379.333333333336</v>
      </c>
      <c r="B519" s="27">
        <v>310</v>
      </c>
      <c r="C519" s="27">
        <v>712</v>
      </c>
      <c r="D519" s="26" t="s">
        <v>268</v>
      </c>
      <c r="E519" s="27" t="s">
        <v>463</v>
      </c>
      <c r="F519" s="27">
        <v>11.58</v>
      </c>
      <c r="G519" s="27"/>
      <c r="H519" s="27">
        <v>6</v>
      </c>
      <c r="I519" s="27"/>
      <c r="J519" s="27">
        <v>6.9</v>
      </c>
      <c r="K519" s="27"/>
      <c r="L519" s="27">
        <v>336</v>
      </c>
      <c r="M519" s="27"/>
      <c r="N519" s="27">
        <v>0.36</v>
      </c>
      <c r="O519" s="27"/>
      <c r="P519" s="27">
        <v>716</v>
      </c>
      <c r="Q519" s="27">
        <v>125</v>
      </c>
      <c r="R519" s="27"/>
      <c r="S519" s="27">
        <v>7</v>
      </c>
      <c r="T519" s="27">
        <v>0</v>
      </c>
      <c r="U519" s="27" t="s">
        <v>42</v>
      </c>
      <c r="V519" s="27">
        <v>60</v>
      </c>
    </row>
    <row r="520" spans="1:22">
      <c r="A520" s="31">
        <v>40380.125</v>
      </c>
      <c r="B520" s="30">
        <v>83</v>
      </c>
      <c r="C520" s="30">
        <v>130</v>
      </c>
      <c r="D520" s="29" t="s">
        <v>269</v>
      </c>
      <c r="E520" s="30"/>
      <c r="F520" s="30">
        <v>12.11</v>
      </c>
      <c r="G520" s="30"/>
      <c r="H520" s="30">
        <v>5</v>
      </c>
      <c r="I520" s="30"/>
      <c r="J520" s="30">
        <v>5.6000000000000005</v>
      </c>
      <c r="K520" s="30"/>
      <c r="L520" s="30">
        <v>253</v>
      </c>
      <c r="M520" s="30"/>
      <c r="N520" s="30">
        <v>0.27</v>
      </c>
      <c r="O520" s="30"/>
      <c r="P520" s="30">
        <v>1083</v>
      </c>
      <c r="Q520" s="30">
        <v>0</v>
      </c>
      <c r="R520" s="30"/>
      <c r="S520" s="30">
        <v>3</v>
      </c>
      <c r="T520" s="30">
        <v>0</v>
      </c>
      <c r="U520" s="30" t="s">
        <v>42</v>
      </c>
      <c r="V520" s="30">
        <v>58</v>
      </c>
    </row>
    <row r="521" spans="1:22">
      <c r="A521" s="28">
        <v>40380.166666666664</v>
      </c>
      <c r="B521" s="27">
        <v>47</v>
      </c>
      <c r="C521" s="27">
        <v>130</v>
      </c>
      <c r="D521" s="26" t="s">
        <v>269</v>
      </c>
      <c r="E521" s="27"/>
      <c r="F521" s="27">
        <v>11.89</v>
      </c>
      <c r="G521" s="27"/>
      <c r="H521" s="27">
        <v>5</v>
      </c>
      <c r="I521" s="27"/>
      <c r="J521" s="27">
        <v>5.1000000000000005</v>
      </c>
      <c r="K521" s="27"/>
      <c r="L521" s="27">
        <v>252</v>
      </c>
      <c r="M521" s="27"/>
      <c r="N521" s="27">
        <v>0.09</v>
      </c>
      <c r="O521" s="27"/>
      <c r="P521" s="27">
        <v>344</v>
      </c>
      <c r="Q521" s="27">
        <v>1</v>
      </c>
      <c r="R521" s="27"/>
      <c r="S521" s="27">
        <v>2</v>
      </c>
      <c r="T521" s="27">
        <v>0</v>
      </c>
      <c r="U521" s="27" t="s">
        <v>42</v>
      </c>
      <c r="V521" s="27">
        <v>27</v>
      </c>
    </row>
    <row r="522" spans="1:22">
      <c r="A522" s="31">
        <v>40380.208333333336</v>
      </c>
      <c r="B522" s="30"/>
      <c r="C522" s="30">
        <v>130</v>
      </c>
      <c r="D522" s="29" t="s">
        <v>269</v>
      </c>
      <c r="E522" s="30"/>
      <c r="F522" s="30">
        <v>12.38</v>
      </c>
      <c r="G522" s="30"/>
      <c r="H522" s="30">
        <v>3</v>
      </c>
      <c r="I522" s="30"/>
      <c r="J522" s="30">
        <v>3.9</v>
      </c>
      <c r="K522" s="30"/>
      <c r="L522" s="30">
        <v>250</v>
      </c>
      <c r="M522" s="30"/>
      <c r="N522" s="30">
        <v>0.01</v>
      </c>
      <c r="O522" s="30"/>
      <c r="P522" s="30">
        <v>2</v>
      </c>
      <c r="Q522" s="30">
        <v>10</v>
      </c>
      <c r="R522" s="30"/>
      <c r="S522" s="30">
        <v>3</v>
      </c>
      <c r="T522" s="30">
        <v>0</v>
      </c>
      <c r="U522" s="30" t="s">
        <v>42</v>
      </c>
      <c r="V522" s="30">
        <v>0</v>
      </c>
    </row>
    <row r="523" spans="1:22">
      <c r="A523" s="28">
        <v>40380.375</v>
      </c>
      <c r="B523" s="27">
        <v>250</v>
      </c>
      <c r="C523" s="27">
        <v>250</v>
      </c>
      <c r="D523" s="26" t="s">
        <v>419</v>
      </c>
      <c r="E523" s="27" t="s">
        <v>45</v>
      </c>
      <c r="F523" s="27">
        <v>13.32</v>
      </c>
      <c r="G523" s="27"/>
      <c r="H523" s="27">
        <v>4</v>
      </c>
      <c r="I523" s="27"/>
      <c r="J523" s="27">
        <v>4.3</v>
      </c>
      <c r="K523" s="27"/>
      <c r="L523" s="27">
        <v>238</v>
      </c>
      <c r="M523" s="27"/>
      <c r="N523" s="27">
        <v>0.01</v>
      </c>
      <c r="O523" s="27"/>
      <c r="P523" s="27">
        <v>1</v>
      </c>
      <c r="Q523" s="27">
        <v>493</v>
      </c>
      <c r="R523" s="27"/>
      <c r="S523" s="27">
        <v>11</v>
      </c>
      <c r="T523" s="27">
        <v>0</v>
      </c>
      <c r="U523" s="27" t="s">
        <v>42</v>
      </c>
      <c r="V523" s="27">
        <v>0</v>
      </c>
    </row>
    <row r="524" spans="1:22">
      <c r="A524" s="31">
        <v>40380.375</v>
      </c>
      <c r="B524" s="30">
        <v>250</v>
      </c>
      <c r="C524" s="30">
        <v>250</v>
      </c>
      <c r="D524" s="29" t="s">
        <v>421</v>
      </c>
      <c r="E524" s="30" t="s">
        <v>46</v>
      </c>
      <c r="F524" s="30">
        <v>13.32</v>
      </c>
      <c r="G524" s="30"/>
      <c r="H524" s="30">
        <v>4</v>
      </c>
      <c r="I524" s="30"/>
      <c r="J524" s="30">
        <v>4.3</v>
      </c>
      <c r="K524" s="30"/>
      <c r="L524" s="30">
        <v>238</v>
      </c>
      <c r="M524" s="30"/>
      <c r="N524" s="30">
        <v>0.01</v>
      </c>
      <c r="O524" s="30"/>
      <c r="P524" s="30">
        <v>1</v>
      </c>
      <c r="Q524" s="30">
        <v>493</v>
      </c>
      <c r="R524" s="30"/>
      <c r="S524" s="30">
        <v>11</v>
      </c>
      <c r="T524" s="30">
        <v>0</v>
      </c>
      <c r="U524" s="30" t="s">
        <v>42</v>
      </c>
      <c r="V524" s="30">
        <v>0</v>
      </c>
    </row>
    <row r="525" spans="1:22">
      <c r="A525" s="28">
        <v>40381.375</v>
      </c>
      <c r="B525" s="27">
        <v>330</v>
      </c>
      <c r="C525" s="27">
        <v>937</v>
      </c>
      <c r="D525" s="26" t="s">
        <v>270</v>
      </c>
      <c r="E525" s="27" t="s">
        <v>463</v>
      </c>
      <c r="F525" s="27">
        <v>9.35</v>
      </c>
      <c r="G525" s="27"/>
      <c r="H525" s="27">
        <v>11</v>
      </c>
      <c r="I525" s="27"/>
      <c r="J525" s="27">
        <v>11.3</v>
      </c>
      <c r="K525" s="27"/>
      <c r="L525" s="27">
        <v>317</v>
      </c>
      <c r="M525" s="27"/>
      <c r="N525" s="27">
        <v>0.9</v>
      </c>
      <c r="O525" s="27"/>
      <c r="P525" s="27">
        <v>1400</v>
      </c>
      <c r="Q525" s="27">
        <v>121</v>
      </c>
      <c r="R525" s="27"/>
      <c r="S525" s="27">
        <v>11</v>
      </c>
      <c r="T525" s="27">
        <v>2</v>
      </c>
      <c r="U525" s="27" t="s">
        <v>42</v>
      </c>
      <c r="V525" s="27">
        <v>59</v>
      </c>
    </row>
    <row r="526" spans="1:22">
      <c r="A526" s="31">
        <v>40381.416666666664</v>
      </c>
      <c r="B526" s="30">
        <v>607</v>
      </c>
      <c r="C526" s="30">
        <v>937</v>
      </c>
      <c r="D526" s="29" t="s">
        <v>270</v>
      </c>
      <c r="E526" s="30" t="s">
        <v>463</v>
      </c>
      <c r="F526" s="30">
        <v>9.73</v>
      </c>
      <c r="G526" s="30"/>
      <c r="H526" s="30">
        <v>9</v>
      </c>
      <c r="I526" s="30"/>
      <c r="J526" s="30">
        <v>9.5</v>
      </c>
      <c r="K526" s="30"/>
      <c r="L526" s="30">
        <v>325</v>
      </c>
      <c r="M526" s="30"/>
      <c r="N526" s="30">
        <v>0.87</v>
      </c>
      <c r="O526" s="30"/>
      <c r="P526" s="30">
        <v>1229</v>
      </c>
      <c r="Q526" s="30">
        <v>193</v>
      </c>
      <c r="R526" s="30"/>
      <c r="S526" s="30">
        <v>14</v>
      </c>
      <c r="T526" s="30">
        <v>28.85</v>
      </c>
      <c r="U526" s="30" t="s">
        <v>42</v>
      </c>
      <c r="V526" s="30">
        <v>39</v>
      </c>
    </row>
    <row r="527" spans="1:22">
      <c r="A527" s="28">
        <v>40381.458333333336</v>
      </c>
      <c r="B527" s="27"/>
      <c r="C527" s="27">
        <v>937</v>
      </c>
      <c r="D527" s="26" t="s">
        <v>270</v>
      </c>
      <c r="E527" s="27" t="s">
        <v>463</v>
      </c>
      <c r="F527" s="27">
        <v>10.18</v>
      </c>
      <c r="G527" s="27"/>
      <c r="H527" s="27">
        <v>6</v>
      </c>
      <c r="I527" s="27"/>
      <c r="J527" s="27">
        <v>6.7</v>
      </c>
      <c r="K527" s="27"/>
      <c r="L527" s="27">
        <v>346</v>
      </c>
      <c r="M527" s="27"/>
      <c r="N527" s="27">
        <v>0.9</v>
      </c>
      <c r="O527" s="27"/>
      <c r="P527" s="27">
        <v>1217</v>
      </c>
      <c r="Q527" s="27">
        <v>311</v>
      </c>
      <c r="R527" s="27"/>
      <c r="S527" s="27">
        <v>30</v>
      </c>
      <c r="T527" s="27">
        <v>53</v>
      </c>
      <c r="U527" s="27" t="s">
        <v>42</v>
      </c>
      <c r="V527" s="27">
        <v>8</v>
      </c>
    </row>
    <row r="528" spans="1:22">
      <c r="A528" s="31">
        <v>40381.5</v>
      </c>
      <c r="B528" s="30">
        <v>360</v>
      </c>
      <c r="C528" s="30">
        <v>681</v>
      </c>
      <c r="D528" s="29" t="s">
        <v>271</v>
      </c>
      <c r="E528" s="30" t="s">
        <v>463</v>
      </c>
      <c r="F528" s="30">
        <v>10.44</v>
      </c>
      <c r="G528" s="30"/>
      <c r="H528" s="30">
        <v>6</v>
      </c>
      <c r="I528" s="30"/>
      <c r="J528" s="30">
        <v>6.8</v>
      </c>
      <c r="K528" s="30"/>
      <c r="L528" s="30">
        <v>344</v>
      </c>
      <c r="M528" s="30"/>
      <c r="N528" s="30">
        <v>0.64</v>
      </c>
      <c r="O528" s="30"/>
      <c r="P528" s="30">
        <v>1077</v>
      </c>
      <c r="Q528" s="30">
        <v>274</v>
      </c>
      <c r="R528" s="30"/>
      <c r="S528" s="30">
        <v>28</v>
      </c>
      <c r="T528" s="30">
        <v>12</v>
      </c>
      <c r="U528" s="30" t="s">
        <v>42</v>
      </c>
      <c r="V528" s="30">
        <v>46</v>
      </c>
    </row>
    <row r="529" spans="1:22">
      <c r="A529" s="28">
        <v>40381.541666666664</v>
      </c>
      <c r="B529" s="27">
        <v>259</v>
      </c>
      <c r="C529" s="27">
        <v>681</v>
      </c>
      <c r="D529" s="26" t="s">
        <v>271</v>
      </c>
      <c r="E529" s="27" t="s">
        <v>463</v>
      </c>
      <c r="F529" s="27">
        <v>11.06</v>
      </c>
      <c r="G529" s="27"/>
      <c r="H529" s="27">
        <v>5</v>
      </c>
      <c r="I529" s="27"/>
      <c r="J529" s="27">
        <v>6.4</v>
      </c>
      <c r="K529" s="27"/>
      <c r="L529" s="27">
        <v>342</v>
      </c>
      <c r="M529" s="27"/>
      <c r="N529" s="27">
        <v>0.39</v>
      </c>
      <c r="O529" s="27"/>
      <c r="P529" s="27">
        <v>832</v>
      </c>
      <c r="Q529" s="27">
        <v>273</v>
      </c>
      <c r="R529" s="27"/>
      <c r="S529" s="27">
        <v>29</v>
      </c>
      <c r="T529" s="27">
        <v>0</v>
      </c>
      <c r="U529" s="27" t="s">
        <v>42</v>
      </c>
      <c r="V529" s="27">
        <v>60</v>
      </c>
    </row>
    <row r="530" spans="1:22">
      <c r="A530" s="31">
        <v>40381.583333333336</v>
      </c>
      <c r="B530" s="30">
        <v>62</v>
      </c>
      <c r="C530" s="30">
        <v>681</v>
      </c>
      <c r="D530" s="29" t="s">
        <v>271</v>
      </c>
      <c r="E530" s="30" t="s">
        <v>463</v>
      </c>
      <c r="F530" s="30">
        <v>11.55</v>
      </c>
      <c r="G530" s="30"/>
      <c r="H530" s="30">
        <v>5</v>
      </c>
      <c r="I530" s="30"/>
      <c r="J530" s="30">
        <v>6.3</v>
      </c>
      <c r="K530" s="30"/>
      <c r="L530" s="30">
        <v>333</v>
      </c>
      <c r="M530" s="30"/>
      <c r="N530" s="30">
        <v>0.09</v>
      </c>
      <c r="O530" s="30"/>
      <c r="P530" s="30">
        <v>215</v>
      </c>
      <c r="Q530" s="30">
        <v>464</v>
      </c>
      <c r="R530" s="30"/>
      <c r="S530" s="30">
        <v>23</v>
      </c>
      <c r="T530" s="30">
        <v>0</v>
      </c>
      <c r="U530" s="30" t="s">
        <v>42</v>
      </c>
      <c r="V530" s="30">
        <v>35</v>
      </c>
    </row>
    <row r="531" spans="1:22">
      <c r="A531" s="28">
        <v>40381.875</v>
      </c>
      <c r="B531" s="27"/>
      <c r="C531" s="27">
        <v>73</v>
      </c>
      <c r="D531" s="26" t="s">
        <v>272</v>
      </c>
      <c r="E531" s="27" t="s">
        <v>44</v>
      </c>
      <c r="F531" s="27">
        <v>11.36</v>
      </c>
      <c r="G531" s="27"/>
      <c r="H531" s="27">
        <v>18</v>
      </c>
      <c r="I531" s="27"/>
      <c r="J531" s="27">
        <v>18.2</v>
      </c>
      <c r="K531" s="27"/>
      <c r="L531" s="27">
        <v>312</v>
      </c>
      <c r="M531" s="27"/>
      <c r="N531" s="27">
        <v>0.02</v>
      </c>
      <c r="O531" s="27"/>
      <c r="P531" s="27">
        <v>35</v>
      </c>
      <c r="Q531" s="27">
        <v>6</v>
      </c>
      <c r="R531" s="27"/>
      <c r="S531" s="27">
        <v>5</v>
      </c>
      <c r="T531" s="27">
        <v>0</v>
      </c>
      <c r="U531" s="27" t="s">
        <v>42</v>
      </c>
      <c r="V531" s="27">
        <v>5</v>
      </c>
    </row>
    <row r="532" spans="1:22">
      <c r="A532" s="31">
        <v>40381.916666666664</v>
      </c>
      <c r="B532" s="30">
        <v>47</v>
      </c>
      <c r="C532" s="30">
        <v>73</v>
      </c>
      <c r="D532" s="29" t="s">
        <v>272</v>
      </c>
      <c r="E532" s="30" t="s">
        <v>44</v>
      </c>
      <c r="F532" s="30">
        <v>11.450000000000001</v>
      </c>
      <c r="G532" s="30"/>
      <c r="H532" s="30">
        <v>18</v>
      </c>
      <c r="I532" s="30"/>
      <c r="J532" s="30">
        <v>18.3</v>
      </c>
      <c r="K532" s="30"/>
      <c r="L532" s="30">
        <v>299</v>
      </c>
      <c r="M532" s="30"/>
      <c r="N532" s="30">
        <v>0.33</v>
      </c>
      <c r="O532" s="30"/>
      <c r="P532" s="30">
        <v>1037</v>
      </c>
      <c r="Q532" s="30">
        <v>4</v>
      </c>
      <c r="R532" s="30"/>
      <c r="S532" s="30">
        <v>5</v>
      </c>
      <c r="T532" s="30">
        <v>0</v>
      </c>
      <c r="U532" s="30" t="s">
        <v>42</v>
      </c>
      <c r="V532" s="30">
        <v>55</v>
      </c>
    </row>
    <row r="533" spans="1:22">
      <c r="A533" s="28">
        <v>40381.958333333336</v>
      </c>
      <c r="B533" s="27">
        <v>26</v>
      </c>
      <c r="C533" s="27">
        <v>73</v>
      </c>
      <c r="D533" s="26" t="s">
        <v>272</v>
      </c>
      <c r="E533" s="27" t="s">
        <v>44</v>
      </c>
      <c r="F533" s="27">
        <v>11.19</v>
      </c>
      <c r="G533" s="27"/>
      <c r="H533" s="27">
        <v>16</v>
      </c>
      <c r="I533" s="27"/>
      <c r="J533" s="27">
        <v>16.8</v>
      </c>
      <c r="K533" s="27"/>
      <c r="L533" s="27">
        <v>303</v>
      </c>
      <c r="M533" s="27"/>
      <c r="N533" s="27">
        <v>0.23</v>
      </c>
      <c r="O533" s="27"/>
      <c r="P533" s="27">
        <v>706</v>
      </c>
      <c r="Q533" s="27">
        <v>0</v>
      </c>
      <c r="R533" s="27"/>
      <c r="S533" s="27">
        <v>5</v>
      </c>
      <c r="T533" s="27">
        <v>0</v>
      </c>
      <c r="U533" s="27" t="s">
        <v>42</v>
      </c>
      <c r="V533" s="27">
        <v>60</v>
      </c>
    </row>
    <row r="534" spans="1:22">
      <c r="A534" s="31">
        <v>40382</v>
      </c>
      <c r="B534" s="30"/>
      <c r="C534" s="30">
        <v>398</v>
      </c>
      <c r="D534" s="29" t="s">
        <v>273</v>
      </c>
      <c r="E534" s="30"/>
      <c r="F534" s="30">
        <v>11.09</v>
      </c>
      <c r="G534" s="30"/>
      <c r="H534" s="30">
        <v>15</v>
      </c>
      <c r="I534" s="30"/>
      <c r="J534" s="30">
        <v>15.4</v>
      </c>
      <c r="K534" s="30"/>
      <c r="L534" s="30">
        <v>305</v>
      </c>
      <c r="M534" s="30"/>
      <c r="N534" s="30">
        <v>0.06</v>
      </c>
      <c r="O534" s="30"/>
      <c r="P534" s="30">
        <v>201</v>
      </c>
      <c r="Q534" s="30">
        <v>0</v>
      </c>
      <c r="R534" s="30"/>
      <c r="S534" s="30">
        <v>5</v>
      </c>
      <c r="T534" s="30">
        <v>0</v>
      </c>
      <c r="U534" s="30" t="s">
        <v>42</v>
      </c>
      <c r="V534" s="30">
        <v>41</v>
      </c>
    </row>
    <row r="535" spans="1:22">
      <c r="A535" s="28">
        <v>40382.041666666664</v>
      </c>
      <c r="B535" s="27"/>
      <c r="C535" s="27">
        <v>398</v>
      </c>
      <c r="D535" s="26" t="s">
        <v>273</v>
      </c>
      <c r="E535" s="27"/>
      <c r="F535" s="27">
        <v>11.16</v>
      </c>
      <c r="G535" s="27"/>
      <c r="H535" s="27">
        <v>12</v>
      </c>
      <c r="I535" s="27"/>
      <c r="J535" s="27">
        <v>12.700000000000001</v>
      </c>
      <c r="K535" s="27"/>
      <c r="L535" s="27">
        <v>300</v>
      </c>
      <c r="M535" s="27"/>
      <c r="N535" s="27">
        <v>0.16</v>
      </c>
      <c r="O535" s="27"/>
      <c r="P535" s="27">
        <v>568</v>
      </c>
      <c r="Q535" s="27">
        <v>0</v>
      </c>
      <c r="R535" s="27"/>
      <c r="S535" s="27">
        <v>6</v>
      </c>
      <c r="T535" s="27">
        <v>0</v>
      </c>
      <c r="U535" s="27" t="s">
        <v>42</v>
      </c>
      <c r="V535" s="27">
        <v>49</v>
      </c>
    </row>
    <row r="536" spans="1:22">
      <c r="A536" s="31">
        <v>40382.083333333336</v>
      </c>
      <c r="B536" s="30">
        <v>398</v>
      </c>
      <c r="C536" s="30">
        <v>398</v>
      </c>
      <c r="D536" s="29" t="s">
        <v>273</v>
      </c>
      <c r="E536" s="30"/>
      <c r="F536" s="30">
        <v>11.22</v>
      </c>
      <c r="G536" s="30"/>
      <c r="H536" s="30">
        <v>11</v>
      </c>
      <c r="I536" s="30"/>
      <c r="J536" s="30">
        <v>11.4</v>
      </c>
      <c r="K536" s="30"/>
      <c r="L536" s="30">
        <v>298</v>
      </c>
      <c r="M536" s="30"/>
      <c r="N536" s="30">
        <v>0.43</v>
      </c>
      <c r="O536" s="30"/>
      <c r="P536" s="30">
        <v>1617</v>
      </c>
      <c r="Q536" s="30">
        <v>0</v>
      </c>
      <c r="R536" s="30"/>
      <c r="S536" s="30">
        <v>5</v>
      </c>
      <c r="T536" s="30">
        <v>0</v>
      </c>
      <c r="U536" s="30" t="s">
        <v>42</v>
      </c>
      <c r="V536" s="30">
        <v>60</v>
      </c>
    </row>
    <row r="537" spans="1:22">
      <c r="A537" s="28">
        <v>40382.125</v>
      </c>
      <c r="B537" s="27">
        <v>297</v>
      </c>
      <c r="C537" s="27">
        <v>297</v>
      </c>
      <c r="D537" s="26" t="s">
        <v>274</v>
      </c>
      <c r="E537" s="27"/>
      <c r="F537" s="27">
        <v>11.34</v>
      </c>
      <c r="G537" s="27"/>
      <c r="H537" s="27">
        <v>9</v>
      </c>
      <c r="I537" s="27"/>
      <c r="J537" s="27">
        <v>9.8000000000000007</v>
      </c>
      <c r="K537" s="27"/>
      <c r="L537" s="27">
        <v>299</v>
      </c>
      <c r="M537" s="27"/>
      <c r="N537" s="27">
        <v>0.34</v>
      </c>
      <c r="O537" s="27"/>
      <c r="P537" s="27">
        <v>1313</v>
      </c>
      <c r="Q537" s="27">
        <v>0</v>
      </c>
      <c r="R537" s="27"/>
      <c r="S537" s="27">
        <v>2</v>
      </c>
      <c r="T537" s="27">
        <v>11</v>
      </c>
      <c r="U537" s="27" t="s">
        <v>42</v>
      </c>
      <c r="V537" s="27">
        <v>52</v>
      </c>
    </row>
    <row r="538" spans="1:22">
      <c r="A538" s="31">
        <v>40382.166666666664</v>
      </c>
      <c r="B538" s="30"/>
      <c r="C538" s="30">
        <v>297</v>
      </c>
      <c r="D538" s="29" t="s">
        <v>274</v>
      </c>
      <c r="E538" s="30"/>
      <c r="F538" s="30">
        <v>11.200000000000001</v>
      </c>
      <c r="G538" s="30"/>
      <c r="H538" s="30">
        <v>8</v>
      </c>
      <c r="I538" s="30"/>
      <c r="J538" s="30">
        <v>8.8000000000000007</v>
      </c>
      <c r="K538" s="30"/>
      <c r="L538" s="30">
        <v>291</v>
      </c>
      <c r="M538" s="30"/>
      <c r="N538" s="30">
        <v>0.13</v>
      </c>
      <c r="O538" s="30"/>
      <c r="P538" s="30">
        <v>645</v>
      </c>
      <c r="Q538" s="30">
        <v>0</v>
      </c>
      <c r="R538" s="30"/>
      <c r="S538" s="30">
        <v>3</v>
      </c>
      <c r="T538" s="30">
        <v>13</v>
      </c>
      <c r="U538" s="30" t="s">
        <v>42</v>
      </c>
      <c r="V538" s="30">
        <v>34</v>
      </c>
    </row>
    <row r="539" spans="1:22">
      <c r="A539" s="28">
        <v>40382.208333333336</v>
      </c>
      <c r="B539" s="27"/>
      <c r="C539" s="27">
        <v>297</v>
      </c>
      <c r="D539" s="26" t="s">
        <v>274</v>
      </c>
      <c r="E539" s="27"/>
      <c r="F539" s="27">
        <v>11.25</v>
      </c>
      <c r="G539" s="27"/>
      <c r="H539" s="27">
        <v>6</v>
      </c>
      <c r="I539" s="27"/>
      <c r="J539" s="27">
        <v>6.3</v>
      </c>
      <c r="K539" s="27"/>
      <c r="L539" s="27">
        <v>274</v>
      </c>
      <c r="M539" s="27"/>
      <c r="N539" s="27">
        <v>0.01</v>
      </c>
      <c r="O539" s="27"/>
      <c r="P539" s="27">
        <v>14</v>
      </c>
      <c r="Q539" s="27">
        <v>18</v>
      </c>
      <c r="R539" s="27"/>
      <c r="S539" s="27">
        <v>2</v>
      </c>
      <c r="T539" s="27">
        <v>0</v>
      </c>
      <c r="U539" s="27" t="s">
        <v>42</v>
      </c>
      <c r="V539" s="27">
        <v>2</v>
      </c>
    </row>
    <row r="540" spans="1:22">
      <c r="A540" s="31">
        <v>40382.5</v>
      </c>
      <c r="B540" s="30"/>
      <c r="C540" s="30">
        <v>348</v>
      </c>
      <c r="D540" s="29" t="s">
        <v>275</v>
      </c>
      <c r="E540" s="30"/>
      <c r="F540" s="30">
        <v>10.89</v>
      </c>
      <c r="G540" s="30"/>
      <c r="H540" s="30">
        <v>11</v>
      </c>
      <c r="I540" s="30"/>
      <c r="J540" s="30">
        <v>11.200000000000001</v>
      </c>
      <c r="K540" s="30"/>
      <c r="L540" s="30">
        <v>205</v>
      </c>
      <c r="M540" s="30"/>
      <c r="N540" s="30">
        <v>0.01</v>
      </c>
      <c r="O540" s="30"/>
      <c r="P540" s="30">
        <v>2</v>
      </c>
      <c r="Q540" s="30">
        <v>358</v>
      </c>
      <c r="R540" s="30"/>
      <c r="S540" s="30">
        <v>6</v>
      </c>
      <c r="T540" s="30">
        <v>31.61</v>
      </c>
      <c r="U540" s="30" t="s">
        <v>42</v>
      </c>
      <c r="V540" s="30">
        <v>0</v>
      </c>
    </row>
    <row r="541" spans="1:22">
      <c r="A541" s="28">
        <v>40382.541666666664</v>
      </c>
      <c r="B541" s="27">
        <v>66</v>
      </c>
      <c r="C541" s="27">
        <v>348</v>
      </c>
      <c r="D541" s="26" t="s">
        <v>275</v>
      </c>
      <c r="E541" s="27"/>
      <c r="F541" s="27">
        <v>11.47</v>
      </c>
      <c r="G541" s="27"/>
      <c r="H541" s="27">
        <v>12</v>
      </c>
      <c r="I541" s="27"/>
      <c r="J541" s="27">
        <v>13</v>
      </c>
      <c r="K541" s="27"/>
      <c r="L541" s="27">
        <v>208</v>
      </c>
      <c r="M541" s="27"/>
      <c r="N541" s="27">
        <v>0.23</v>
      </c>
      <c r="O541" s="27"/>
      <c r="P541" s="27">
        <v>1392</v>
      </c>
      <c r="Q541" s="27">
        <v>189</v>
      </c>
      <c r="R541" s="27"/>
      <c r="S541" s="27">
        <v>4</v>
      </c>
      <c r="T541" s="27">
        <v>8</v>
      </c>
      <c r="U541" s="27" t="s">
        <v>42</v>
      </c>
      <c r="V541" s="27">
        <v>35</v>
      </c>
    </row>
    <row r="542" spans="1:22">
      <c r="A542" s="31">
        <v>40382.583333333336</v>
      </c>
      <c r="B542" s="30">
        <v>282</v>
      </c>
      <c r="C542" s="30">
        <v>348</v>
      </c>
      <c r="D542" s="29" t="s">
        <v>275</v>
      </c>
      <c r="E542" s="30"/>
      <c r="F542" s="30">
        <v>12.11</v>
      </c>
      <c r="G542" s="30"/>
      <c r="H542" s="30">
        <v>10</v>
      </c>
      <c r="I542" s="30"/>
      <c r="J542" s="30">
        <v>10.6</v>
      </c>
      <c r="K542" s="30"/>
      <c r="L542" s="30">
        <v>202</v>
      </c>
      <c r="M542" s="30"/>
      <c r="N542" s="30">
        <v>0.34</v>
      </c>
      <c r="O542" s="30"/>
      <c r="P542" s="30">
        <v>1646</v>
      </c>
      <c r="Q542" s="30">
        <v>164</v>
      </c>
      <c r="R542" s="30"/>
      <c r="S542" s="30">
        <v>4</v>
      </c>
      <c r="T542" s="30">
        <v>0</v>
      </c>
      <c r="U542" s="30" t="s">
        <v>42</v>
      </c>
      <c r="V542" s="30">
        <v>60</v>
      </c>
    </row>
    <row r="543" spans="1:22">
      <c r="A543" s="28">
        <v>40382.625</v>
      </c>
      <c r="B543" s="27">
        <v>538</v>
      </c>
      <c r="C543" s="27">
        <v>1243</v>
      </c>
      <c r="D543" s="26" t="s">
        <v>276</v>
      </c>
      <c r="E543" s="27"/>
      <c r="F543" s="27">
        <v>12.1</v>
      </c>
      <c r="G543" s="27"/>
      <c r="H543" s="27">
        <v>8</v>
      </c>
      <c r="I543" s="27"/>
      <c r="J543" s="27">
        <v>8.7000000000000011</v>
      </c>
      <c r="K543" s="27"/>
      <c r="L543" s="27">
        <v>208</v>
      </c>
      <c r="M543" s="27"/>
      <c r="N543" s="27">
        <v>0.59</v>
      </c>
      <c r="O543" s="27"/>
      <c r="P543" s="27">
        <v>1920</v>
      </c>
      <c r="Q543" s="27">
        <v>220</v>
      </c>
      <c r="R543" s="27"/>
      <c r="S543" s="27">
        <v>6</v>
      </c>
      <c r="T543" s="27">
        <v>1</v>
      </c>
      <c r="U543" s="27" t="s">
        <v>42</v>
      </c>
      <c r="V543" s="27">
        <v>60</v>
      </c>
    </row>
    <row r="544" spans="1:22">
      <c r="A544" s="31">
        <v>40382.666666666664</v>
      </c>
      <c r="B544" s="30">
        <v>313</v>
      </c>
      <c r="C544" s="30">
        <v>1243</v>
      </c>
      <c r="D544" s="29" t="s">
        <v>276</v>
      </c>
      <c r="E544" s="30"/>
      <c r="F544" s="30">
        <v>12.540000000000001</v>
      </c>
      <c r="G544" s="30"/>
      <c r="H544" s="30">
        <v>12</v>
      </c>
      <c r="I544" s="30"/>
      <c r="J544" s="30">
        <v>12.5</v>
      </c>
      <c r="K544" s="30"/>
      <c r="L544" s="30">
        <v>229</v>
      </c>
      <c r="M544" s="30"/>
      <c r="N544" s="30">
        <v>0.44</v>
      </c>
      <c r="O544" s="30"/>
      <c r="P544" s="30">
        <v>1707</v>
      </c>
      <c r="Q544" s="30">
        <v>166</v>
      </c>
      <c r="R544" s="30"/>
      <c r="S544" s="30">
        <v>3</v>
      </c>
      <c r="T544" s="30">
        <v>14.93</v>
      </c>
      <c r="U544" s="30" t="s">
        <v>42</v>
      </c>
      <c r="V544" s="30">
        <v>50</v>
      </c>
    </row>
    <row r="545" spans="1:22">
      <c r="A545" s="28">
        <v>40382.708333333336</v>
      </c>
      <c r="B545" s="27">
        <v>392</v>
      </c>
      <c r="C545" s="27">
        <v>1243</v>
      </c>
      <c r="D545" s="26" t="s">
        <v>276</v>
      </c>
      <c r="E545" s="27"/>
      <c r="F545" s="27">
        <v>13.040000000000001</v>
      </c>
      <c r="G545" s="27"/>
      <c r="H545" s="27">
        <v>8</v>
      </c>
      <c r="I545" s="27"/>
      <c r="J545" s="27">
        <v>8.3000000000000007</v>
      </c>
      <c r="K545" s="27"/>
      <c r="L545" s="27">
        <v>247</v>
      </c>
      <c r="M545" s="27"/>
      <c r="N545" s="27">
        <v>0.57000000000000006</v>
      </c>
      <c r="O545" s="27"/>
      <c r="P545" s="27">
        <v>1511</v>
      </c>
      <c r="Q545" s="27">
        <v>85</v>
      </c>
      <c r="R545" s="27"/>
      <c r="S545" s="27">
        <v>8</v>
      </c>
      <c r="T545" s="27">
        <v>11.93</v>
      </c>
      <c r="U545" s="27" t="s">
        <v>42</v>
      </c>
      <c r="V545" s="27">
        <v>53</v>
      </c>
    </row>
    <row r="546" spans="1:22">
      <c r="A546" s="31">
        <v>40382.75</v>
      </c>
      <c r="B546" s="30">
        <v>602</v>
      </c>
      <c r="C546" s="30">
        <v>1648</v>
      </c>
      <c r="D546" s="29" t="s">
        <v>277</v>
      </c>
      <c r="E546" s="30"/>
      <c r="F546" s="30">
        <v>13.46</v>
      </c>
      <c r="G546" s="30"/>
      <c r="H546" s="30">
        <v>8</v>
      </c>
      <c r="I546" s="30"/>
      <c r="J546" s="30">
        <v>8.9</v>
      </c>
      <c r="K546" s="30"/>
      <c r="L546" s="30">
        <v>258</v>
      </c>
      <c r="M546" s="30"/>
      <c r="N546" s="30">
        <v>0.93</v>
      </c>
      <c r="O546" s="30"/>
      <c r="P546" s="30">
        <v>2228</v>
      </c>
      <c r="Q546" s="30">
        <v>38</v>
      </c>
      <c r="R546" s="30"/>
      <c r="S546" s="30">
        <v>14</v>
      </c>
      <c r="T546" s="30">
        <v>25.93</v>
      </c>
      <c r="U546" s="30" t="s">
        <v>42</v>
      </c>
      <c r="V546" s="30">
        <v>52</v>
      </c>
    </row>
    <row r="547" spans="1:22">
      <c r="A547" s="28">
        <v>40382.791666666664</v>
      </c>
      <c r="B547" s="27">
        <v>871</v>
      </c>
      <c r="C547" s="27">
        <v>1648</v>
      </c>
      <c r="D547" s="26" t="s">
        <v>277</v>
      </c>
      <c r="E547" s="27"/>
      <c r="F547" s="27">
        <v>14.120000000000001</v>
      </c>
      <c r="G547" s="27"/>
      <c r="H547" s="27">
        <v>9</v>
      </c>
      <c r="I547" s="27"/>
      <c r="J547" s="27">
        <v>9.9</v>
      </c>
      <c r="K547" s="27"/>
      <c r="L547" s="27">
        <v>262</v>
      </c>
      <c r="M547" s="27"/>
      <c r="N547" s="27">
        <v>1.24</v>
      </c>
      <c r="O547" s="27" t="s">
        <v>25</v>
      </c>
      <c r="P547" s="27">
        <v>2894</v>
      </c>
      <c r="Q547" s="27">
        <v>22</v>
      </c>
      <c r="R547" s="27"/>
      <c r="S547" s="27">
        <v>16</v>
      </c>
      <c r="T547" s="27">
        <v>8</v>
      </c>
      <c r="U547" s="27" t="s">
        <v>42</v>
      </c>
      <c r="V547" s="27">
        <v>53</v>
      </c>
    </row>
    <row r="548" spans="1:22">
      <c r="A548" s="31">
        <v>40382.833333333336</v>
      </c>
      <c r="B548" s="30">
        <v>175</v>
      </c>
      <c r="C548" s="30">
        <v>1648</v>
      </c>
      <c r="D548" s="29" t="s">
        <v>277</v>
      </c>
      <c r="E548" s="30"/>
      <c r="F548" s="30">
        <v>14.9</v>
      </c>
      <c r="G548" s="30"/>
      <c r="H548" s="30">
        <v>10</v>
      </c>
      <c r="I548" s="30"/>
      <c r="J548" s="30">
        <v>11.1</v>
      </c>
      <c r="K548" s="30"/>
      <c r="L548" s="30">
        <v>264</v>
      </c>
      <c r="M548" s="30"/>
      <c r="N548" s="30">
        <v>1.24</v>
      </c>
      <c r="O548" s="30" t="s">
        <v>25</v>
      </c>
      <c r="P548" s="30">
        <v>3240</v>
      </c>
      <c r="Q548" s="30">
        <v>1</v>
      </c>
      <c r="R548" s="30"/>
      <c r="S548" s="30">
        <v>15</v>
      </c>
      <c r="T548" s="30">
        <v>46.25</v>
      </c>
      <c r="U548" s="30" t="s">
        <v>42</v>
      </c>
      <c r="V548" s="30">
        <v>29</v>
      </c>
    </row>
    <row r="549" spans="1:22">
      <c r="A549" s="28">
        <v>40382.875</v>
      </c>
      <c r="B549" s="27">
        <v>402</v>
      </c>
      <c r="C549" s="27">
        <v>1721</v>
      </c>
      <c r="D549" s="26" t="s">
        <v>278</v>
      </c>
      <c r="E549" s="27"/>
      <c r="F549" s="27">
        <v>15.01</v>
      </c>
      <c r="G549" s="27"/>
      <c r="H549" s="27">
        <v>12</v>
      </c>
      <c r="I549" s="27"/>
      <c r="J549" s="27">
        <v>13.1</v>
      </c>
      <c r="K549" s="27"/>
      <c r="L549" s="27">
        <v>268</v>
      </c>
      <c r="M549" s="27"/>
      <c r="N549" s="27">
        <v>1.1100000000000001</v>
      </c>
      <c r="O549" s="27" t="s">
        <v>25</v>
      </c>
      <c r="P549" s="27">
        <v>3022</v>
      </c>
      <c r="Q549" s="27">
        <v>1</v>
      </c>
      <c r="R549" s="27"/>
      <c r="S549" s="27">
        <v>13</v>
      </c>
      <c r="T549" s="27">
        <v>1</v>
      </c>
      <c r="U549" s="27" t="s">
        <v>42</v>
      </c>
      <c r="V549" s="27">
        <v>57</v>
      </c>
    </row>
    <row r="550" spans="1:22">
      <c r="A550" s="31">
        <v>40382.916666666664</v>
      </c>
      <c r="B550" s="30">
        <v>595</v>
      </c>
      <c r="C550" s="30">
        <v>1721</v>
      </c>
      <c r="D550" s="29" t="s">
        <v>278</v>
      </c>
      <c r="E550" s="30"/>
      <c r="F550" s="30">
        <v>14.84</v>
      </c>
      <c r="G550" s="30"/>
      <c r="H550" s="30">
        <v>15</v>
      </c>
      <c r="I550" s="30"/>
      <c r="J550" s="30">
        <v>15.3</v>
      </c>
      <c r="K550" s="30"/>
      <c r="L550" s="30">
        <v>272</v>
      </c>
      <c r="M550" s="30"/>
      <c r="N550" s="30">
        <v>1.03</v>
      </c>
      <c r="O550" s="30" t="s">
        <v>25</v>
      </c>
      <c r="P550" s="30">
        <v>2670</v>
      </c>
      <c r="Q550" s="30">
        <v>1</v>
      </c>
      <c r="R550" s="30"/>
      <c r="S550" s="30">
        <v>11</v>
      </c>
      <c r="T550" s="30">
        <v>6.57</v>
      </c>
      <c r="U550" s="30" t="s">
        <v>42</v>
      </c>
      <c r="V550" s="30">
        <v>59</v>
      </c>
    </row>
    <row r="551" spans="1:22">
      <c r="A551" s="28">
        <v>40382.958333333336</v>
      </c>
      <c r="B551" s="27">
        <v>724</v>
      </c>
      <c r="C551" s="27">
        <v>1721</v>
      </c>
      <c r="D551" s="26" t="s">
        <v>278</v>
      </c>
      <c r="E551" s="27"/>
      <c r="F551" s="27">
        <v>14.89</v>
      </c>
      <c r="G551" s="27"/>
      <c r="H551" s="27">
        <v>14</v>
      </c>
      <c r="I551" s="27"/>
      <c r="J551" s="27">
        <v>14.3</v>
      </c>
      <c r="K551" s="27"/>
      <c r="L551" s="27">
        <v>273</v>
      </c>
      <c r="M551" s="27"/>
      <c r="N551" s="27">
        <v>0.99</v>
      </c>
      <c r="O551" s="27"/>
      <c r="P551" s="27">
        <v>2449</v>
      </c>
      <c r="Q551" s="27">
        <v>1</v>
      </c>
      <c r="R551" s="27"/>
      <c r="S551" s="27">
        <v>11</v>
      </c>
      <c r="T551" s="27">
        <v>6.61</v>
      </c>
      <c r="U551" s="27" t="s">
        <v>42</v>
      </c>
      <c r="V551" s="27">
        <v>60</v>
      </c>
    </row>
    <row r="552" spans="1:22">
      <c r="A552" s="31">
        <v>40383</v>
      </c>
      <c r="B552" s="30">
        <v>851</v>
      </c>
      <c r="C552" s="30">
        <v>2249</v>
      </c>
      <c r="D552" s="29" t="s">
        <v>279</v>
      </c>
      <c r="E552" s="30"/>
      <c r="F552" s="30">
        <v>15</v>
      </c>
      <c r="G552" s="30"/>
      <c r="H552" s="30">
        <v>14</v>
      </c>
      <c r="I552" s="30"/>
      <c r="J552" s="30">
        <v>15</v>
      </c>
      <c r="K552" s="30"/>
      <c r="L552" s="30">
        <v>270</v>
      </c>
      <c r="M552" s="30"/>
      <c r="N552" s="30">
        <v>1.1500000000000001</v>
      </c>
      <c r="O552" s="30" t="s">
        <v>25</v>
      </c>
      <c r="P552" s="30">
        <v>2854</v>
      </c>
      <c r="Q552" s="30">
        <v>0</v>
      </c>
      <c r="R552" s="30"/>
      <c r="S552" s="30">
        <v>10</v>
      </c>
      <c r="T552" s="30">
        <v>0</v>
      </c>
      <c r="U552" s="30" t="s">
        <v>42</v>
      </c>
      <c r="V552" s="30">
        <v>60</v>
      </c>
    </row>
    <row r="553" spans="1:22">
      <c r="A553" s="28">
        <v>40383.041666666664</v>
      </c>
      <c r="B553" s="27">
        <v>694</v>
      </c>
      <c r="C553" s="27">
        <v>2249</v>
      </c>
      <c r="D553" s="26" t="s">
        <v>279</v>
      </c>
      <c r="E553" s="27"/>
      <c r="F553" s="27">
        <v>14.75</v>
      </c>
      <c r="G553" s="27"/>
      <c r="H553" s="27">
        <v>15</v>
      </c>
      <c r="I553" s="27"/>
      <c r="J553" s="27">
        <v>16.100000000000001</v>
      </c>
      <c r="K553" s="27"/>
      <c r="L553" s="27">
        <v>275</v>
      </c>
      <c r="M553" s="27"/>
      <c r="N553" s="27">
        <v>0.99</v>
      </c>
      <c r="O553" s="27"/>
      <c r="P553" s="27">
        <v>2528</v>
      </c>
      <c r="Q553" s="27">
        <v>2</v>
      </c>
      <c r="R553" s="27"/>
      <c r="S553" s="27">
        <v>10</v>
      </c>
      <c r="T553" s="27">
        <v>0</v>
      </c>
      <c r="U553" s="27" t="s">
        <v>42</v>
      </c>
      <c r="V553" s="27">
        <v>60</v>
      </c>
    </row>
    <row r="554" spans="1:22">
      <c r="A554" s="31">
        <v>40383.083333333336</v>
      </c>
      <c r="B554" s="30">
        <v>704</v>
      </c>
      <c r="C554" s="30">
        <v>2249</v>
      </c>
      <c r="D554" s="29" t="s">
        <v>279</v>
      </c>
      <c r="E554" s="30"/>
      <c r="F554" s="30">
        <v>14.700000000000001</v>
      </c>
      <c r="G554" s="30"/>
      <c r="H554" s="30">
        <v>15</v>
      </c>
      <c r="I554" s="30"/>
      <c r="J554" s="30">
        <v>15.700000000000001</v>
      </c>
      <c r="K554" s="30"/>
      <c r="L554" s="30">
        <v>275</v>
      </c>
      <c r="M554" s="30"/>
      <c r="N554" s="30">
        <v>0.93</v>
      </c>
      <c r="O554" s="30"/>
      <c r="P554" s="30">
        <v>2471</v>
      </c>
      <c r="Q554" s="30">
        <v>2</v>
      </c>
      <c r="R554" s="30"/>
      <c r="S554" s="30">
        <v>10</v>
      </c>
      <c r="T554" s="30">
        <v>0</v>
      </c>
      <c r="U554" s="30" t="s">
        <v>42</v>
      </c>
      <c r="V554" s="30">
        <v>60</v>
      </c>
    </row>
    <row r="555" spans="1:22">
      <c r="A555" s="28">
        <v>40383.125</v>
      </c>
      <c r="B555" s="27">
        <v>544</v>
      </c>
      <c r="C555" s="27">
        <v>1766</v>
      </c>
      <c r="D555" s="26" t="s">
        <v>280</v>
      </c>
      <c r="E555" s="27"/>
      <c r="F555" s="27">
        <v>14.8</v>
      </c>
      <c r="G555" s="27"/>
      <c r="H555" s="27">
        <v>12</v>
      </c>
      <c r="I555" s="27"/>
      <c r="J555" s="27">
        <v>12.9</v>
      </c>
      <c r="K555" s="27"/>
      <c r="L555" s="27">
        <v>267</v>
      </c>
      <c r="M555" s="27"/>
      <c r="N555" s="27">
        <v>0.87</v>
      </c>
      <c r="O555" s="27"/>
      <c r="P555" s="27">
        <v>2720</v>
      </c>
      <c r="Q555" s="27">
        <v>0</v>
      </c>
      <c r="R555" s="27"/>
      <c r="S555" s="27">
        <v>11</v>
      </c>
      <c r="T555" s="27">
        <v>0</v>
      </c>
      <c r="U555" s="27" t="s">
        <v>42</v>
      </c>
      <c r="V555" s="27">
        <v>60</v>
      </c>
    </row>
    <row r="556" spans="1:22">
      <c r="A556" s="31">
        <v>40383.166666666664</v>
      </c>
      <c r="B556" s="30">
        <v>788</v>
      </c>
      <c r="C556" s="30">
        <v>1766</v>
      </c>
      <c r="D556" s="29" t="s">
        <v>280</v>
      </c>
      <c r="E556" s="30"/>
      <c r="F556" s="30">
        <v>14.9</v>
      </c>
      <c r="G556" s="30"/>
      <c r="H556" s="30">
        <v>11</v>
      </c>
      <c r="I556" s="30"/>
      <c r="J556" s="30">
        <v>11.8</v>
      </c>
      <c r="K556" s="30"/>
      <c r="L556" s="30">
        <v>264</v>
      </c>
      <c r="M556" s="30"/>
      <c r="N556" s="30">
        <v>0.87</v>
      </c>
      <c r="O556" s="30"/>
      <c r="P556" s="30">
        <v>2866</v>
      </c>
      <c r="Q556" s="30">
        <v>0</v>
      </c>
      <c r="R556" s="30"/>
      <c r="S556" s="30">
        <v>13</v>
      </c>
      <c r="T556" s="30">
        <v>0</v>
      </c>
      <c r="U556" s="30" t="s">
        <v>42</v>
      </c>
      <c r="V556" s="30">
        <v>60</v>
      </c>
    </row>
    <row r="557" spans="1:22">
      <c r="A557" s="28">
        <v>40383.208333333336</v>
      </c>
      <c r="B557" s="27">
        <v>434</v>
      </c>
      <c r="C557" s="27">
        <v>1766</v>
      </c>
      <c r="D557" s="26" t="s">
        <v>280</v>
      </c>
      <c r="E557" s="27"/>
      <c r="F557" s="27">
        <v>14.68</v>
      </c>
      <c r="G557" s="27"/>
      <c r="H557" s="27">
        <v>12</v>
      </c>
      <c r="I557" s="27"/>
      <c r="J557" s="27">
        <v>13.200000000000001</v>
      </c>
      <c r="K557" s="27"/>
      <c r="L557" s="27">
        <v>266</v>
      </c>
      <c r="M557" s="27"/>
      <c r="N557" s="27">
        <v>0.92</v>
      </c>
      <c r="O557" s="27"/>
      <c r="P557" s="27">
        <v>3117</v>
      </c>
      <c r="Q557" s="27">
        <v>2</v>
      </c>
      <c r="R557" s="27"/>
      <c r="S557" s="27">
        <v>11</v>
      </c>
      <c r="T557" s="27">
        <v>7</v>
      </c>
      <c r="U557" s="27" t="s">
        <v>42</v>
      </c>
      <c r="V557" s="27">
        <v>54</v>
      </c>
    </row>
    <row r="558" spans="1:22">
      <c r="A558" s="31">
        <v>40383.25</v>
      </c>
      <c r="B558" s="30">
        <v>636</v>
      </c>
      <c r="C558" s="30">
        <v>1465</v>
      </c>
      <c r="D558" s="29" t="s">
        <v>281</v>
      </c>
      <c r="E558" s="30"/>
      <c r="F558" s="30">
        <v>14.06</v>
      </c>
      <c r="G558" s="30"/>
      <c r="H558" s="30">
        <v>16</v>
      </c>
      <c r="I558" s="30"/>
      <c r="J558" s="30">
        <v>16.600000000000001</v>
      </c>
      <c r="K558" s="30"/>
      <c r="L558" s="30">
        <v>272</v>
      </c>
      <c r="M558" s="30"/>
      <c r="N558" s="30">
        <v>0.89</v>
      </c>
      <c r="O558" s="30"/>
      <c r="P558" s="30">
        <v>2706</v>
      </c>
      <c r="Q558" s="30">
        <v>38</v>
      </c>
      <c r="R558" s="30"/>
      <c r="S558" s="30">
        <v>8</v>
      </c>
      <c r="T558" s="30">
        <v>0</v>
      </c>
      <c r="U558" s="30" t="s">
        <v>42</v>
      </c>
      <c r="V558" s="30">
        <v>60</v>
      </c>
    </row>
    <row r="559" spans="1:22">
      <c r="A559" s="28">
        <v>40383.291666666664</v>
      </c>
      <c r="B559" s="27">
        <v>415</v>
      </c>
      <c r="C559" s="27">
        <v>1465</v>
      </c>
      <c r="D559" s="26" t="s">
        <v>281</v>
      </c>
      <c r="E559" s="27"/>
      <c r="F559" s="27">
        <v>13.68</v>
      </c>
      <c r="G559" s="27"/>
      <c r="H559" s="27">
        <v>16</v>
      </c>
      <c r="I559" s="27"/>
      <c r="J559" s="27">
        <v>16.5</v>
      </c>
      <c r="K559" s="27"/>
      <c r="L559" s="27">
        <v>277</v>
      </c>
      <c r="M559" s="27"/>
      <c r="N559" s="27">
        <v>0.69000000000000006</v>
      </c>
      <c r="O559" s="27"/>
      <c r="P559" s="27">
        <v>2042</v>
      </c>
      <c r="Q559" s="27">
        <v>118</v>
      </c>
      <c r="R559" s="27"/>
      <c r="S559" s="27">
        <v>9</v>
      </c>
      <c r="T559" s="27">
        <v>0</v>
      </c>
      <c r="U559" s="27" t="s">
        <v>42</v>
      </c>
      <c r="V559" s="27">
        <v>60</v>
      </c>
    </row>
    <row r="560" spans="1:22">
      <c r="A560" s="31">
        <v>40383.333333333336</v>
      </c>
      <c r="B560" s="30">
        <v>414</v>
      </c>
      <c r="C560" s="30">
        <v>1465</v>
      </c>
      <c r="D560" s="29" t="s">
        <v>281</v>
      </c>
      <c r="E560" s="30"/>
      <c r="F560" s="30">
        <v>13.83</v>
      </c>
      <c r="G560" s="30"/>
      <c r="H560" s="30">
        <v>16</v>
      </c>
      <c r="I560" s="30"/>
      <c r="J560" s="30">
        <v>16.600000000000001</v>
      </c>
      <c r="K560" s="30"/>
      <c r="L560" s="30">
        <v>284</v>
      </c>
      <c r="M560" s="30"/>
      <c r="N560" s="30">
        <v>0.65</v>
      </c>
      <c r="O560" s="30"/>
      <c r="P560" s="30">
        <v>1716</v>
      </c>
      <c r="Q560" s="30">
        <v>214</v>
      </c>
      <c r="R560" s="30"/>
      <c r="S560" s="30">
        <v>9</v>
      </c>
      <c r="T560" s="30">
        <v>0</v>
      </c>
      <c r="U560" s="30" t="s">
        <v>42</v>
      </c>
      <c r="V560" s="30">
        <v>60</v>
      </c>
    </row>
    <row r="561" spans="1:22">
      <c r="A561" s="28">
        <v>40383.375</v>
      </c>
      <c r="B561" s="27">
        <v>221</v>
      </c>
      <c r="C561" s="27">
        <v>834</v>
      </c>
      <c r="D561" s="26" t="s">
        <v>282</v>
      </c>
      <c r="E561" s="27"/>
      <c r="F561" s="27">
        <v>14.280000000000001</v>
      </c>
      <c r="G561" s="27"/>
      <c r="H561" s="27">
        <v>14</v>
      </c>
      <c r="I561" s="27"/>
      <c r="J561" s="27">
        <v>15.1</v>
      </c>
      <c r="K561" s="27"/>
      <c r="L561" s="27">
        <v>291</v>
      </c>
      <c r="M561" s="27"/>
      <c r="N561" s="27">
        <v>0.45</v>
      </c>
      <c r="O561" s="27"/>
      <c r="P561" s="27">
        <v>1309</v>
      </c>
      <c r="Q561" s="27">
        <v>399</v>
      </c>
      <c r="R561" s="27"/>
      <c r="S561" s="27">
        <v>8</v>
      </c>
      <c r="T561" s="27">
        <v>0</v>
      </c>
      <c r="U561" s="27" t="s">
        <v>42</v>
      </c>
      <c r="V561" s="27">
        <v>60</v>
      </c>
    </row>
    <row r="562" spans="1:22">
      <c r="A562" s="31">
        <v>40383.416666666664</v>
      </c>
      <c r="B562" s="30">
        <v>303</v>
      </c>
      <c r="C562" s="30">
        <v>834</v>
      </c>
      <c r="D562" s="29" t="s">
        <v>282</v>
      </c>
      <c r="E562" s="30"/>
      <c r="F562" s="30">
        <v>14.91</v>
      </c>
      <c r="G562" s="30"/>
      <c r="H562" s="30">
        <v>11</v>
      </c>
      <c r="I562" s="30"/>
      <c r="J562" s="30">
        <v>11.8</v>
      </c>
      <c r="K562" s="30"/>
      <c r="L562" s="30">
        <v>283</v>
      </c>
      <c r="M562" s="30"/>
      <c r="N562" s="30">
        <v>0.5</v>
      </c>
      <c r="O562" s="30"/>
      <c r="P562" s="30">
        <v>1727</v>
      </c>
      <c r="Q562" s="30">
        <v>379</v>
      </c>
      <c r="R562" s="30"/>
      <c r="S562" s="30">
        <v>11</v>
      </c>
      <c r="T562" s="30">
        <v>0</v>
      </c>
      <c r="U562" s="30" t="s">
        <v>42</v>
      </c>
      <c r="V562" s="30">
        <v>60</v>
      </c>
    </row>
    <row r="563" spans="1:22">
      <c r="A563" s="28">
        <v>40383.458333333336</v>
      </c>
      <c r="B563" s="27">
        <v>310</v>
      </c>
      <c r="C563" s="27">
        <v>834</v>
      </c>
      <c r="D563" s="26" t="s">
        <v>282</v>
      </c>
      <c r="E563" s="27"/>
      <c r="F563" s="27">
        <v>15.38</v>
      </c>
      <c r="G563" s="27"/>
      <c r="H563" s="27">
        <v>8</v>
      </c>
      <c r="I563" s="27"/>
      <c r="J563" s="27">
        <v>8.9</v>
      </c>
      <c r="K563" s="27"/>
      <c r="L563" s="27">
        <v>268</v>
      </c>
      <c r="M563" s="27"/>
      <c r="N563" s="27">
        <v>0.46</v>
      </c>
      <c r="O563" s="27"/>
      <c r="P563" s="27">
        <v>1902</v>
      </c>
      <c r="Q563" s="27">
        <v>304</v>
      </c>
      <c r="R563" s="27"/>
      <c r="S563" s="27">
        <v>17</v>
      </c>
      <c r="T563" s="27">
        <v>0</v>
      </c>
      <c r="U563" s="27" t="s">
        <v>42</v>
      </c>
      <c r="V563" s="27">
        <v>60</v>
      </c>
    </row>
    <row r="564" spans="1:22">
      <c r="A564" s="31">
        <v>40383.5</v>
      </c>
      <c r="B564" s="30">
        <v>80</v>
      </c>
      <c r="C564" s="30">
        <v>80</v>
      </c>
      <c r="D564" s="29" t="s">
        <v>283</v>
      </c>
      <c r="E564" s="30" t="s">
        <v>44</v>
      </c>
      <c r="F564" s="30">
        <v>16.05</v>
      </c>
      <c r="G564" s="30"/>
      <c r="H564" s="30">
        <v>7</v>
      </c>
      <c r="I564" s="30"/>
      <c r="J564" s="30">
        <v>8.1</v>
      </c>
      <c r="K564" s="30"/>
      <c r="L564" s="30">
        <v>264</v>
      </c>
      <c r="M564" s="30"/>
      <c r="N564" s="30">
        <v>0.15</v>
      </c>
      <c r="O564" s="30"/>
      <c r="P564" s="30">
        <v>619</v>
      </c>
      <c r="Q564" s="30">
        <v>413</v>
      </c>
      <c r="R564" s="30"/>
      <c r="S564" s="30">
        <v>21</v>
      </c>
      <c r="T564" s="30">
        <v>0</v>
      </c>
      <c r="U564" s="30" t="s">
        <v>42</v>
      </c>
      <c r="V564" s="30">
        <v>35</v>
      </c>
    </row>
    <row r="565" spans="1:22">
      <c r="A565" s="28">
        <v>40383.541666666664</v>
      </c>
      <c r="B565" s="27"/>
      <c r="C565" s="27">
        <v>80</v>
      </c>
      <c r="D565" s="26" t="s">
        <v>283</v>
      </c>
      <c r="E565" s="27" t="s">
        <v>44</v>
      </c>
      <c r="F565" s="27">
        <v>16.37</v>
      </c>
      <c r="G565" s="27"/>
      <c r="H565" s="27">
        <v>7</v>
      </c>
      <c r="I565" s="27"/>
      <c r="J565" s="27">
        <v>7.4</v>
      </c>
      <c r="K565" s="27"/>
      <c r="L565" s="27">
        <v>259</v>
      </c>
      <c r="M565" s="27"/>
      <c r="N565" s="27">
        <v>0.1</v>
      </c>
      <c r="O565" s="27"/>
      <c r="P565" s="27">
        <v>411</v>
      </c>
      <c r="Q565" s="27">
        <v>252</v>
      </c>
      <c r="R565" s="27"/>
      <c r="S565" s="27">
        <v>21</v>
      </c>
      <c r="T565" s="27">
        <v>0</v>
      </c>
      <c r="U565" s="27" t="s">
        <v>42</v>
      </c>
      <c r="V565" s="27">
        <v>29</v>
      </c>
    </row>
    <row r="566" spans="1:22">
      <c r="A566" s="31">
        <v>40383.583333333336</v>
      </c>
      <c r="B566" s="30"/>
      <c r="C566" s="30">
        <v>80</v>
      </c>
      <c r="D566" s="29" t="s">
        <v>283</v>
      </c>
      <c r="E566" s="30" t="s">
        <v>44</v>
      </c>
      <c r="F566" s="30">
        <v>16.190000000000001</v>
      </c>
      <c r="G566" s="30"/>
      <c r="H566" s="30">
        <v>7</v>
      </c>
      <c r="I566" s="30"/>
      <c r="J566" s="30">
        <v>8.1</v>
      </c>
      <c r="K566" s="30"/>
      <c r="L566" s="30">
        <v>262</v>
      </c>
      <c r="M566" s="30"/>
      <c r="N566" s="30">
        <v>0.12</v>
      </c>
      <c r="O566" s="30"/>
      <c r="P566" s="30">
        <v>523</v>
      </c>
      <c r="Q566" s="30">
        <v>235</v>
      </c>
      <c r="R566" s="30"/>
      <c r="S566" s="30">
        <v>20</v>
      </c>
      <c r="T566" s="30">
        <v>22</v>
      </c>
      <c r="U566" s="30" t="s">
        <v>42</v>
      </c>
      <c r="V566" s="30">
        <v>11</v>
      </c>
    </row>
    <row r="567" spans="1:22">
      <c r="A567" s="28">
        <v>40383.625</v>
      </c>
      <c r="B567" s="27"/>
      <c r="C567" s="27">
        <v>41</v>
      </c>
      <c r="D567" s="26" t="s">
        <v>284</v>
      </c>
      <c r="E567" s="27" t="s">
        <v>44</v>
      </c>
      <c r="F567" s="27">
        <v>16.8</v>
      </c>
      <c r="G567" s="27"/>
      <c r="H567" s="27">
        <v>9</v>
      </c>
      <c r="I567" s="27"/>
      <c r="J567" s="27">
        <v>9.7000000000000011</v>
      </c>
      <c r="K567" s="27"/>
      <c r="L567" s="27">
        <v>265</v>
      </c>
      <c r="M567" s="27"/>
      <c r="N567" s="27">
        <v>0.01</v>
      </c>
      <c r="O567" s="27"/>
      <c r="P567" s="27">
        <v>6</v>
      </c>
      <c r="Q567" s="27">
        <v>375</v>
      </c>
      <c r="R567" s="27"/>
      <c r="S567" s="27">
        <v>16</v>
      </c>
      <c r="T567" s="27">
        <v>0</v>
      </c>
      <c r="U567" s="27" t="s">
        <v>42</v>
      </c>
      <c r="V567" s="27">
        <v>0</v>
      </c>
    </row>
    <row r="568" spans="1:22">
      <c r="A568" s="31">
        <v>40383.666666666664</v>
      </c>
      <c r="B568" s="30">
        <v>18</v>
      </c>
      <c r="C568" s="30">
        <v>41</v>
      </c>
      <c r="D568" s="29" t="s">
        <v>284</v>
      </c>
      <c r="E568" s="30" t="s">
        <v>44</v>
      </c>
      <c r="F568" s="30">
        <v>16.38</v>
      </c>
      <c r="G568" s="30"/>
      <c r="H568" s="30">
        <v>8</v>
      </c>
      <c r="I568" s="30"/>
      <c r="J568" s="30">
        <v>9.1</v>
      </c>
      <c r="K568" s="30"/>
      <c r="L568" s="30">
        <v>264</v>
      </c>
      <c r="M568" s="30"/>
      <c r="N568" s="30">
        <v>0.11</v>
      </c>
      <c r="O568" s="30"/>
      <c r="P568" s="30">
        <v>548</v>
      </c>
      <c r="Q568" s="30">
        <v>90</v>
      </c>
      <c r="R568" s="30"/>
      <c r="S568" s="30">
        <v>14</v>
      </c>
      <c r="T568" s="30">
        <v>0</v>
      </c>
      <c r="U568" s="30" t="s">
        <v>42</v>
      </c>
      <c r="V568" s="30">
        <v>36</v>
      </c>
    </row>
    <row r="569" spans="1:22">
      <c r="A569" s="28">
        <v>40383.708333333336</v>
      </c>
      <c r="B569" s="27">
        <v>23</v>
      </c>
      <c r="C569" s="27">
        <v>41</v>
      </c>
      <c r="D569" s="26" t="s">
        <v>284</v>
      </c>
      <c r="E569" s="27" t="s">
        <v>44</v>
      </c>
      <c r="F569" s="27">
        <v>16.64</v>
      </c>
      <c r="G569" s="27"/>
      <c r="H569" s="27">
        <v>7</v>
      </c>
      <c r="I569" s="27"/>
      <c r="J569" s="27">
        <v>7.5</v>
      </c>
      <c r="K569" s="27"/>
      <c r="L569" s="27">
        <v>257</v>
      </c>
      <c r="M569" s="27"/>
      <c r="N569" s="27">
        <v>0.1</v>
      </c>
      <c r="O569" s="27"/>
      <c r="P569" s="27">
        <v>459</v>
      </c>
      <c r="Q569" s="27">
        <v>213</v>
      </c>
      <c r="R569" s="27"/>
      <c r="S569" s="27">
        <v>18</v>
      </c>
      <c r="T569" s="27">
        <v>0</v>
      </c>
      <c r="U569" s="27" t="s">
        <v>42</v>
      </c>
      <c r="V569" s="27">
        <v>33</v>
      </c>
    </row>
    <row r="570" spans="1:22">
      <c r="A570" s="31">
        <v>40383.75</v>
      </c>
      <c r="B570" s="30">
        <v>1</v>
      </c>
      <c r="C570" s="30">
        <v>285</v>
      </c>
      <c r="D570" s="29" t="s">
        <v>285</v>
      </c>
      <c r="E570" s="30"/>
      <c r="F570" s="30">
        <v>16.23</v>
      </c>
      <c r="G570" s="30"/>
      <c r="H570" s="30">
        <v>8</v>
      </c>
      <c r="I570" s="30"/>
      <c r="J570" s="30">
        <v>8.4</v>
      </c>
      <c r="K570" s="30"/>
      <c r="L570" s="30">
        <v>252</v>
      </c>
      <c r="M570" s="30"/>
      <c r="N570" s="30">
        <v>0.1</v>
      </c>
      <c r="O570" s="30"/>
      <c r="P570" s="30">
        <v>502</v>
      </c>
      <c r="Q570" s="30">
        <v>59</v>
      </c>
      <c r="R570" s="30"/>
      <c r="S570" s="30">
        <v>16</v>
      </c>
      <c r="T570" s="30">
        <v>0</v>
      </c>
      <c r="U570" s="30" t="s">
        <v>42</v>
      </c>
      <c r="V570" s="30">
        <v>37</v>
      </c>
    </row>
    <row r="571" spans="1:22">
      <c r="A571" s="28">
        <v>40383.791666666664</v>
      </c>
      <c r="B571" s="27">
        <v>31</v>
      </c>
      <c r="C571" s="27">
        <v>285</v>
      </c>
      <c r="D571" s="26" t="s">
        <v>285</v>
      </c>
      <c r="E571" s="27"/>
      <c r="F571" s="27">
        <v>16</v>
      </c>
      <c r="G571" s="27"/>
      <c r="H571" s="27">
        <v>9</v>
      </c>
      <c r="I571" s="27"/>
      <c r="J571" s="27">
        <v>9.6</v>
      </c>
      <c r="K571" s="27"/>
      <c r="L571" s="27">
        <v>253</v>
      </c>
      <c r="M571" s="27"/>
      <c r="N571" s="27">
        <v>0.15</v>
      </c>
      <c r="O571" s="27"/>
      <c r="P571" s="27">
        <v>824</v>
      </c>
      <c r="Q571" s="27">
        <v>6</v>
      </c>
      <c r="R571" s="27"/>
      <c r="S571" s="27">
        <v>14</v>
      </c>
      <c r="T571" s="27">
        <v>0</v>
      </c>
      <c r="U571" s="27" t="s">
        <v>42</v>
      </c>
      <c r="V571" s="27">
        <v>57</v>
      </c>
    </row>
    <row r="572" spans="1:22">
      <c r="A572" s="31">
        <v>40383.833333333336</v>
      </c>
      <c r="B572" s="30">
        <v>258</v>
      </c>
      <c r="C572" s="30">
        <v>285</v>
      </c>
      <c r="D572" s="29" t="s">
        <v>285</v>
      </c>
      <c r="E572" s="30"/>
      <c r="F572" s="30">
        <v>16.149999999999999</v>
      </c>
      <c r="G572" s="30"/>
      <c r="H572" s="30">
        <v>9</v>
      </c>
      <c r="I572" s="30"/>
      <c r="J572" s="30">
        <v>9.6</v>
      </c>
      <c r="K572" s="30"/>
      <c r="L572" s="30">
        <v>252</v>
      </c>
      <c r="M572" s="30"/>
      <c r="N572" s="30">
        <v>0.44</v>
      </c>
      <c r="O572" s="30"/>
      <c r="P572" s="30">
        <v>2288</v>
      </c>
      <c r="Q572" s="30">
        <v>4</v>
      </c>
      <c r="R572" s="30"/>
      <c r="S572" s="30">
        <v>14</v>
      </c>
      <c r="T572" s="30">
        <v>0</v>
      </c>
      <c r="U572" s="30" t="s">
        <v>42</v>
      </c>
      <c r="V572" s="30">
        <v>60</v>
      </c>
    </row>
    <row r="573" spans="1:22">
      <c r="A573" s="28">
        <v>40383.875</v>
      </c>
      <c r="B573" s="27">
        <v>197</v>
      </c>
      <c r="C573" s="27">
        <v>901</v>
      </c>
      <c r="D573" s="26" t="s">
        <v>286</v>
      </c>
      <c r="E573" s="27"/>
      <c r="F573" s="27">
        <v>15.280000000000001</v>
      </c>
      <c r="G573" s="27"/>
      <c r="H573" s="27">
        <v>10</v>
      </c>
      <c r="I573" s="27"/>
      <c r="J573" s="27">
        <v>10.4</v>
      </c>
      <c r="K573" s="27"/>
      <c r="L573" s="27">
        <v>254</v>
      </c>
      <c r="M573" s="27"/>
      <c r="N573" s="27">
        <v>0.37</v>
      </c>
      <c r="O573" s="27"/>
      <c r="P573" s="27">
        <v>1980</v>
      </c>
      <c r="Q573" s="27">
        <v>1</v>
      </c>
      <c r="R573" s="27"/>
      <c r="S573" s="27">
        <v>15</v>
      </c>
      <c r="T573" s="27">
        <v>0</v>
      </c>
      <c r="U573" s="27" t="s">
        <v>42</v>
      </c>
      <c r="V573" s="27">
        <v>60</v>
      </c>
    </row>
    <row r="574" spans="1:22">
      <c r="A574" s="31">
        <v>40383.916666666664</v>
      </c>
      <c r="B574" s="30">
        <v>249</v>
      </c>
      <c r="C574" s="30">
        <v>901</v>
      </c>
      <c r="D574" s="29" t="s">
        <v>286</v>
      </c>
      <c r="E574" s="30"/>
      <c r="F574" s="30">
        <v>15.040000000000001</v>
      </c>
      <c r="G574" s="30"/>
      <c r="H574" s="30">
        <v>8</v>
      </c>
      <c r="I574" s="30"/>
      <c r="J574" s="30">
        <v>9.2000000000000011</v>
      </c>
      <c r="K574" s="30"/>
      <c r="L574" s="30">
        <v>258</v>
      </c>
      <c r="M574" s="30"/>
      <c r="N574" s="30">
        <v>0.51</v>
      </c>
      <c r="O574" s="30"/>
      <c r="P574" s="30">
        <v>2640</v>
      </c>
      <c r="Q574" s="30">
        <v>1</v>
      </c>
      <c r="R574" s="30"/>
      <c r="S574" s="30">
        <v>15</v>
      </c>
      <c r="T574" s="30">
        <v>0</v>
      </c>
      <c r="U574" s="30" t="s">
        <v>42</v>
      </c>
      <c r="V574" s="30">
        <v>60</v>
      </c>
    </row>
    <row r="575" spans="1:22">
      <c r="A575" s="28">
        <v>40383.958333333336</v>
      </c>
      <c r="B575" s="27">
        <v>455</v>
      </c>
      <c r="C575" s="27">
        <v>901</v>
      </c>
      <c r="D575" s="26" t="s">
        <v>286</v>
      </c>
      <c r="E575" s="27"/>
      <c r="F575" s="27">
        <v>14.530000000000001</v>
      </c>
      <c r="G575" s="27"/>
      <c r="H575" s="27">
        <v>10</v>
      </c>
      <c r="I575" s="27"/>
      <c r="J575" s="27">
        <v>10.8</v>
      </c>
      <c r="K575" s="27"/>
      <c r="L575" s="27">
        <v>260</v>
      </c>
      <c r="M575" s="27"/>
      <c r="N575" s="27">
        <v>0.59</v>
      </c>
      <c r="O575" s="27"/>
      <c r="P575" s="27">
        <v>2701</v>
      </c>
      <c r="Q575" s="27">
        <v>0</v>
      </c>
      <c r="R575" s="27"/>
      <c r="S575" s="27">
        <v>10</v>
      </c>
      <c r="T575" s="27">
        <v>0</v>
      </c>
      <c r="U575" s="27" t="s">
        <v>42</v>
      </c>
      <c r="V575" s="27">
        <v>60</v>
      </c>
    </row>
    <row r="576" spans="1:22">
      <c r="A576" s="31">
        <v>40384</v>
      </c>
      <c r="B576" s="30">
        <v>654</v>
      </c>
      <c r="C576" s="30">
        <v>1862</v>
      </c>
      <c r="D576" s="29" t="s">
        <v>287</v>
      </c>
      <c r="E576" s="30"/>
      <c r="F576" s="30">
        <v>14.43</v>
      </c>
      <c r="G576" s="30"/>
      <c r="H576" s="30">
        <v>12</v>
      </c>
      <c r="I576" s="30"/>
      <c r="J576" s="30">
        <v>12.3</v>
      </c>
      <c r="K576" s="30"/>
      <c r="L576" s="30">
        <v>267</v>
      </c>
      <c r="M576" s="30"/>
      <c r="N576" s="30">
        <v>0.71</v>
      </c>
      <c r="O576" s="30"/>
      <c r="P576" s="30">
        <v>3118</v>
      </c>
      <c r="Q576" s="30">
        <v>2</v>
      </c>
      <c r="R576" s="30"/>
      <c r="S576" s="30">
        <v>8</v>
      </c>
      <c r="T576" s="30">
        <v>0</v>
      </c>
      <c r="U576" s="30" t="s">
        <v>42</v>
      </c>
      <c r="V576" s="30">
        <v>60</v>
      </c>
    </row>
    <row r="577" spans="1:22">
      <c r="A577" s="28">
        <v>40384.041666666664</v>
      </c>
      <c r="B577" s="27">
        <v>512</v>
      </c>
      <c r="C577" s="27">
        <v>1862</v>
      </c>
      <c r="D577" s="26" t="s">
        <v>287</v>
      </c>
      <c r="E577" s="27"/>
      <c r="F577" s="27">
        <v>14.200000000000001</v>
      </c>
      <c r="G577" s="27"/>
      <c r="H577" s="27">
        <v>16</v>
      </c>
      <c r="I577" s="27"/>
      <c r="J577" s="27">
        <v>17.2</v>
      </c>
      <c r="K577" s="27"/>
      <c r="L577" s="27">
        <v>272</v>
      </c>
      <c r="M577" s="27"/>
      <c r="N577" s="27">
        <v>0.79</v>
      </c>
      <c r="O577" s="27"/>
      <c r="P577" s="27">
        <v>2948</v>
      </c>
      <c r="Q577" s="27">
        <v>0</v>
      </c>
      <c r="R577" s="27"/>
      <c r="S577" s="27">
        <v>8</v>
      </c>
      <c r="T577" s="27">
        <v>0</v>
      </c>
      <c r="U577" s="27" t="s">
        <v>42</v>
      </c>
      <c r="V577" s="27">
        <v>60</v>
      </c>
    </row>
    <row r="578" spans="1:22">
      <c r="A578" s="31">
        <v>40384.083333333336</v>
      </c>
      <c r="B578" s="30">
        <v>696</v>
      </c>
      <c r="C578" s="30">
        <v>1862</v>
      </c>
      <c r="D578" s="29" t="s">
        <v>287</v>
      </c>
      <c r="E578" s="30"/>
      <c r="F578" s="30">
        <v>14.42</v>
      </c>
      <c r="G578" s="30"/>
      <c r="H578" s="30">
        <v>17</v>
      </c>
      <c r="I578" s="30"/>
      <c r="J578" s="30">
        <v>17.3</v>
      </c>
      <c r="K578" s="30"/>
      <c r="L578" s="30">
        <v>272</v>
      </c>
      <c r="M578" s="30"/>
      <c r="N578" s="30">
        <v>1.1200000000000001</v>
      </c>
      <c r="O578" s="30" t="s">
        <v>25</v>
      </c>
      <c r="P578" s="30">
        <v>3400</v>
      </c>
      <c r="Q578" s="30">
        <v>0</v>
      </c>
      <c r="R578" s="30"/>
      <c r="S578" s="30">
        <v>11</v>
      </c>
      <c r="T578" s="30">
        <v>0</v>
      </c>
      <c r="U578" s="30" t="s">
        <v>42</v>
      </c>
      <c r="V578" s="30">
        <v>60</v>
      </c>
    </row>
    <row r="579" spans="1:22">
      <c r="A579" s="28">
        <v>40384.125</v>
      </c>
      <c r="B579" s="27">
        <v>509</v>
      </c>
      <c r="C579" s="27">
        <v>1314</v>
      </c>
      <c r="D579" s="26" t="s">
        <v>288</v>
      </c>
      <c r="E579" s="27"/>
      <c r="F579" s="27">
        <v>13.97</v>
      </c>
      <c r="G579" s="27"/>
      <c r="H579" s="27">
        <v>14</v>
      </c>
      <c r="I579" s="27"/>
      <c r="J579" s="27">
        <v>15</v>
      </c>
      <c r="K579" s="27"/>
      <c r="L579" s="27">
        <v>272</v>
      </c>
      <c r="M579" s="27"/>
      <c r="N579" s="27">
        <v>0.96</v>
      </c>
      <c r="O579" s="27"/>
      <c r="P579" s="27">
        <v>2885</v>
      </c>
      <c r="Q579" s="27">
        <v>0</v>
      </c>
      <c r="R579" s="27"/>
      <c r="S579" s="27">
        <v>16</v>
      </c>
      <c r="T579" s="27">
        <v>0</v>
      </c>
      <c r="U579" s="27" t="s">
        <v>42</v>
      </c>
      <c r="V579" s="27">
        <v>60</v>
      </c>
    </row>
    <row r="580" spans="1:22">
      <c r="A580" s="31">
        <v>40384.166666666664</v>
      </c>
      <c r="B580" s="30">
        <v>406</v>
      </c>
      <c r="C580" s="30">
        <v>1314</v>
      </c>
      <c r="D580" s="29" t="s">
        <v>288</v>
      </c>
      <c r="E580" s="30"/>
      <c r="F580" s="30">
        <v>12.77</v>
      </c>
      <c r="G580" s="30"/>
      <c r="H580" s="30">
        <v>16</v>
      </c>
      <c r="I580" s="30"/>
      <c r="J580" s="30">
        <v>16.399999999999999</v>
      </c>
      <c r="K580" s="30"/>
      <c r="L580" s="30">
        <v>284</v>
      </c>
      <c r="M580" s="30"/>
      <c r="N580" s="30">
        <v>0.69000000000000006</v>
      </c>
      <c r="O580" s="30"/>
      <c r="P580" s="30">
        <v>1894</v>
      </c>
      <c r="Q580" s="30">
        <v>0</v>
      </c>
      <c r="R580" s="30"/>
      <c r="S580" s="30">
        <v>13</v>
      </c>
      <c r="T580" s="30">
        <v>0</v>
      </c>
      <c r="U580" s="30" t="s">
        <v>42</v>
      </c>
      <c r="V580" s="30">
        <v>60</v>
      </c>
    </row>
    <row r="581" spans="1:22">
      <c r="A581" s="28">
        <v>40384.208333333336</v>
      </c>
      <c r="B581" s="27">
        <v>399</v>
      </c>
      <c r="C581" s="27">
        <v>1314</v>
      </c>
      <c r="D581" s="26" t="s">
        <v>288</v>
      </c>
      <c r="E581" s="27"/>
      <c r="F581" s="27">
        <v>12.26</v>
      </c>
      <c r="G581" s="27"/>
      <c r="H581" s="27">
        <v>15</v>
      </c>
      <c r="I581" s="27"/>
      <c r="J581" s="27">
        <v>15.9</v>
      </c>
      <c r="K581" s="27"/>
      <c r="L581" s="27">
        <v>286</v>
      </c>
      <c r="M581" s="27"/>
      <c r="N581" s="27">
        <v>0.61</v>
      </c>
      <c r="O581" s="27"/>
      <c r="P581" s="27">
        <v>1609</v>
      </c>
      <c r="Q581" s="27">
        <v>0</v>
      </c>
      <c r="R581" s="27"/>
      <c r="S581" s="27">
        <v>10</v>
      </c>
      <c r="T581" s="27">
        <v>0</v>
      </c>
      <c r="U581" s="27" t="s">
        <v>42</v>
      </c>
      <c r="V581" s="27">
        <v>60</v>
      </c>
    </row>
    <row r="582" spans="1:22">
      <c r="A582" s="31">
        <v>40384.25</v>
      </c>
      <c r="B582" s="30">
        <v>427</v>
      </c>
      <c r="C582" s="30">
        <v>1633</v>
      </c>
      <c r="D582" s="29" t="s">
        <v>289</v>
      </c>
      <c r="E582" s="30"/>
      <c r="F582" s="30">
        <v>12.23</v>
      </c>
      <c r="G582" s="30"/>
      <c r="H582" s="30">
        <v>12</v>
      </c>
      <c r="I582" s="30"/>
      <c r="J582" s="30">
        <v>13</v>
      </c>
      <c r="K582" s="30"/>
      <c r="L582" s="30">
        <v>281</v>
      </c>
      <c r="M582" s="30"/>
      <c r="N582" s="30">
        <v>0.6</v>
      </c>
      <c r="O582" s="30"/>
      <c r="P582" s="30">
        <v>1684</v>
      </c>
      <c r="Q582" s="30">
        <v>19</v>
      </c>
      <c r="R582" s="30"/>
      <c r="S582" s="30">
        <v>13</v>
      </c>
      <c r="T582" s="30">
        <v>0</v>
      </c>
      <c r="U582" s="30" t="s">
        <v>42</v>
      </c>
      <c r="V582" s="30">
        <v>60</v>
      </c>
    </row>
    <row r="583" spans="1:22">
      <c r="A583" s="28">
        <v>40384.291666666664</v>
      </c>
      <c r="B583" s="27">
        <v>494</v>
      </c>
      <c r="C583" s="27">
        <v>1633</v>
      </c>
      <c r="D583" s="26" t="s">
        <v>289</v>
      </c>
      <c r="E583" s="27"/>
      <c r="F583" s="27">
        <v>12.14</v>
      </c>
      <c r="G583" s="27"/>
      <c r="H583" s="27">
        <v>10</v>
      </c>
      <c r="I583" s="27"/>
      <c r="J583" s="27">
        <v>10.9</v>
      </c>
      <c r="K583" s="27"/>
      <c r="L583" s="27">
        <v>276</v>
      </c>
      <c r="M583" s="27"/>
      <c r="N583" s="27">
        <v>0.62</v>
      </c>
      <c r="O583" s="27"/>
      <c r="P583" s="27">
        <v>1853</v>
      </c>
      <c r="Q583" s="27">
        <v>74</v>
      </c>
      <c r="R583" s="27"/>
      <c r="S583" s="27">
        <v>14</v>
      </c>
      <c r="T583" s="27">
        <v>0</v>
      </c>
      <c r="U583" s="27" t="s">
        <v>42</v>
      </c>
      <c r="V583" s="27">
        <v>60</v>
      </c>
    </row>
    <row r="584" spans="1:22">
      <c r="A584" s="31">
        <v>40384.333333333336</v>
      </c>
      <c r="B584" s="30">
        <v>712</v>
      </c>
      <c r="C584" s="30">
        <v>1633</v>
      </c>
      <c r="D584" s="29" t="s">
        <v>289</v>
      </c>
      <c r="E584" s="30"/>
      <c r="F584" s="30">
        <v>12.44</v>
      </c>
      <c r="G584" s="30"/>
      <c r="H584" s="30">
        <v>10</v>
      </c>
      <c r="I584" s="30"/>
      <c r="J584" s="30">
        <v>10.8</v>
      </c>
      <c r="K584" s="30"/>
      <c r="L584" s="30">
        <v>275</v>
      </c>
      <c r="M584" s="30"/>
      <c r="N584" s="30">
        <v>0.76</v>
      </c>
      <c r="O584" s="30"/>
      <c r="P584" s="30">
        <v>2172</v>
      </c>
      <c r="Q584" s="30">
        <v>87</v>
      </c>
      <c r="R584" s="30"/>
      <c r="S584" s="30">
        <v>16</v>
      </c>
      <c r="T584" s="30">
        <v>0</v>
      </c>
      <c r="U584" s="30" t="s">
        <v>42</v>
      </c>
      <c r="V584" s="30">
        <v>60</v>
      </c>
    </row>
    <row r="585" spans="1:22">
      <c r="A585" s="28">
        <v>40384.375</v>
      </c>
      <c r="B585" s="27">
        <v>822</v>
      </c>
      <c r="C585" s="27">
        <v>1755</v>
      </c>
      <c r="D585" s="26" t="s">
        <v>290</v>
      </c>
      <c r="E585" s="27" t="s">
        <v>463</v>
      </c>
      <c r="F585" s="27">
        <v>11.63</v>
      </c>
      <c r="G585" s="27"/>
      <c r="H585" s="27">
        <v>9</v>
      </c>
      <c r="I585" s="27"/>
      <c r="J585" s="27">
        <v>10</v>
      </c>
      <c r="K585" s="27"/>
      <c r="L585" s="27">
        <v>290</v>
      </c>
      <c r="M585" s="27"/>
      <c r="N585" s="27">
        <v>0.77</v>
      </c>
      <c r="O585" s="27"/>
      <c r="P585" s="27">
        <v>1580</v>
      </c>
      <c r="Q585" s="27">
        <v>114</v>
      </c>
      <c r="R585" s="27"/>
      <c r="S585" s="27">
        <v>13</v>
      </c>
      <c r="T585" s="27">
        <v>6.5600000000000005</v>
      </c>
      <c r="U585" s="27" t="s">
        <v>42</v>
      </c>
      <c r="V585" s="27">
        <v>59</v>
      </c>
    </row>
    <row r="586" spans="1:22">
      <c r="A586" s="31">
        <v>40384.416666666664</v>
      </c>
      <c r="B586" s="30">
        <v>659</v>
      </c>
      <c r="C586" s="30">
        <v>1755</v>
      </c>
      <c r="D586" s="29" t="s">
        <v>290</v>
      </c>
      <c r="E586" s="30" t="s">
        <v>463</v>
      </c>
      <c r="F586" s="30">
        <v>11.49</v>
      </c>
      <c r="G586" s="30"/>
      <c r="H586" s="30">
        <v>11</v>
      </c>
      <c r="I586" s="30"/>
      <c r="J586" s="30">
        <v>11.4</v>
      </c>
      <c r="K586" s="30"/>
      <c r="L586" s="30">
        <v>277</v>
      </c>
      <c r="M586" s="30"/>
      <c r="N586" s="30">
        <v>0.67</v>
      </c>
      <c r="O586" s="30"/>
      <c r="P586" s="30">
        <v>1812</v>
      </c>
      <c r="Q586" s="30">
        <v>258</v>
      </c>
      <c r="R586" s="30"/>
      <c r="S586" s="30">
        <v>14</v>
      </c>
      <c r="T586" s="30">
        <v>0</v>
      </c>
      <c r="U586" s="30" t="s">
        <v>42</v>
      </c>
      <c r="V586" s="30">
        <v>60</v>
      </c>
    </row>
    <row r="587" spans="1:22">
      <c r="A587" s="28">
        <v>40384.458333333336</v>
      </c>
      <c r="B587" s="27">
        <v>274</v>
      </c>
      <c r="C587" s="27">
        <v>1755</v>
      </c>
      <c r="D587" s="26" t="s">
        <v>290</v>
      </c>
      <c r="E587" s="27" t="s">
        <v>463</v>
      </c>
      <c r="F587" s="27">
        <v>10.6</v>
      </c>
      <c r="G587" s="27"/>
      <c r="H587" s="27">
        <v>11</v>
      </c>
      <c r="I587" s="27"/>
      <c r="J587" s="27">
        <v>12.1</v>
      </c>
      <c r="K587" s="27"/>
      <c r="L587" s="27">
        <v>284</v>
      </c>
      <c r="M587" s="27"/>
      <c r="N587" s="27">
        <v>0.37</v>
      </c>
      <c r="O587" s="27"/>
      <c r="P587" s="27">
        <v>1132</v>
      </c>
      <c r="Q587" s="27">
        <v>227</v>
      </c>
      <c r="R587" s="27"/>
      <c r="S587" s="27">
        <v>16</v>
      </c>
      <c r="T587" s="27">
        <v>0</v>
      </c>
      <c r="U587" s="27" t="s">
        <v>42</v>
      </c>
      <c r="V587" s="27">
        <v>60</v>
      </c>
    </row>
    <row r="588" spans="1:22">
      <c r="A588" s="31">
        <v>40384.5</v>
      </c>
      <c r="B588" s="30">
        <v>238</v>
      </c>
      <c r="C588" s="30">
        <v>1008</v>
      </c>
      <c r="D588" s="29" t="s">
        <v>291</v>
      </c>
      <c r="E588" s="30" t="s">
        <v>463</v>
      </c>
      <c r="F588" s="30">
        <v>10.51</v>
      </c>
      <c r="G588" s="30"/>
      <c r="H588" s="30">
        <v>10</v>
      </c>
      <c r="I588" s="30"/>
      <c r="J588" s="30">
        <v>10.700000000000001</v>
      </c>
      <c r="K588" s="30"/>
      <c r="L588" s="30">
        <v>285</v>
      </c>
      <c r="M588" s="30"/>
      <c r="N588" s="30">
        <v>0.33</v>
      </c>
      <c r="O588" s="30"/>
      <c r="P588" s="30">
        <v>1114</v>
      </c>
      <c r="Q588" s="30">
        <v>184</v>
      </c>
      <c r="R588" s="30"/>
      <c r="S588" s="30">
        <v>14</v>
      </c>
      <c r="T588" s="30">
        <v>0</v>
      </c>
      <c r="U588" s="30" t="s">
        <v>42</v>
      </c>
      <c r="V588" s="30">
        <v>60</v>
      </c>
    </row>
    <row r="589" spans="1:22">
      <c r="A589" s="28">
        <v>40384.541666666664</v>
      </c>
      <c r="B589" s="27">
        <v>294</v>
      </c>
      <c r="C589" s="27">
        <v>1008</v>
      </c>
      <c r="D589" s="26" t="s">
        <v>291</v>
      </c>
      <c r="E589" s="27" t="s">
        <v>463</v>
      </c>
      <c r="F589" s="27">
        <v>10.48</v>
      </c>
      <c r="G589" s="27"/>
      <c r="H589" s="27">
        <v>9</v>
      </c>
      <c r="I589" s="27"/>
      <c r="J589" s="27">
        <v>10.4</v>
      </c>
      <c r="K589" s="27"/>
      <c r="L589" s="27">
        <v>291</v>
      </c>
      <c r="M589" s="27"/>
      <c r="N589" s="27">
        <v>0.36</v>
      </c>
      <c r="O589" s="27"/>
      <c r="P589" s="27">
        <v>1011</v>
      </c>
      <c r="Q589" s="27">
        <v>157</v>
      </c>
      <c r="R589" s="27"/>
      <c r="S589" s="27">
        <v>17</v>
      </c>
      <c r="T589" s="27">
        <v>0</v>
      </c>
      <c r="U589" s="27" t="s">
        <v>42</v>
      </c>
      <c r="V589" s="27">
        <v>60</v>
      </c>
    </row>
    <row r="590" spans="1:22">
      <c r="A590" s="31">
        <v>40384.583333333336</v>
      </c>
      <c r="B590" s="30">
        <v>476</v>
      </c>
      <c r="C590" s="30">
        <v>1008</v>
      </c>
      <c r="D590" s="29" t="s">
        <v>291</v>
      </c>
      <c r="E590" s="30" t="s">
        <v>463</v>
      </c>
      <c r="F590" s="30">
        <v>10.51</v>
      </c>
      <c r="G590" s="30"/>
      <c r="H590" s="30">
        <v>9</v>
      </c>
      <c r="I590" s="30"/>
      <c r="J590" s="30">
        <v>9.6</v>
      </c>
      <c r="K590" s="30"/>
      <c r="L590" s="30">
        <v>284</v>
      </c>
      <c r="M590" s="30"/>
      <c r="N590" s="30">
        <v>0.49</v>
      </c>
      <c r="O590" s="30"/>
      <c r="P590" s="30">
        <v>1370</v>
      </c>
      <c r="Q590" s="30">
        <v>189</v>
      </c>
      <c r="R590" s="30"/>
      <c r="S590" s="30">
        <v>16</v>
      </c>
      <c r="T590" s="30">
        <v>0</v>
      </c>
      <c r="U590" s="30" t="s">
        <v>42</v>
      </c>
      <c r="V590" s="30">
        <v>60</v>
      </c>
    </row>
    <row r="591" spans="1:22">
      <c r="A591" s="28">
        <v>40384.625</v>
      </c>
      <c r="B591" s="27">
        <v>481</v>
      </c>
      <c r="C591" s="27">
        <v>671</v>
      </c>
      <c r="D591" s="26" t="s">
        <v>292</v>
      </c>
      <c r="E591" s="27" t="s">
        <v>463</v>
      </c>
      <c r="F591" s="27">
        <v>9.8800000000000008</v>
      </c>
      <c r="G591" s="27"/>
      <c r="H591" s="27">
        <v>10</v>
      </c>
      <c r="I591" s="27"/>
      <c r="J591" s="27">
        <v>11.200000000000001</v>
      </c>
      <c r="K591" s="27"/>
      <c r="L591" s="27">
        <v>293</v>
      </c>
      <c r="M591" s="27"/>
      <c r="N591" s="27">
        <v>0.48</v>
      </c>
      <c r="O591" s="27"/>
      <c r="P591" s="27">
        <v>1202</v>
      </c>
      <c r="Q591" s="27">
        <v>171</v>
      </c>
      <c r="R591" s="27"/>
      <c r="S591" s="27">
        <v>16</v>
      </c>
      <c r="T591" s="27">
        <v>0</v>
      </c>
      <c r="U591" s="27" t="s">
        <v>42</v>
      </c>
      <c r="V591" s="27">
        <v>60</v>
      </c>
    </row>
    <row r="592" spans="1:22">
      <c r="A592" s="31">
        <v>40384.666666666664</v>
      </c>
      <c r="B592" s="30">
        <v>90</v>
      </c>
      <c r="C592" s="30">
        <v>671</v>
      </c>
      <c r="D592" s="29" t="s">
        <v>292</v>
      </c>
      <c r="E592" s="30" t="s">
        <v>463</v>
      </c>
      <c r="F592" s="30">
        <v>8.75</v>
      </c>
      <c r="G592" s="30"/>
      <c r="H592" s="30">
        <v>14</v>
      </c>
      <c r="I592" s="30"/>
      <c r="J592" s="30">
        <v>14.5</v>
      </c>
      <c r="K592" s="30"/>
      <c r="L592" s="30">
        <v>304</v>
      </c>
      <c r="M592" s="30"/>
      <c r="N592" s="30">
        <v>0.17</v>
      </c>
      <c r="O592" s="30"/>
      <c r="P592" s="30">
        <v>464</v>
      </c>
      <c r="Q592" s="30">
        <v>135</v>
      </c>
      <c r="R592" s="30"/>
      <c r="S592" s="30">
        <v>10</v>
      </c>
      <c r="T592" s="30">
        <v>0</v>
      </c>
      <c r="U592" s="30" t="s">
        <v>42</v>
      </c>
      <c r="V592" s="30">
        <v>58</v>
      </c>
    </row>
    <row r="593" spans="1:22">
      <c r="A593" s="28">
        <v>40384.708333333336</v>
      </c>
      <c r="B593" s="27">
        <v>100</v>
      </c>
      <c r="C593" s="27">
        <v>671</v>
      </c>
      <c r="D593" s="26" t="s">
        <v>292</v>
      </c>
      <c r="E593" s="27" t="s">
        <v>463</v>
      </c>
      <c r="F593" s="27">
        <v>8.25</v>
      </c>
      <c r="G593" s="27"/>
      <c r="H593" s="27">
        <v>14</v>
      </c>
      <c r="I593" s="27"/>
      <c r="J593" s="27">
        <v>14.200000000000001</v>
      </c>
      <c r="K593" s="27"/>
      <c r="L593" s="27">
        <v>312</v>
      </c>
      <c r="M593" s="27"/>
      <c r="N593" s="27">
        <v>0.14000000000000001</v>
      </c>
      <c r="O593" s="27"/>
      <c r="P593" s="27">
        <v>348</v>
      </c>
      <c r="Q593" s="27">
        <v>124</v>
      </c>
      <c r="R593" s="27"/>
      <c r="S593" s="27">
        <v>9</v>
      </c>
      <c r="T593" s="27">
        <v>0</v>
      </c>
      <c r="U593" s="27" t="s">
        <v>42</v>
      </c>
      <c r="V593" s="27">
        <v>50</v>
      </c>
    </row>
    <row r="594" spans="1:22">
      <c r="A594" s="31">
        <v>40384.875</v>
      </c>
      <c r="B594" s="30"/>
      <c r="C594" s="30">
        <v>46</v>
      </c>
      <c r="D594" s="29" t="s">
        <v>293</v>
      </c>
      <c r="E594" s="30" t="s">
        <v>44</v>
      </c>
      <c r="F594" s="30">
        <v>8.9600000000000009</v>
      </c>
      <c r="G594" s="30"/>
      <c r="H594" s="30">
        <v>15</v>
      </c>
      <c r="I594" s="30"/>
      <c r="J594" s="30">
        <v>15.700000000000001</v>
      </c>
      <c r="K594" s="30"/>
      <c r="L594" s="30">
        <v>296</v>
      </c>
      <c r="M594" s="30"/>
      <c r="N594" s="30">
        <v>0.01</v>
      </c>
      <c r="O594" s="30"/>
      <c r="P594" s="30">
        <v>3</v>
      </c>
      <c r="Q594" s="30">
        <v>1</v>
      </c>
      <c r="R594" s="30"/>
      <c r="S594" s="30">
        <v>9</v>
      </c>
      <c r="T594" s="30">
        <v>0</v>
      </c>
      <c r="U594" s="30" t="s">
        <v>42</v>
      </c>
      <c r="V594" s="30">
        <v>0</v>
      </c>
    </row>
    <row r="595" spans="1:22">
      <c r="A595" s="28">
        <v>40384.916666666664</v>
      </c>
      <c r="B595" s="27"/>
      <c r="C595" s="27">
        <v>46</v>
      </c>
      <c r="D595" s="26" t="s">
        <v>293</v>
      </c>
      <c r="E595" s="27" t="s">
        <v>44</v>
      </c>
      <c r="F595" s="27">
        <v>8.61</v>
      </c>
      <c r="G595" s="27"/>
      <c r="H595" s="27">
        <v>15</v>
      </c>
      <c r="I595" s="27"/>
      <c r="J595" s="27">
        <v>15.8</v>
      </c>
      <c r="K595" s="27"/>
      <c r="L595" s="27">
        <v>315</v>
      </c>
      <c r="M595" s="27"/>
      <c r="N595" s="27">
        <v>0.11</v>
      </c>
      <c r="O595" s="27"/>
      <c r="P595" s="27">
        <v>233</v>
      </c>
      <c r="Q595" s="27">
        <v>1</v>
      </c>
      <c r="R595" s="27"/>
      <c r="S595" s="27">
        <v>7</v>
      </c>
      <c r="T595" s="27">
        <v>0</v>
      </c>
      <c r="U595" s="27" t="s">
        <v>42</v>
      </c>
      <c r="V595" s="27">
        <v>29</v>
      </c>
    </row>
    <row r="596" spans="1:22">
      <c r="A596" s="31">
        <v>40384.958333333336</v>
      </c>
      <c r="B596" s="30">
        <v>46</v>
      </c>
      <c r="C596" s="30">
        <v>46</v>
      </c>
      <c r="D596" s="29" t="s">
        <v>293</v>
      </c>
      <c r="E596" s="30" t="s">
        <v>44</v>
      </c>
      <c r="F596" s="30">
        <v>8</v>
      </c>
      <c r="G596" s="30"/>
      <c r="H596" s="30">
        <v>12</v>
      </c>
      <c r="I596" s="30"/>
      <c r="J596" s="30">
        <v>12.8</v>
      </c>
      <c r="K596" s="30"/>
      <c r="L596" s="30">
        <v>329</v>
      </c>
      <c r="M596" s="30"/>
      <c r="N596" s="30">
        <v>0.15</v>
      </c>
      <c r="O596" s="30"/>
      <c r="P596" s="30">
        <v>324</v>
      </c>
      <c r="Q596" s="30">
        <v>0</v>
      </c>
      <c r="R596" s="30"/>
      <c r="S596" s="30">
        <v>10</v>
      </c>
      <c r="T596" s="30">
        <v>0</v>
      </c>
      <c r="U596" s="30" t="s">
        <v>42</v>
      </c>
      <c r="V596" s="30">
        <v>60</v>
      </c>
    </row>
    <row r="597" spans="1:22">
      <c r="A597" s="28">
        <v>40385.125</v>
      </c>
      <c r="B597" s="27"/>
      <c r="C597" s="27">
        <v>582</v>
      </c>
      <c r="D597" s="26" t="s">
        <v>294</v>
      </c>
      <c r="E597" s="27" t="s">
        <v>463</v>
      </c>
      <c r="F597" s="27">
        <v>6.93</v>
      </c>
      <c r="G597" s="27"/>
      <c r="H597" s="27">
        <v>12</v>
      </c>
      <c r="I597" s="27"/>
      <c r="J597" s="27">
        <v>13.200000000000001</v>
      </c>
      <c r="K597" s="27"/>
      <c r="L597" s="27">
        <v>335</v>
      </c>
      <c r="M597" s="27"/>
      <c r="N597" s="27">
        <v>0.11</v>
      </c>
      <c r="O597" s="27"/>
      <c r="P597" s="27">
        <v>257</v>
      </c>
      <c r="Q597" s="27">
        <v>0</v>
      </c>
      <c r="R597" s="27"/>
      <c r="S597" s="27">
        <v>16</v>
      </c>
      <c r="T597" s="27">
        <v>0</v>
      </c>
      <c r="U597" s="27" t="s">
        <v>42</v>
      </c>
      <c r="V597" s="27">
        <v>45</v>
      </c>
    </row>
    <row r="598" spans="1:22">
      <c r="A598" s="31">
        <v>40385.166666666664</v>
      </c>
      <c r="B598" s="30">
        <v>134</v>
      </c>
      <c r="C598" s="30">
        <v>582</v>
      </c>
      <c r="D598" s="29" t="s">
        <v>294</v>
      </c>
      <c r="E598" s="30" t="s">
        <v>463</v>
      </c>
      <c r="F598" s="30">
        <v>6.8900000000000006</v>
      </c>
      <c r="G598" s="30"/>
      <c r="H598" s="30">
        <v>10</v>
      </c>
      <c r="I598" s="30"/>
      <c r="J598" s="30">
        <v>10.9</v>
      </c>
      <c r="K598" s="30"/>
      <c r="L598" s="30">
        <v>343</v>
      </c>
      <c r="M598" s="30"/>
      <c r="N598" s="30">
        <v>0.25</v>
      </c>
      <c r="O598" s="30"/>
      <c r="P598" s="30">
        <v>511</v>
      </c>
      <c r="Q598" s="30">
        <v>0</v>
      </c>
      <c r="R598" s="30"/>
      <c r="S598" s="30">
        <v>19</v>
      </c>
      <c r="T598" s="30">
        <v>0</v>
      </c>
      <c r="U598" s="30" t="s">
        <v>42</v>
      </c>
      <c r="V598" s="30">
        <v>59</v>
      </c>
    </row>
    <row r="599" spans="1:22">
      <c r="A599" s="28">
        <v>40385.208333333336</v>
      </c>
      <c r="B599" s="27">
        <v>448</v>
      </c>
      <c r="C599" s="27">
        <v>582</v>
      </c>
      <c r="D599" s="26" t="s">
        <v>294</v>
      </c>
      <c r="E599" s="27" t="s">
        <v>463</v>
      </c>
      <c r="F599" s="27">
        <v>6.87</v>
      </c>
      <c r="G599" s="27"/>
      <c r="H599" s="27">
        <v>11</v>
      </c>
      <c r="I599" s="27"/>
      <c r="J599" s="27">
        <v>11.5</v>
      </c>
      <c r="K599" s="27"/>
      <c r="L599" s="27">
        <v>339</v>
      </c>
      <c r="M599" s="27"/>
      <c r="N599" s="27">
        <v>0.51</v>
      </c>
      <c r="O599" s="27"/>
      <c r="P599" s="27">
        <v>968</v>
      </c>
      <c r="Q599" s="27">
        <v>1</v>
      </c>
      <c r="R599" s="27"/>
      <c r="S599" s="27">
        <v>11</v>
      </c>
      <c r="T599" s="27">
        <v>0</v>
      </c>
      <c r="U599" s="27" t="s">
        <v>42</v>
      </c>
      <c r="V599" s="27">
        <v>60</v>
      </c>
    </row>
    <row r="600" spans="1:22">
      <c r="A600" s="31">
        <v>40385.25</v>
      </c>
      <c r="B600" s="30">
        <v>220</v>
      </c>
      <c r="C600" s="30">
        <v>614</v>
      </c>
      <c r="D600" s="29" t="s">
        <v>295</v>
      </c>
      <c r="E600" s="30" t="s">
        <v>463</v>
      </c>
      <c r="F600" s="30">
        <v>6.97</v>
      </c>
      <c r="G600" s="30"/>
      <c r="H600" s="30">
        <v>11</v>
      </c>
      <c r="I600" s="30"/>
      <c r="J600" s="30">
        <v>11.8</v>
      </c>
      <c r="K600" s="30"/>
      <c r="L600" s="30">
        <v>337</v>
      </c>
      <c r="M600" s="30"/>
      <c r="N600" s="30">
        <v>0.49</v>
      </c>
      <c r="O600" s="30"/>
      <c r="P600" s="30">
        <v>923</v>
      </c>
      <c r="Q600" s="30">
        <v>46</v>
      </c>
      <c r="R600" s="30"/>
      <c r="S600" s="30">
        <v>11</v>
      </c>
      <c r="T600" s="30">
        <v>24.57</v>
      </c>
      <c r="U600" s="30" t="s">
        <v>42</v>
      </c>
      <c r="V600" s="30">
        <v>42</v>
      </c>
    </row>
    <row r="601" spans="1:22">
      <c r="A601" s="28">
        <v>40385.291666666664</v>
      </c>
      <c r="B601" s="27">
        <v>258</v>
      </c>
      <c r="C601" s="27">
        <v>614</v>
      </c>
      <c r="D601" s="26" t="s">
        <v>295</v>
      </c>
      <c r="E601" s="27" t="s">
        <v>463</v>
      </c>
      <c r="F601" s="27">
        <v>6.95</v>
      </c>
      <c r="G601" s="27"/>
      <c r="H601" s="27">
        <v>9</v>
      </c>
      <c r="I601" s="27"/>
      <c r="J601" s="27">
        <v>9.9</v>
      </c>
      <c r="K601" s="27"/>
      <c r="L601" s="27">
        <v>339</v>
      </c>
      <c r="M601" s="27"/>
      <c r="N601" s="27">
        <v>0.33</v>
      </c>
      <c r="O601" s="27"/>
      <c r="P601" s="27">
        <v>636</v>
      </c>
      <c r="Q601" s="27">
        <v>161</v>
      </c>
      <c r="R601" s="27"/>
      <c r="S601" s="27">
        <v>15</v>
      </c>
      <c r="T601" s="27">
        <v>0</v>
      </c>
      <c r="U601" s="27" t="s">
        <v>42</v>
      </c>
      <c r="V601" s="27">
        <v>60</v>
      </c>
    </row>
    <row r="602" spans="1:22">
      <c r="A602" s="31">
        <v>40385.333333333336</v>
      </c>
      <c r="B602" s="30">
        <v>136</v>
      </c>
      <c r="C602" s="30">
        <v>614</v>
      </c>
      <c r="D602" s="29" t="s">
        <v>295</v>
      </c>
      <c r="E602" s="30" t="s">
        <v>463</v>
      </c>
      <c r="F602" s="30">
        <v>7.24</v>
      </c>
      <c r="G602" s="30"/>
      <c r="H602" s="30">
        <v>7</v>
      </c>
      <c r="I602" s="30"/>
      <c r="J602" s="30">
        <v>8.1999999999999993</v>
      </c>
      <c r="K602" s="30"/>
      <c r="L602" s="30">
        <v>339</v>
      </c>
      <c r="M602" s="30"/>
      <c r="N602" s="30">
        <v>0.21</v>
      </c>
      <c r="O602" s="30"/>
      <c r="P602" s="30">
        <v>479</v>
      </c>
      <c r="Q602" s="30">
        <v>233</v>
      </c>
      <c r="R602" s="30"/>
      <c r="S602" s="30">
        <v>19</v>
      </c>
      <c r="T602" s="30">
        <v>0</v>
      </c>
      <c r="U602" s="30" t="s">
        <v>42</v>
      </c>
      <c r="V602" s="30">
        <v>60</v>
      </c>
    </row>
    <row r="603" spans="1:22">
      <c r="A603" s="28">
        <v>40387.75</v>
      </c>
      <c r="B603" s="27"/>
      <c r="C603" s="27">
        <v>72</v>
      </c>
      <c r="D603" s="26" t="s">
        <v>296</v>
      </c>
      <c r="E603" s="27" t="s">
        <v>44</v>
      </c>
      <c r="F603" s="27">
        <v>14.35</v>
      </c>
      <c r="G603" s="27"/>
      <c r="H603" s="27">
        <v>11</v>
      </c>
      <c r="I603" s="27"/>
      <c r="J603" s="27">
        <v>11.8</v>
      </c>
      <c r="K603" s="27"/>
      <c r="L603" s="27">
        <v>246</v>
      </c>
      <c r="M603" s="27"/>
      <c r="N603" s="27">
        <v>0.04</v>
      </c>
      <c r="O603" s="27"/>
      <c r="P603" s="27">
        <v>235</v>
      </c>
      <c r="Q603" s="27">
        <v>10</v>
      </c>
      <c r="R603" s="27"/>
      <c r="S603" s="27">
        <v>22</v>
      </c>
      <c r="T603" s="27">
        <v>12.27</v>
      </c>
      <c r="U603" s="27" t="s">
        <v>42</v>
      </c>
      <c r="V603" s="27">
        <v>0</v>
      </c>
    </row>
    <row r="604" spans="1:22">
      <c r="A604" s="31">
        <v>40387.791666666664</v>
      </c>
      <c r="B604" s="30"/>
      <c r="C604" s="30">
        <v>72</v>
      </c>
      <c r="D604" s="29" t="s">
        <v>296</v>
      </c>
      <c r="E604" s="30" t="s">
        <v>44</v>
      </c>
      <c r="F604" s="30">
        <v>13.89</v>
      </c>
      <c r="G604" s="30"/>
      <c r="H604" s="30">
        <v>12</v>
      </c>
      <c r="I604" s="30"/>
      <c r="J604" s="30">
        <v>13.4</v>
      </c>
      <c r="K604" s="30"/>
      <c r="L604" s="30">
        <v>251</v>
      </c>
      <c r="M604" s="30"/>
      <c r="N604" s="30">
        <v>0.59</v>
      </c>
      <c r="O604" s="30"/>
      <c r="P604" s="30">
        <v>3842</v>
      </c>
      <c r="Q604" s="30">
        <v>2</v>
      </c>
      <c r="R604" s="30"/>
      <c r="S604" s="30">
        <v>19</v>
      </c>
      <c r="T604" s="30">
        <v>60</v>
      </c>
      <c r="U604" s="30" t="s">
        <v>42</v>
      </c>
      <c r="V604" s="30">
        <v>0</v>
      </c>
    </row>
    <row r="605" spans="1:22">
      <c r="A605" s="28">
        <v>40387.833333333336</v>
      </c>
      <c r="B605" s="27">
        <v>72</v>
      </c>
      <c r="C605" s="27">
        <v>72</v>
      </c>
      <c r="D605" s="26" t="s">
        <v>296</v>
      </c>
      <c r="E605" s="27" t="s">
        <v>44</v>
      </c>
      <c r="F605" s="27">
        <v>13.25</v>
      </c>
      <c r="G605" s="27"/>
      <c r="H605" s="27">
        <v>13</v>
      </c>
      <c r="I605" s="27"/>
      <c r="J605" s="27">
        <v>14.3</v>
      </c>
      <c r="K605" s="27"/>
      <c r="L605" s="27">
        <v>255</v>
      </c>
      <c r="M605" s="27"/>
      <c r="N605" s="27">
        <v>0.56000000000000005</v>
      </c>
      <c r="O605" s="27"/>
      <c r="P605" s="27">
        <v>2581</v>
      </c>
      <c r="Q605" s="27">
        <v>0</v>
      </c>
      <c r="R605" s="27"/>
      <c r="S605" s="27">
        <v>17</v>
      </c>
      <c r="T605" s="27">
        <v>23.91</v>
      </c>
      <c r="U605" s="27" t="s">
        <v>42</v>
      </c>
      <c r="V605" s="27">
        <v>42</v>
      </c>
    </row>
    <row r="606" spans="1:22">
      <c r="A606" s="31">
        <v>40387.875</v>
      </c>
      <c r="B606" s="30">
        <v>151</v>
      </c>
      <c r="C606" s="30">
        <v>584</v>
      </c>
      <c r="D606" s="29" t="s">
        <v>297</v>
      </c>
      <c r="E606" s="30"/>
      <c r="F606" s="30">
        <v>14.530000000000001</v>
      </c>
      <c r="G606" s="30"/>
      <c r="H606" s="30">
        <v>14</v>
      </c>
      <c r="I606" s="30"/>
      <c r="J606" s="30">
        <v>15.200000000000001</v>
      </c>
      <c r="K606" s="30"/>
      <c r="L606" s="30">
        <v>262</v>
      </c>
      <c r="M606" s="30"/>
      <c r="N606" s="30">
        <v>0.85</v>
      </c>
      <c r="O606" s="30"/>
      <c r="P606" s="30">
        <v>3242</v>
      </c>
      <c r="Q606" s="30">
        <v>0</v>
      </c>
      <c r="R606" s="30"/>
      <c r="S606" s="30">
        <v>20</v>
      </c>
      <c r="T606" s="30">
        <v>27.55</v>
      </c>
      <c r="U606" s="30" t="s">
        <v>42</v>
      </c>
      <c r="V606" s="30">
        <v>38</v>
      </c>
    </row>
    <row r="607" spans="1:22">
      <c r="A607" s="28">
        <v>40387.916666666664</v>
      </c>
      <c r="B607" s="27">
        <v>197</v>
      </c>
      <c r="C607" s="27">
        <v>584</v>
      </c>
      <c r="D607" s="26" t="s">
        <v>297</v>
      </c>
      <c r="E607" s="27"/>
      <c r="F607" s="27">
        <v>15.09</v>
      </c>
      <c r="G607" s="27"/>
      <c r="H607" s="27">
        <v>14</v>
      </c>
      <c r="I607" s="27"/>
      <c r="J607" s="27">
        <v>15.1</v>
      </c>
      <c r="K607" s="27"/>
      <c r="L607" s="27">
        <v>265</v>
      </c>
      <c r="M607" s="27"/>
      <c r="N607" s="27">
        <v>1.01</v>
      </c>
      <c r="O607" s="27" t="s">
        <v>25</v>
      </c>
      <c r="P607" s="27">
        <v>3772</v>
      </c>
      <c r="Q607" s="27">
        <v>0</v>
      </c>
      <c r="R607" s="27"/>
      <c r="S607" s="27">
        <v>21</v>
      </c>
      <c r="T607" s="27">
        <v>13.18</v>
      </c>
      <c r="U607" s="27" t="s">
        <v>42</v>
      </c>
      <c r="V607" s="27">
        <v>49</v>
      </c>
    </row>
    <row r="608" spans="1:22">
      <c r="A608" s="31">
        <v>40387.958333333336</v>
      </c>
      <c r="B608" s="30">
        <v>236</v>
      </c>
      <c r="C608" s="30">
        <v>584</v>
      </c>
      <c r="D608" s="29" t="s">
        <v>297</v>
      </c>
      <c r="E608" s="30"/>
      <c r="F608" s="30">
        <v>15.290000000000001</v>
      </c>
      <c r="G608" s="30"/>
      <c r="H608" s="30">
        <v>16</v>
      </c>
      <c r="I608" s="30"/>
      <c r="J608" s="30">
        <v>17.3</v>
      </c>
      <c r="K608" s="30"/>
      <c r="L608" s="30">
        <v>270</v>
      </c>
      <c r="M608" s="30"/>
      <c r="N608" s="30">
        <v>0.91</v>
      </c>
      <c r="O608" s="30"/>
      <c r="P608" s="30">
        <v>3616</v>
      </c>
      <c r="Q608" s="30">
        <v>0</v>
      </c>
      <c r="R608" s="30"/>
      <c r="S608" s="30">
        <v>20</v>
      </c>
      <c r="T608" s="30">
        <v>11</v>
      </c>
      <c r="U608" s="30" t="s">
        <v>42</v>
      </c>
      <c r="V608" s="30">
        <v>50</v>
      </c>
    </row>
    <row r="609" spans="1:22">
      <c r="A609" s="28">
        <v>40388</v>
      </c>
      <c r="B609" s="27">
        <v>339</v>
      </c>
      <c r="C609" s="27">
        <v>713</v>
      </c>
      <c r="D609" s="26" t="s">
        <v>298</v>
      </c>
      <c r="E609" s="27"/>
      <c r="F609" s="27">
        <v>14.51</v>
      </c>
      <c r="G609" s="27"/>
      <c r="H609" s="27">
        <v>16</v>
      </c>
      <c r="I609" s="27"/>
      <c r="J609" s="27">
        <v>17.400000000000002</v>
      </c>
      <c r="K609" s="27"/>
      <c r="L609" s="27">
        <v>277</v>
      </c>
      <c r="M609" s="27"/>
      <c r="N609" s="27">
        <v>0.8</v>
      </c>
      <c r="O609" s="27"/>
      <c r="P609" s="27">
        <v>2937</v>
      </c>
      <c r="Q609" s="27">
        <v>0</v>
      </c>
      <c r="R609" s="27"/>
      <c r="S609" s="27">
        <v>18</v>
      </c>
      <c r="T609" s="27">
        <v>0</v>
      </c>
      <c r="U609" s="27" t="s">
        <v>42</v>
      </c>
      <c r="V609" s="27">
        <v>60</v>
      </c>
    </row>
    <row r="610" spans="1:22">
      <c r="A610" s="31">
        <v>40388.041666666664</v>
      </c>
      <c r="B610" s="30">
        <v>164</v>
      </c>
      <c r="C610" s="30">
        <v>713</v>
      </c>
      <c r="D610" s="29" t="s">
        <v>298</v>
      </c>
      <c r="E610" s="30"/>
      <c r="F610" s="30">
        <v>12.98</v>
      </c>
      <c r="G610" s="30"/>
      <c r="H610" s="30">
        <v>17</v>
      </c>
      <c r="I610" s="30"/>
      <c r="J610" s="30">
        <v>18</v>
      </c>
      <c r="K610" s="30"/>
      <c r="L610" s="30">
        <v>274</v>
      </c>
      <c r="M610" s="30"/>
      <c r="N610" s="30">
        <v>0.51</v>
      </c>
      <c r="O610" s="30"/>
      <c r="P610" s="30">
        <v>2356</v>
      </c>
      <c r="Q610" s="30">
        <v>0</v>
      </c>
      <c r="R610" s="30"/>
      <c r="S610" s="30">
        <v>13</v>
      </c>
      <c r="T610" s="30">
        <v>6.63</v>
      </c>
      <c r="U610" s="30" t="s">
        <v>42</v>
      </c>
      <c r="V610" s="30">
        <v>59</v>
      </c>
    </row>
    <row r="611" spans="1:22">
      <c r="A611" s="28">
        <v>40388.083333333336</v>
      </c>
      <c r="B611" s="27">
        <v>210</v>
      </c>
      <c r="C611" s="27">
        <v>713</v>
      </c>
      <c r="D611" s="26" t="s">
        <v>298</v>
      </c>
      <c r="E611" s="27"/>
      <c r="F611" s="27">
        <v>12.06</v>
      </c>
      <c r="G611" s="27"/>
      <c r="H611" s="27">
        <v>15</v>
      </c>
      <c r="I611" s="27"/>
      <c r="J611" s="27">
        <v>15.8</v>
      </c>
      <c r="K611" s="27"/>
      <c r="L611" s="27">
        <v>274</v>
      </c>
      <c r="M611" s="27"/>
      <c r="N611" s="27">
        <v>0.63</v>
      </c>
      <c r="O611" s="27"/>
      <c r="P611" s="27">
        <v>2726</v>
      </c>
      <c r="Q611" s="27">
        <v>0</v>
      </c>
      <c r="R611" s="27"/>
      <c r="S611" s="27">
        <v>15</v>
      </c>
      <c r="T611" s="27">
        <v>7.65</v>
      </c>
      <c r="U611" s="27" t="s">
        <v>42</v>
      </c>
      <c r="V611" s="27">
        <v>59</v>
      </c>
    </row>
    <row r="612" spans="1:22">
      <c r="A612" s="31">
        <v>40388.125</v>
      </c>
      <c r="B612" s="30">
        <v>305</v>
      </c>
      <c r="C612" s="30">
        <v>1162</v>
      </c>
      <c r="D612" s="29" t="s">
        <v>299</v>
      </c>
      <c r="E612" s="30"/>
      <c r="F612" s="30">
        <v>11.61</v>
      </c>
      <c r="G612" s="30"/>
      <c r="H612" s="30">
        <v>13</v>
      </c>
      <c r="I612" s="30"/>
      <c r="J612" s="30">
        <v>14.3</v>
      </c>
      <c r="K612" s="30"/>
      <c r="L612" s="30">
        <v>274</v>
      </c>
      <c r="M612" s="30"/>
      <c r="N612" s="30">
        <v>0.77</v>
      </c>
      <c r="O612" s="30"/>
      <c r="P612" s="30">
        <v>2871</v>
      </c>
      <c r="Q612" s="30">
        <v>0</v>
      </c>
      <c r="R612" s="30"/>
      <c r="S612" s="30">
        <v>16</v>
      </c>
      <c r="T612" s="30">
        <v>7.62</v>
      </c>
      <c r="U612" s="30" t="s">
        <v>42</v>
      </c>
      <c r="V612" s="30">
        <v>59</v>
      </c>
    </row>
    <row r="613" spans="1:22">
      <c r="A613" s="28">
        <v>40388.166666666664</v>
      </c>
      <c r="B613" s="27">
        <v>378</v>
      </c>
      <c r="C613" s="27">
        <v>1162</v>
      </c>
      <c r="D613" s="26" t="s">
        <v>299</v>
      </c>
      <c r="E613" s="27"/>
      <c r="F613" s="27">
        <v>11.06</v>
      </c>
      <c r="G613" s="27"/>
      <c r="H613" s="27">
        <v>14</v>
      </c>
      <c r="I613" s="27"/>
      <c r="J613" s="27">
        <v>14.700000000000001</v>
      </c>
      <c r="K613" s="27"/>
      <c r="L613" s="27">
        <v>282</v>
      </c>
      <c r="M613" s="27"/>
      <c r="N613" s="27">
        <v>0.71</v>
      </c>
      <c r="O613" s="27"/>
      <c r="P613" s="27">
        <v>2284</v>
      </c>
      <c r="Q613" s="27">
        <v>0</v>
      </c>
      <c r="R613" s="27"/>
      <c r="S613" s="27">
        <v>14</v>
      </c>
      <c r="T613" s="27">
        <v>7.66</v>
      </c>
      <c r="U613" s="27" t="s">
        <v>42</v>
      </c>
      <c r="V613" s="27">
        <v>59</v>
      </c>
    </row>
    <row r="614" spans="1:22">
      <c r="A614" s="31">
        <v>40388.208333333336</v>
      </c>
      <c r="B614" s="30">
        <v>479</v>
      </c>
      <c r="C614" s="30">
        <v>1162</v>
      </c>
      <c r="D614" s="29" t="s">
        <v>299</v>
      </c>
      <c r="E614" s="30"/>
      <c r="F614" s="30">
        <v>10.53</v>
      </c>
      <c r="G614" s="30"/>
      <c r="H614" s="30">
        <v>14</v>
      </c>
      <c r="I614" s="30"/>
      <c r="J614" s="30">
        <v>14.5</v>
      </c>
      <c r="K614" s="30"/>
      <c r="L614" s="30">
        <v>287</v>
      </c>
      <c r="M614" s="30"/>
      <c r="N614" s="30">
        <v>0.69000000000000006</v>
      </c>
      <c r="O614" s="30"/>
      <c r="P614" s="30">
        <v>2058</v>
      </c>
      <c r="Q614" s="30">
        <v>0</v>
      </c>
      <c r="R614" s="30"/>
      <c r="S614" s="30">
        <v>13</v>
      </c>
      <c r="T614" s="30">
        <v>0</v>
      </c>
      <c r="U614" s="30" t="s">
        <v>42</v>
      </c>
      <c r="V614" s="30">
        <v>60</v>
      </c>
    </row>
    <row r="615" spans="1:22">
      <c r="A615" s="28">
        <v>40388.25</v>
      </c>
      <c r="B615" s="27">
        <v>898</v>
      </c>
      <c r="C615" s="27">
        <v>1754</v>
      </c>
      <c r="D615" s="26" t="s">
        <v>300</v>
      </c>
      <c r="E615" s="27"/>
      <c r="F615" s="27">
        <v>10.34</v>
      </c>
      <c r="G615" s="27"/>
      <c r="H615" s="27">
        <v>11</v>
      </c>
      <c r="I615" s="27"/>
      <c r="J615" s="27">
        <v>12.1</v>
      </c>
      <c r="K615" s="27"/>
      <c r="L615" s="27">
        <v>284</v>
      </c>
      <c r="M615" s="27"/>
      <c r="N615" s="27">
        <v>0.88</v>
      </c>
      <c r="O615" s="27"/>
      <c r="P615" s="27">
        <v>2399</v>
      </c>
      <c r="Q615" s="27">
        <v>21</v>
      </c>
      <c r="R615" s="27"/>
      <c r="S615" s="27">
        <v>13</v>
      </c>
      <c r="T615" s="27">
        <v>0</v>
      </c>
      <c r="U615" s="27" t="s">
        <v>42</v>
      </c>
      <c r="V615" s="27">
        <v>60</v>
      </c>
    </row>
    <row r="616" spans="1:22">
      <c r="A616" s="31">
        <v>40388.291666666664</v>
      </c>
      <c r="B616" s="30">
        <v>492</v>
      </c>
      <c r="C616" s="30">
        <v>1754</v>
      </c>
      <c r="D616" s="29" t="s">
        <v>300</v>
      </c>
      <c r="E616" s="30"/>
      <c r="F616" s="30">
        <v>10.36</v>
      </c>
      <c r="G616" s="30"/>
      <c r="H616" s="30">
        <v>8</v>
      </c>
      <c r="I616" s="30"/>
      <c r="J616" s="30">
        <v>9</v>
      </c>
      <c r="K616" s="30"/>
      <c r="L616" s="30">
        <v>300</v>
      </c>
      <c r="M616" s="30"/>
      <c r="N616" s="30">
        <v>1.01</v>
      </c>
      <c r="O616" s="30" t="s">
        <v>25</v>
      </c>
      <c r="P616" s="30">
        <v>2062</v>
      </c>
      <c r="Q616" s="30">
        <v>41</v>
      </c>
      <c r="R616" s="30"/>
      <c r="S616" s="30">
        <v>15</v>
      </c>
      <c r="T616" s="30">
        <v>34.44</v>
      </c>
      <c r="U616" s="30" t="s">
        <v>42</v>
      </c>
      <c r="V616" s="30">
        <v>36</v>
      </c>
    </row>
    <row r="617" spans="1:22">
      <c r="A617" s="28">
        <v>40388.333333333336</v>
      </c>
      <c r="B617" s="27">
        <v>364</v>
      </c>
      <c r="C617" s="27">
        <v>1754</v>
      </c>
      <c r="D617" s="26" t="s">
        <v>300</v>
      </c>
      <c r="E617" s="27"/>
      <c r="F617" s="27">
        <v>9.77</v>
      </c>
      <c r="G617" s="27"/>
      <c r="H617" s="27">
        <v>7</v>
      </c>
      <c r="I617" s="27"/>
      <c r="J617" s="27">
        <v>7.3</v>
      </c>
      <c r="K617" s="27"/>
      <c r="L617" s="27">
        <v>306</v>
      </c>
      <c r="M617" s="27"/>
      <c r="N617" s="27">
        <v>0.88</v>
      </c>
      <c r="O617" s="27"/>
      <c r="P617" s="27">
        <v>1720</v>
      </c>
      <c r="Q617" s="27">
        <v>74</v>
      </c>
      <c r="R617" s="27"/>
      <c r="S617" s="27">
        <v>15</v>
      </c>
      <c r="T617" s="27">
        <v>24</v>
      </c>
      <c r="U617" s="27" t="s">
        <v>42</v>
      </c>
      <c r="V617" s="27">
        <v>37</v>
      </c>
    </row>
    <row r="618" spans="1:22">
      <c r="A618" s="31">
        <v>40388.375</v>
      </c>
      <c r="B618" s="30">
        <v>448</v>
      </c>
      <c r="C618" s="30">
        <v>987</v>
      </c>
      <c r="D618" s="29" t="s">
        <v>301</v>
      </c>
      <c r="E618" s="30"/>
      <c r="F618" s="30">
        <v>8.870000000000001</v>
      </c>
      <c r="G618" s="30"/>
      <c r="H618" s="30">
        <v>7</v>
      </c>
      <c r="I618" s="30"/>
      <c r="J618" s="30">
        <v>7.6000000000000005</v>
      </c>
      <c r="K618" s="30"/>
      <c r="L618" s="30">
        <v>286</v>
      </c>
      <c r="M618" s="30"/>
      <c r="N618" s="30">
        <v>0.88</v>
      </c>
      <c r="O618" s="30"/>
      <c r="P618" s="30">
        <v>2060</v>
      </c>
      <c r="Q618" s="30">
        <v>129</v>
      </c>
      <c r="R618" s="30"/>
      <c r="S618" s="30">
        <v>19</v>
      </c>
      <c r="T618" s="30">
        <v>24.560000000000002</v>
      </c>
      <c r="U618" s="30" t="s">
        <v>42</v>
      </c>
      <c r="V618" s="30">
        <v>41</v>
      </c>
    </row>
    <row r="619" spans="1:22">
      <c r="A619" s="28">
        <v>40388.416666666664</v>
      </c>
      <c r="B619" s="27">
        <v>465</v>
      </c>
      <c r="C619" s="27">
        <v>987</v>
      </c>
      <c r="D619" s="26" t="s">
        <v>301</v>
      </c>
      <c r="E619" s="27"/>
      <c r="F619" s="27">
        <v>7.87</v>
      </c>
      <c r="G619" s="27"/>
      <c r="H619" s="27">
        <v>9</v>
      </c>
      <c r="I619" s="27"/>
      <c r="J619" s="27">
        <v>9.3000000000000007</v>
      </c>
      <c r="K619" s="27"/>
      <c r="L619" s="27">
        <v>273</v>
      </c>
      <c r="M619" s="27"/>
      <c r="N619" s="27">
        <v>0.48</v>
      </c>
      <c r="O619" s="27"/>
      <c r="P619" s="27">
        <v>1661</v>
      </c>
      <c r="Q619" s="27">
        <v>346</v>
      </c>
      <c r="R619" s="27"/>
      <c r="S619" s="27">
        <v>14</v>
      </c>
      <c r="T619" s="27">
        <v>0</v>
      </c>
      <c r="U619" s="27" t="s">
        <v>42</v>
      </c>
      <c r="V619" s="27">
        <v>60</v>
      </c>
    </row>
    <row r="620" spans="1:22">
      <c r="A620" s="31">
        <v>40388.458333333336</v>
      </c>
      <c r="B620" s="30">
        <v>74</v>
      </c>
      <c r="C620" s="30">
        <v>987</v>
      </c>
      <c r="D620" s="29" t="s">
        <v>301</v>
      </c>
      <c r="E620" s="30"/>
      <c r="F620" s="30">
        <v>8.120000000000001</v>
      </c>
      <c r="G620" s="30"/>
      <c r="H620" s="30">
        <v>8</v>
      </c>
      <c r="I620" s="30"/>
      <c r="J620" s="30">
        <v>9.1</v>
      </c>
      <c r="K620" s="30"/>
      <c r="L620" s="30">
        <v>269</v>
      </c>
      <c r="M620" s="30"/>
      <c r="N620" s="30">
        <v>0.12</v>
      </c>
      <c r="O620" s="30"/>
      <c r="P620" s="30">
        <v>538</v>
      </c>
      <c r="Q620" s="30">
        <v>545</v>
      </c>
      <c r="R620" s="30"/>
      <c r="S620" s="30">
        <v>16</v>
      </c>
      <c r="T620" s="30">
        <v>0</v>
      </c>
      <c r="U620" s="30" t="s">
        <v>42</v>
      </c>
      <c r="V620" s="30">
        <v>34</v>
      </c>
    </row>
    <row r="621" spans="1:22">
      <c r="A621" s="28">
        <v>40389.375</v>
      </c>
      <c r="B621" s="27">
        <v>250</v>
      </c>
      <c r="C621" s="27">
        <v>250</v>
      </c>
      <c r="D621" s="26" t="s">
        <v>423</v>
      </c>
      <c r="E621" s="27" t="s">
        <v>45</v>
      </c>
      <c r="F621" s="27">
        <v>5.74</v>
      </c>
      <c r="G621" s="27"/>
      <c r="H621" s="27">
        <v>3</v>
      </c>
      <c r="I621" s="27"/>
      <c r="J621" s="27">
        <v>3.9</v>
      </c>
      <c r="K621" s="27"/>
      <c r="L621" s="27">
        <v>324</v>
      </c>
      <c r="M621" s="27"/>
      <c r="N621" s="27">
        <v>0.01</v>
      </c>
      <c r="O621" s="27"/>
      <c r="P621" s="27">
        <v>15</v>
      </c>
      <c r="Q621" s="27">
        <v>322</v>
      </c>
      <c r="R621" s="27"/>
      <c r="S621" s="27">
        <v>24</v>
      </c>
      <c r="T621" s="27">
        <v>0</v>
      </c>
      <c r="U621" s="27" t="s">
        <v>42</v>
      </c>
      <c r="V621" s="27">
        <v>2</v>
      </c>
    </row>
    <row r="622" spans="1:22">
      <c r="A622" s="31">
        <v>40389.375</v>
      </c>
      <c r="B622" s="30">
        <v>250</v>
      </c>
      <c r="C622" s="30">
        <v>250</v>
      </c>
      <c r="D622" s="29" t="s">
        <v>425</v>
      </c>
      <c r="E622" s="30" t="s">
        <v>46</v>
      </c>
      <c r="F622" s="30">
        <v>5.74</v>
      </c>
      <c r="G622" s="30"/>
      <c r="H622" s="30">
        <v>3</v>
      </c>
      <c r="I622" s="30"/>
      <c r="J622" s="30">
        <v>3.9</v>
      </c>
      <c r="K622" s="30"/>
      <c r="L622" s="30">
        <v>324</v>
      </c>
      <c r="M622" s="30"/>
      <c r="N622" s="30">
        <v>0.01</v>
      </c>
      <c r="O622" s="30"/>
      <c r="P622" s="30">
        <v>15</v>
      </c>
      <c r="Q622" s="30">
        <v>322</v>
      </c>
      <c r="R622" s="30"/>
      <c r="S622" s="30">
        <v>24</v>
      </c>
      <c r="T622" s="30">
        <v>0</v>
      </c>
      <c r="U622" s="30" t="s">
        <v>42</v>
      </c>
      <c r="V622" s="30">
        <v>2</v>
      </c>
    </row>
    <row r="623" spans="1:22">
      <c r="A623" s="28">
        <v>40392</v>
      </c>
      <c r="B623" s="27"/>
      <c r="C623" s="27">
        <v>58</v>
      </c>
      <c r="D623" s="26" t="s">
        <v>302</v>
      </c>
      <c r="E623" s="27" t="s">
        <v>44</v>
      </c>
      <c r="F623" s="27">
        <v>11.64</v>
      </c>
      <c r="G623" s="27"/>
      <c r="H623" s="27">
        <v>7</v>
      </c>
      <c r="I623" s="27"/>
      <c r="J623" s="27">
        <v>7.7</v>
      </c>
      <c r="K623" s="27"/>
      <c r="L623" s="27">
        <v>243</v>
      </c>
      <c r="M623" s="27"/>
      <c r="N623" s="27">
        <v>0.03</v>
      </c>
      <c r="O623" s="27"/>
      <c r="P623" s="27">
        <v>76</v>
      </c>
      <c r="Q623" s="27">
        <v>5</v>
      </c>
      <c r="R623" s="27"/>
      <c r="S623" s="27">
        <v>8</v>
      </c>
      <c r="T623" s="27">
        <v>0</v>
      </c>
      <c r="U623" s="27" t="s">
        <v>42</v>
      </c>
      <c r="V623" s="27">
        <v>4</v>
      </c>
    </row>
    <row r="624" spans="1:22">
      <c r="A624" s="31">
        <v>40392.041666666664</v>
      </c>
      <c r="B624" s="30">
        <v>3</v>
      </c>
      <c r="C624" s="30">
        <v>58</v>
      </c>
      <c r="D624" s="29" t="s">
        <v>302</v>
      </c>
      <c r="E624" s="30" t="s">
        <v>44</v>
      </c>
      <c r="F624" s="30">
        <v>11.49</v>
      </c>
      <c r="G624" s="30"/>
      <c r="H624" s="30">
        <v>7</v>
      </c>
      <c r="I624" s="30"/>
      <c r="J624" s="30">
        <v>7.5</v>
      </c>
      <c r="K624" s="30"/>
      <c r="L624" s="30">
        <v>243</v>
      </c>
      <c r="M624" s="30"/>
      <c r="N624" s="30">
        <v>0.03</v>
      </c>
      <c r="O624" s="30"/>
      <c r="P624" s="30">
        <v>119</v>
      </c>
      <c r="Q624" s="30">
        <v>5</v>
      </c>
      <c r="R624" s="30"/>
      <c r="S624" s="30">
        <v>5</v>
      </c>
      <c r="T624" s="30">
        <v>0</v>
      </c>
      <c r="U624" s="30" t="s">
        <v>42</v>
      </c>
      <c r="V624" s="30">
        <v>10</v>
      </c>
    </row>
    <row r="625" spans="1:22">
      <c r="A625" s="28">
        <v>40392.083333333336</v>
      </c>
      <c r="B625" s="27">
        <v>55</v>
      </c>
      <c r="C625" s="27">
        <v>58</v>
      </c>
      <c r="D625" s="26" t="s">
        <v>302</v>
      </c>
      <c r="E625" s="27" t="s">
        <v>44</v>
      </c>
      <c r="F625" s="27">
        <v>11.620000000000001</v>
      </c>
      <c r="G625" s="27"/>
      <c r="H625" s="27">
        <v>7</v>
      </c>
      <c r="I625" s="27"/>
      <c r="J625" s="27">
        <v>7.3</v>
      </c>
      <c r="K625" s="27"/>
      <c r="L625" s="27">
        <v>243</v>
      </c>
      <c r="M625" s="27"/>
      <c r="N625" s="27">
        <v>0.14000000000000001</v>
      </c>
      <c r="O625" s="27"/>
      <c r="P625" s="27">
        <v>733</v>
      </c>
      <c r="Q625" s="27">
        <v>5</v>
      </c>
      <c r="R625" s="27"/>
      <c r="S625" s="27">
        <v>5</v>
      </c>
      <c r="T625" s="27">
        <v>0</v>
      </c>
      <c r="U625" s="27" t="s">
        <v>42</v>
      </c>
      <c r="V625" s="27">
        <v>60</v>
      </c>
    </row>
    <row r="626" spans="1:22">
      <c r="A626" s="31">
        <v>40392.125</v>
      </c>
      <c r="B626" s="30">
        <v>167</v>
      </c>
      <c r="C626" s="30">
        <v>898</v>
      </c>
      <c r="D626" s="29" t="s">
        <v>303</v>
      </c>
      <c r="E626" s="30" t="s">
        <v>463</v>
      </c>
      <c r="F626" s="30">
        <v>11.49</v>
      </c>
      <c r="G626" s="30"/>
      <c r="H626" s="30">
        <v>7</v>
      </c>
      <c r="I626" s="30"/>
      <c r="J626" s="30">
        <v>7.1000000000000005</v>
      </c>
      <c r="K626" s="30"/>
      <c r="L626" s="30">
        <v>242</v>
      </c>
      <c r="M626" s="30"/>
      <c r="N626" s="30">
        <v>0.34</v>
      </c>
      <c r="O626" s="30"/>
      <c r="P626" s="30">
        <v>1690</v>
      </c>
      <c r="Q626" s="30">
        <v>6</v>
      </c>
      <c r="R626" s="30"/>
      <c r="S626" s="30">
        <v>6</v>
      </c>
      <c r="T626" s="30">
        <v>0</v>
      </c>
      <c r="U626" s="30" t="s">
        <v>42</v>
      </c>
      <c r="V626" s="30">
        <v>60</v>
      </c>
    </row>
    <row r="627" spans="1:22">
      <c r="A627" s="28">
        <v>40392.166666666664</v>
      </c>
      <c r="B627" s="27">
        <v>275</v>
      </c>
      <c r="C627" s="27">
        <v>898</v>
      </c>
      <c r="D627" s="26" t="s">
        <v>303</v>
      </c>
      <c r="E627" s="27" t="s">
        <v>463</v>
      </c>
      <c r="F627" s="27">
        <v>11.73</v>
      </c>
      <c r="G627" s="27"/>
      <c r="H627" s="27">
        <v>6</v>
      </c>
      <c r="I627" s="27"/>
      <c r="J627" s="27">
        <v>6.9</v>
      </c>
      <c r="K627" s="27"/>
      <c r="L627" s="27">
        <v>246</v>
      </c>
      <c r="M627" s="27"/>
      <c r="N627" s="27">
        <v>0.48</v>
      </c>
      <c r="O627" s="27"/>
      <c r="P627" s="27">
        <v>2174</v>
      </c>
      <c r="Q627" s="27">
        <v>11</v>
      </c>
      <c r="R627" s="27"/>
      <c r="S627" s="27">
        <v>8</v>
      </c>
      <c r="T627" s="27">
        <v>0</v>
      </c>
      <c r="U627" s="27" t="s">
        <v>42</v>
      </c>
      <c r="V627" s="27">
        <v>60</v>
      </c>
    </row>
    <row r="628" spans="1:22">
      <c r="A628" s="31">
        <v>40392.208333333336</v>
      </c>
      <c r="B628" s="30">
        <v>456</v>
      </c>
      <c r="C628" s="30">
        <v>898</v>
      </c>
      <c r="D628" s="29" t="s">
        <v>303</v>
      </c>
      <c r="E628" s="30" t="s">
        <v>463</v>
      </c>
      <c r="F628" s="30">
        <v>12</v>
      </c>
      <c r="G628" s="30"/>
      <c r="H628" s="30">
        <v>6</v>
      </c>
      <c r="I628" s="30"/>
      <c r="J628" s="30">
        <v>6.4</v>
      </c>
      <c r="K628" s="30"/>
      <c r="L628" s="30">
        <v>247</v>
      </c>
      <c r="M628" s="30"/>
      <c r="N628" s="30">
        <v>0.74</v>
      </c>
      <c r="O628" s="30"/>
      <c r="P628" s="30">
        <v>2912</v>
      </c>
      <c r="Q628" s="30">
        <v>7</v>
      </c>
      <c r="R628" s="30"/>
      <c r="S628" s="30">
        <v>9</v>
      </c>
      <c r="T628" s="30">
        <v>0</v>
      </c>
      <c r="U628" s="30" t="s">
        <v>42</v>
      </c>
      <c r="V628" s="30">
        <v>60</v>
      </c>
    </row>
    <row r="629" spans="1:22">
      <c r="A629" s="28">
        <v>40392.25</v>
      </c>
      <c r="B629" s="27">
        <v>506</v>
      </c>
      <c r="C629" s="27">
        <v>1378</v>
      </c>
      <c r="D629" s="26" t="s">
        <v>304</v>
      </c>
      <c r="E629" s="27" t="s">
        <v>463</v>
      </c>
      <c r="F629" s="27">
        <v>12.06</v>
      </c>
      <c r="G629" s="27"/>
      <c r="H629" s="27">
        <v>6</v>
      </c>
      <c r="I629" s="27"/>
      <c r="J629" s="27">
        <v>6.2</v>
      </c>
      <c r="K629" s="27"/>
      <c r="L629" s="27">
        <v>250</v>
      </c>
      <c r="M629" s="27"/>
      <c r="N629" s="27">
        <v>0.82000000000000006</v>
      </c>
      <c r="O629" s="27"/>
      <c r="P629" s="27">
        <v>3092</v>
      </c>
      <c r="Q629" s="27">
        <v>23</v>
      </c>
      <c r="R629" s="27"/>
      <c r="S629" s="27">
        <v>11</v>
      </c>
      <c r="T629" s="27">
        <v>0</v>
      </c>
      <c r="U629" s="27" t="s">
        <v>42</v>
      </c>
      <c r="V629" s="27">
        <v>60</v>
      </c>
    </row>
    <row r="630" spans="1:22">
      <c r="A630" s="31">
        <v>40392.291666666664</v>
      </c>
      <c r="B630" s="30">
        <v>527</v>
      </c>
      <c r="C630" s="30">
        <v>1378</v>
      </c>
      <c r="D630" s="29" t="s">
        <v>304</v>
      </c>
      <c r="E630" s="30" t="s">
        <v>463</v>
      </c>
      <c r="F630" s="30">
        <v>12.280000000000001</v>
      </c>
      <c r="G630" s="30"/>
      <c r="H630" s="30">
        <v>6</v>
      </c>
      <c r="I630" s="30"/>
      <c r="J630" s="30">
        <v>6.8</v>
      </c>
      <c r="K630" s="30"/>
      <c r="L630" s="30">
        <v>250</v>
      </c>
      <c r="M630" s="30"/>
      <c r="N630" s="30">
        <v>0.75</v>
      </c>
      <c r="O630" s="30"/>
      <c r="P630" s="30">
        <v>2898</v>
      </c>
      <c r="Q630" s="30">
        <v>74</v>
      </c>
      <c r="R630" s="30"/>
      <c r="S630" s="30">
        <v>14</v>
      </c>
      <c r="T630" s="30">
        <v>0</v>
      </c>
      <c r="U630" s="30" t="s">
        <v>42</v>
      </c>
      <c r="V630" s="30">
        <v>60</v>
      </c>
    </row>
    <row r="631" spans="1:22">
      <c r="A631" s="28">
        <v>40392.333333333336</v>
      </c>
      <c r="B631" s="27">
        <v>345</v>
      </c>
      <c r="C631" s="27">
        <v>1378</v>
      </c>
      <c r="D631" s="26" t="s">
        <v>304</v>
      </c>
      <c r="E631" s="27" t="s">
        <v>463</v>
      </c>
      <c r="F631" s="27">
        <v>12.49</v>
      </c>
      <c r="G631" s="27"/>
      <c r="H631" s="27">
        <v>6</v>
      </c>
      <c r="I631" s="27"/>
      <c r="J631" s="27">
        <v>6.8</v>
      </c>
      <c r="K631" s="27"/>
      <c r="L631" s="27">
        <v>247</v>
      </c>
      <c r="M631" s="27"/>
      <c r="N631" s="27">
        <v>0.82000000000000006</v>
      </c>
      <c r="O631" s="27"/>
      <c r="P631" s="27">
        <v>3022</v>
      </c>
      <c r="Q631" s="27">
        <v>84</v>
      </c>
      <c r="R631" s="27"/>
      <c r="S631" s="27">
        <v>13</v>
      </c>
      <c r="T631" s="27">
        <v>23</v>
      </c>
      <c r="U631" s="27" t="s">
        <v>42</v>
      </c>
      <c r="V631" s="27">
        <v>38</v>
      </c>
    </row>
    <row r="632" spans="1:22">
      <c r="A632" s="31">
        <v>40392.375</v>
      </c>
      <c r="B632" s="30">
        <v>454</v>
      </c>
      <c r="C632" s="30">
        <v>644</v>
      </c>
      <c r="D632" s="29" t="s">
        <v>305</v>
      </c>
      <c r="E632" s="30" t="s">
        <v>463</v>
      </c>
      <c r="F632" s="30">
        <v>12.76</v>
      </c>
      <c r="G632" s="30"/>
      <c r="H632" s="30">
        <v>6</v>
      </c>
      <c r="I632" s="30"/>
      <c r="J632" s="30">
        <v>6.2</v>
      </c>
      <c r="K632" s="30"/>
      <c r="L632" s="30">
        <v>243</v>
      </c>
      <c r="M632" s="30"/>
      <c r="N632" s="30">
        <v>0.75</v>
      </c>
      <c r="O632" s="30"/>
      <c r="P632" s="30">
        <v>2819</v>
      </c>
      <c r="Q632" s="30">
        <v>207</v>
      </c>
      <c r="R632" s="30"/>
      <c r="S632" s="30">
        <v>12</v>
      </c>
      <c r="T632" s="30">
        <v>0</v>
      </c>
      <c r="U632" s="30" t="s">
        <v>42</v>
      </c>
      <c r="V632" s="30">
        <v>60</v>
      </c>
    </row>
    <row r="633" spans="1:22">
      <c r="A633" s="28">
        <v>40392.416666666664</v>
      </c>
      <c r="B633" s="27">
        <v>159</v>
      </c>
      <c r="C633" s="27">
        <v>644</v>
      </c>
      <c r="D633" s="26" t="s">
        <v>305</v>
      </c>
      <c r="E633" s="27" t="s">
        <v>463</v>
      </c>
      <c r="F633" s="27">
        <v>13.32</v>
      </c>
      <c r="G633" s="27"/>
      <c r="H633" s="27">
        <v>4</v>
      </c>
      <c r="I633" s="27"/>
      <c r="J633" s="27">
        <v>4.8</v>
      </c>
      <c r="K633" s="27"/>
      <c r="L633" s="27">
        <v>240</v>
      </c>
      <c r="M633" s="27"/>
      <c r="N633" s="27">
        <v>0.37</v>
      </c>
      <c r="O633" s="27"/>
      <c r="P633" s="27">
        <v>1321</v>
      </c>
      <c r="Q633" s="27">
        <v>501</v>
      </c>
      <c r="R633" s="27"/>
      <c r="S633" s="27">
        <v>15</v>
      </c>
      <c r="T633" s="27">
        <v>0</v>
      </c>
      <c r="U633" s="27" t="s">
        <v>42</v>
      </c>
      <c r="V633" s="27">
        <v>60</v>
      </c>
    </row>
    <row r="634" spans="1:22">
      <c r="A634" s="31">
        <v>40392.458333333336</v>
      </c>
      <c r="B634" s="30">
        <v>31</v>
      </c>
      <c r="C634" s="30">
        <v>644</v>
      </c>
      <c r="D634" s="29" t="s">
        <v>305</v>
      </c>
      <c r="E634" s="30" t="s">
        <v>463</v>
      </c>
      <c r="F634" s="30">
        <v>13.780000000000001</v>
      </c>
      <c r="G634" s="30"/>
      <c r="H634" s="30">
        <v>4</v>
      </c>
      <c r="I634" s="30"/>
      <c r="J634" s="30">
        <v>4.5</v>
      </c>
      <c r="K634" s="30"/>
      <c r="L634" s="30">
        <v>241</v>
      </c>
      <c r="M634" s="30"/>
      <c r="N634" s="30">
        <v>0.18</v>
      </c>
      <c r="O634" s="30"/>
      <c r="P634" s="30">
        <v>743</v>
      </c>
      <c r="Q634" s="30">
        <v>396</v>
      </c>
      <c r="R634" s="30"/>
      <c r="S634" s="30">
        <v>19</v>
      </c>
      <c r="T634" s="30">
        <v>0</v>
      </c>
      <c r="U634" s="30" t="s">
        <v>42</v>
      </c>
      <c r="V634" s="30">
        <v>57</v>
      </c>
    </row>
    <row r="635" spans="1:22">
      <c r="A635" s="28">
        <v>40393</v>
      </c>
      <c r="B635" s="27">
        <v>25</v>
      </c>
      <c r="C635" s="27">
        <v>606</v>
      </c>
      <c r="D635" s="26" t="s">
        <v>306</v>
      </c>
      <c r="E635" s="27" t="s">
        <v>463</v>
      </c>
      <c r="F635" s="27">
        <v>12.94</v>
      </c>
      <c r="G635" s="27"/>
      <c r="H635" s="27">
        <v>8</v>
      </c>
      <c r="I635" s="27"/>
      <c r="J635" s="27">
        <v>8.7000000000000011</v>
      </c>
      <c r="K635" s="27"/>
      <c r="L635" s="27">
        <v>247</v>
      </c>
      <c r="M635" s="27"/>
      <c r="N635" s="27">
        <v>0.1</v>
      </c>
      <c r="O635" s="27"/>
      <c r="P635" s="27">
        <v>572</v>
      </c>
      <c r="Q635" s="27">
        <v>1</v>
      </c>
      <c r="R635" s="27"/>
      <c r="S635" s="27">
        <v>15</v>
      </c>
      <c r="T635" s="27">
        <v>0</v>
      </c>
      <c r="U635" s="27" t="s">
        <v>42</v>
      </c>
      <c r="V635" s="27">
        <v>42</v>
      </c>
    </row>
    <row r="636" spans="1:22">
      <c r="A636" s="31">
        <v>40393.041666666664</v>
      </c>
      <c r="B636" s="30">
        <v>164</v>
      </c>
      <c r="C636" s="30">
        <v>606</v>
      </c>
      <c r="D636" s="29" t="s">
        <v>306</v>
      </c>
      <c r="E636" s="30" t="s">
        <v>463</v>
      </c>
      <c r="F636" s="30">
        <v>12.89</v>
      </c>
      <c r="G636" s="30"/>
      <c r="H636" s="30">
        <v>8</v>
      </c>
      <c r="I636" s="30"/>
      <c r="J636" s="30">
        <v>8.5</v>
      </c>
      <c r="K636" s="30"/>
      <c r="L636" s="30">
        <v>251</v>
      </c>
      <c r="M636" s="30"/>
      <c r="N636" s="30">
        <v>0.3</v>
      </c>
      <c r="O636" s="30"/>
      <c r="P636" s="30">
        <v>1559</v>
      </c>
      <c r="Q636" s="30">
        <v>3</v>
      </c>
      <c r="R636" s="30"/>
      <c r="S636" s="30">
        <v>18</v>
      </c>
      <c r="T636" s="30">
        <v>0</v>
      </c>
      <c r="U636" s="30" t="s">
        <v>42</v>
      </c>
      <c r="V636" s="30">
        <v>60</v>
      </c>
    </row>
    <row r="637" spans="1:22">
      <c r="A637" s="28">
        <v>40393.083333333336</v>
      </c>
      <c r="B637" s="27">
        <v>417</v>
      </c>
      <c r="C637" s="27">
        <v>606</v>
      </c>
      <c r="D637" s="26" t="s">
        <v>306</v>
      </c>
      <c r="E637" s="27" t="s">
        <v>463</v>
      </c>
      <c r="F637" s="27">
        <v>13.05</v>
      </c>
      <c r="G637" s="27"/>
      <c r="H637" s="27">
        <v>7</v>
      </c>
      <c r="I637" s="27"/>
      <c r="J637" s="27">
        <v>8.3000000000000007</v>
      </c>
      <c r="K637" s="27"/>
      <c r="L637" s="27">
        <v>251</v>
      </c>
      <c r="M637" s="27"/>
      <c r="N637" s="27">
        <v>0.57000000000000006</v>
      </c>
      <c r="O637" s="27"/>
      <c r="P637" s="27">
        <v>2564</v>
      </c>
      <c r="Q637" s="27">
        <v>10</v>
      </c>
      <c r="R637" s="27"/>
      <c r="S637" s="27">
        <v>17</v>
      </c>
      <c r="T637" s="27">
        <v>0</v>
      </c>
      <c r="U637" s="27" t="s">
        <v>42</v>
      </c>
      <c r="V637" s="27">
        <v>60</v>
      </c>
    </row>
    <row r="638" spans="1:22">
      <c r="A638" s="31">
        <v>40393.125</v>
      </c>
      <c r="B638" s="30">
        <v>720</v>
      </c>
      <c r="C638" s="30">
        <v>1859</v>
      </c>
      <c r="D638" s="29" t="s">
        <v>307</v>
      </c>
      <c r="E638" s="30" t="s">
        <v>463</v>
      </c>
      <c r="F638" s="30">
        <v>13.11</v>
      </c>
      <c r="G638" s="30"/>
      <c r="H638" s="30">
        <v>8</v>
      </c>
      <c r="I638" s="30"/>
      <c r="J638" s="30">
        <v>8.6</v>
      </c>
      <c r="K638" s="30"/>
      <c r="L638" s="30">
        <v>255</v>
      </c>
      <c r="M638" s="30"/>
      <c r="N638" s="30">
        <v>0.82000000000000006</v>
      </c>
      <c r="O638" s="30"/>
      <c r="P638" s="30">
        <v>3120</v>
      </c>
      <c r="Q638" s="30">
        <v>0</v>
      </c>
      <c r="R638" s="30"/>
      <c r="S638" s="30">
        <v>18</v>
      </c>
      <c r="T638" s="30">
        <v>0</v>
      </c>
      <c r="U638" s="30" t="s">
        <v>42</v>
      </c>
      <c r="V638" s="30">
        <v>60</v>
      </c>
    </row>
    <row r="639" spans="1:22">
      <c r="A639" s="28">
        <v>40393.166666666664</v>
      </c>
      <c r="B639" s="27">
        <v>517</v>
      </c>
      <c r="C639" s="27">
        <v>1859</v>
      </c>
      <c r="D639" s="26" t="s">
        <v>307</v>
      </c>
      <c r="E639" s="27" t="s">
        <v>463</v>
      </c>
      <c r="F639" s="27">
        <v>13.3</v>
      </c>
      <c r="G639" s="27"/>
      <c r="H639" s="27">
        <v>8</v>
      </c>
      <c r="I639" s="27"/>
      <c r="J639" s="27">
        <v>9</v>
      </c>
      <c r="K639" s="27"/>
      <c r="L639" s="27">
        <v>259</v>
      </c>
      <c r="M639" s="27"/>
      <c r="N639" s="27">
        <v>0.91</v>
      </c>
      <c r="O639" s="27"/>
      <c r="P639" s="27">
        <v>3382</v>
      </c>
      <c r="Q639" s="27">
        <v>0</v>
      </c>
      <c r="R639" s="27"/>
      <c r="S639" s="27">
        <v>19</v>
      </c>
      <c r="T639" s="27">
        <v>24.23</v>
      </c>
      <c r="U639" s="27" t="s">
        <v>42</v>
      </c>
      <c r="V639" s="27">
        <v>47</v>
      </c>
    </row>
    <row r="640" spans="1:22">
      <c r="A640" s="31">
        <v>40393.208333333336</v>
      </c>
      <c r="B640" s="30">
        <v>622</v>
      </c>
      <c r="C640" s="30">
        <v>1859</v>
      </c>
      <c r="D640" s="29" t="s">
        <v>307</v>
      </c>
      <c r="E640" s="30" t="s">
        <v>463</v>
      </c>
      <c r="F640" s="30">
        <v>13.35</v>
      </c>
      <c r="G640" s="30"/>
      <c r="H640" s="30">
        <v>8</v>
      </c>
      <c r="I640" s="30"/>
      <c r="J640" s="30">
        <v>8.4</v>
      </c>
      <c r="K640" s="30"/>
      <c r="L640" s="30">
        <v>257</v>
      </c>
      <c r="M640" s="30"/>
      <c r="N640" s="30">
        <v>1.04</v>
      </c>
      <c r="O640" s="30" t="s">
        <v>25</v>
      </c>
      <c r="P640" s="30">
        <v>3559</v>
      </c>
      <c r="Q640" s="30">
        <v>0</v>
      </c>
      <c r="R640" s="30"/>
      <c r="S640" s="30">
        <v>16</v>
      </c>
      <c r="T640" s="30">
        <v>19.53</v>
      </c>
      <c r="U640" s="30" t="s">
        <v>42</v>
      </c>
      <c r="V640" s="30">
        <v>46</v>
      </c>
    </row>
    <row r="641" spans="1:22">
      <c r="A641" s="28">
        <v>40393.25</v>
      </c>
      <c r="B641" s="27">
        <v>831</v>
      </c>
      <c r="C641" s="27">
        <v>2300</v>
      </c>
      <c r="D641" s="26" t="s">
        <v>308</v>
      </c>
      <c r="E641" s="27" t="s">
        <v>463</v>
      </c>
      <c r="F641" s="27">
        <v>13.44</v>
      </c>
      <c r="G641" s="27"/>
      <c r="H641" s="27">
        <v>8</v>
      </c>
      <c r="I641" s="27"/>
      <c r="J641" s="27">
        <v>8.5</v>
      </c>
      <c r="K641" s="27"/>
      <c r="L641" s="27">
        <v>258</v>
      </c>
      <c r="M641" s="27"/>
      <c r="N641" s="27">
        <v>1.08</v>
      </c>
      <c r="O641" s="27" t="s">
        <v>25</v>
      </c>
      <c r="P641" s="27">
        <v>3681</v>
      </c>
      <c r="Q641" s="27">
        <v>2</v>
      </c>
      <c r="R641" s="27"/>
      <c r="S641" s="27">
        <v>16</v>
      </c>
      <c r="T641" s="27">
        <v>11.01</v>
      </c>
      <c r="U641" s="27" t="s">
        <v>42</v>
      </c>
      <c r="V641" s="27">
        <v>54</v>
      </c>
    </row>
    <row r="642" spans="1:22">
      <c r="A642" s="31">
        <v>40393.291666666664</v>
      </c>
      <c r="B642" s="30">
        <v>570</v>
      </c>
      <c r="C642" s="30">
        <v>2300</v>
      </c>
      <c r="D642" s="29" t="s">
        <v>308</v>
      </c>
      <c r="E642" s="30" t="s">
        <v>463</v>
      </c>
      <c r="F642" s="30">
        <v>13.59</v>
      </c>
      <c r="G642" s="30"/>
      <c r="H642" s="30">
        <v>8</v>
      </c>
      <c r="I642" s="30"/>
      <c r="J642" s="30">
        <v>8.8000000000000007</v>
      </c>
      <c r="K642" s="30"/>
      <c r="L642" s="30">
        <v>256</v>
      </c>
      <c r="M642" s="30"/>
      <c r="N642" s="30">
        <v>1.1200000000000001</v>
      </c>
      <c r="O642" s="30" t="s">
        <v>25</v>
      </c>
      <c r="P642" s="30">
        <v>3767</v>
      </c>
      <c r="Q642" s="30">
        <v>19</v>
      </c>
      <c r="R642" s="30"/>
      <c r="S642" s="30">
        <v>16</v>
      </c>
      <c r="T642" s="30">
        <v>27.2</v>
      </c>
      <c r="U642" s="30" t="s">
        <v>42</v>
      </c>
      <c r="V642" s="30">
        <v>39</v>
      </c>
    </row>
    <row r="643" spans="1:22">
      <c r="A643" s="28">
        <v>40393.333333333336</v>
      </c>
      <c r="B643" s="27">
        <v>899</v>
      </c>
      <c r="C643" s="27">
        <v>2300</v>
      </c>
      <c r="D643" s="26" t="s">
        <v>308</v>
      </c>
      <c r="E643" s="27" t="s">
        <v>463</v>
      </c>
      <c r="F643" s="27">
        <v>13.83</v>
      </c>
      <c r="G643" s="27"/>
      <c r="H643" s="27">
        <v>8</v>
      </c>
      <c r="I643" s="27"/>
      <c r="J643" s="27">
        <v>8.6</v>
      </c>
      <c r="K643" s="27"/>
      <c r="L643" s="27">
        <v>258</v>
      </c>
      <c r="M643" s="27"/>
      <c r="N643" s="27">
        <v>1.07</v>
      </c>
      <c r="O643" s="27" t="s">
        <v>25</v>
      </c>
      <c r="P643" s="27">
        <v>3915</v>
      </c>
      <c r="Q643" s="27">
        <v>47</v>
      </c>
      <c r="R643" s="27"/>
      <c r="S643" s="27">
        <v>17</v>
      </c>
      <c r="T643" s="27">
        <v>4</v>
      </c>
      <c r="U643" s="27" t="s">
        <v>42</v>
      </c>
      <c r="V643" s="27">
        <v>57</v>
      </c>
    </row>
    <row r="644" spans="1:22">
      <c r="A644" s="31">
        <v>40393.375</v>
      </c>
      <c r="B644" s="30">
        <v>525</v>
      </c>
      <c r="C644" s="30">
        <v>1695</v>
      </c>
      <c r="D644" s="29" t="s">
        <v>309</v>
      </c>
      <c r="E644" s="30" t="s">
        <v>463</v>
      </c>
      <c r="F644" s="30">
        <v>14.1</v>
      </c>
      <c r="G644" s="30"/>
      <c r="H644" s="30">
        <v>8</v>
      </c>
      <c r="I644" s="30"/>
      <c r="J644" s="30">
        <v>8.4</v>
      </c>
      <c r="K644" s="30"/>
      <c r="L644" s="30">
        <v>260</v>
      </c>
      <c r="M644" s="30"/>
      <c r="N644" s="30">
        <v>1.1300000000000001</v>
      </c>
      <c r="O644" s="30" t="s">
        <v>25</v>
      </c>
      <c r="P644" s="30">
        <v>4097</v>
      </c>
      <c r="Q644" s="30">
        <v>80</v>
      </c>
      <c r="R644" s="30"/>
      <c r="S644" s="30">
        <v>16</v>
      </c>
      <c r="T644" s="30">
        <v>37.24</v>
      </c>
      <c r="U644" s="30" t="s">
        <v>42</v>
      </c>
      <c r="V644" s="30">
        <v>36</v>
      </c>
    </row>
    <row r="645" spans="1:22">
      <c r="A645" s="28">
        <v>40393.416666666664</v>
      </c>
      <c r="B645" s="27">
        <v>559</v>
      </c>
      <c r="C645" s="27">
        <v>1695</v>
      </c>
      <c r="D645" s="26" t="s">
        <v>309</v>
      </c>
      <c r="E645" s="27" t="s">
        <v>463</v>
      </c>
      <c r="F645" s="27">
        <v>14.120000000000001</v>
      </c>
      <c r="G645" s="27"/>
      <c r="H645" s="27">
        <v>6</v>
      </c>
      <c r="I645" s="27"/>
      <c r="J645" s="27">
        <v>6.9</v>
      </c>
      <c r="K645" s="27"/>
      <c r="L645" s="27">
        <v>257</v>
      </c>
      <c r="M645" s="27"/>
      <c r="N645" s="27">
        <v>1.1300000000000001</v>
      </c>
      <c r="O645" s="27" t="s">
        <v>25</v>
      </c>
      <c r="P645" s="27">
        <v>3660</v>
      </c>
      <c r="Q645" s="27">
        <v>94</v>
      </c>
      <c r="R645" s="27"/>
      <c r="S645" s="27">
        <v>20</v>
      </c>
      <c r="T645" s="27">
        <v>27.67</v>
      </c>
      <c r="U645" s="27" t="s">
        <v>42</v>
      </c>
      <c r="V645" s="27">
        <v>37</v>
      </c>
    </row>
    <row r="646" spans="1:22">
      <c r="A646" s="31">
        <v>40393.458333333336</v>
      </c>
      <c r="B646" s="30">
        <v>611</v>
      </c>
      <c r="C646" s="30">
        <v>1695</v>
      </c>
      <c r="D646" s="29" t="s">
        <v>309</v>
      </c>
      <c r="E646" s="30" t="s">
        <v>463</v>
      </c>
      <c r="F646" s="30">
        <v>14.280000000000001</v>
      </c>
      <c r="G646" s="30"/>
      <c r="H646" s="30">
        <v>7</v>
      </c>
      <c r="I646" s="30"/>
      <c r="J646" s="30">
        <v>7.5</v>
      </c>
      <c r="K646" s="30"/>
      <c r="L646" s="30">
        <v>255</v>
      </c>
      <c r="M646" s="30"/>
      <c r="N646" s="30">
        <v>1.1000000000000001</v>
      </c>
      <c r="O646" s="30" t="s">
        <v>25</v>
      </c>
      <c r="P646" s="30">
        <v>3408</v>
      </c>
      <c r="Q646" s="30">
        <v>157</v>
      </c>
      <c r="R646" s="30"/>
      <c r="S646" s="30">
        <v>21</v>
      </c>
      <c r="T646" s="30">
        <v>22.67</v>
      </c>
      <c r="U646" s="30" t="s">
        <v>42</v>
      </c>
      <c r="V646" s="30">
        <v>45</v>
      </c>
    </row>
    <row r="647" spans="1:22">
      <c r="A647" s="28">
        <v>40393.5</v>
      </c>
      <c r="B647" s="27">
        <v>478</v>
      </c>
      <c r="C647" s="27">
        <v>1080</v>
      </c>
      <c r="D647" s="26" t="s">
        <v>310</v>
      </c>
      <c r="E647" s="27" t="s">
        <v>463</v>
      </c>
      <c r="F647" s="27">
        <v>14.64</v>
      </c>
      <c r="G647" s="27"/>
      <c r="H647" s="27">
        <v>7</v>
      </c>
      <c r="I647" s="27"/>
      <c r="J647" s="27">
        <v>7.5</v>
      </c>
      <c r="K647" s="27"/>
      <c r="L647" s="27">
        <v>256</v>
      </c>
      <c r="M647" s="27"/>
      <c r="N647" s="27">
        <v>0.86</v>
      </c>
      <c r="O647" s="27"/>
      <c r="P647" s="27">
        <v>3438</v>
      </c>
      <c r="Q647" s="27">
        <v>231</v>
      </c>
      <c r="R647" s="27"/>
      <c r="S647" s="27">
        <v>21</v>
      </c>
      <c r="T647" s="27">
        <v>12.67</v>
      </c>
      <c r="U647" s="27" t="s">
        <v>42</v>
      </c>
      <c r="V647" s="27">
        <v>54</v>
      </c>
    </row>
    <row r="648" spans="1:22">
      <c r="A648" s="31">
        <v>40393.541666666664</v>
      </c>
      <c r="B648" s="30">
        <v>441</v>
      </c>
      <c r="C648" s="30">
        <v>1080</v>
      </c>
      <c r="D648" s="29" t="s">
        <v>310</v>
      </c>
      <c r="E648" s="30" t="s">
        <v>463</v>
      </c>
      <c r="F648" s="30">
        <v>15.1</v>
      </c>
      <c r="G648" s="30"/>
      <c r="H648" s="30">
        <v>7</v>
      </c>
      <c r="I648" s="30"/>
      <c r="J648" s="30">
        <v>8</v>
      </c>
      <c r="K648" s="30"/>
      <c r="L648" s="30">
        <v>256</v>
      </c>
      <c r="M648" s="30"/>
      <c r="N648" s="30">
        <v>0.62</v>
      </c>
      <c r="O648" s="30"/>
      <c r="P648" s="30">
        <v>2980</v>
      </c>
      <c r="Q648" s="30">
        <v>227</v>
      </c>
      <c r="R648" s="30"/>
      <c r="S648" s="30">
        <v>19</v>
      </c>
      <c r="T648" s="30">
        <v>0</v>
      </c>
      <c r="U648" s="30" t="s">
        <v>42</v>
      </c>
      <c r="V648" s="30">
        <v>60</v>
      </c>
    </row>
    <row r="649" spans="1:22">
      <c r="A649" s="28">
        <v>40393.583333333336</v>
      </c>
      <c r="B649" s="27">
        <v>161</v>
      </c>
      <c r="C649" s="27">
        <v>1080</v>
      </c>
      <c r="D649" s="26" t="s">
        <v>310</v>
      </c>
      <c r="E649" s="27" t="s">
        <v>463</v>
      </c>
      <c r="F649" s="27">
        <v>15.59</v>
      </c>
      <c r="G649" s="27"/>
      <c r="H649" s="27">
        <v>6</v>
      </c>
      <c r="I649" s="27"/>
      <c r="J649" s="27">
        <v>6.8</v>
      </c>
      <c r="K649" s="27"/>
      <c r="L649" s="27">
        <v>253</v>
      </c>
      <c r="M649" s="27"/>
      <c r="N649" s="27">
        <v>0.27</v>
      </c>
      <c r="O649" s="27"/>
      <c r="P649" s="27">
        <v>1346</v>
      </c>
      <c r="Q649" s="27">
        <v>260</v>
      </c>
      <c r="R649" s="27"/>
      <c r="S649" s="27">
        <v>23</v>
      </c>
      <c r="T649" s="27">
        <v>0</v>
      </c>
      <c r="U649" s="27" t="s">
        <v>42</v>
      </c>
      <c r="V649" s="27">
        <v>59</v>
      </c>
    </row>
    <row r="650" spans="1:22">
      <c r="A650" s="31">
        <v>40393.875</v>
      </c>
      <c r="B650" s="30"/>
      <c r="C650" s="30">
        <v>472</v>
      </c>
      <c r="D650" s="29" t="s">
        <v>311</v>
      </c>
      <c r="E650" s="30"/>
      <c r="F650" s="30">
        <v>15.42</v>
      </c>
      <c r="G650" s="30"/>
      <c r="H650" s="30">
        <v>8</v>
      </c>
      <c r="I650" s="30"/>
      <c r="J650" s="30">
        <v>9</v>
      </c>
      <c r="K650" s="30"/>
      <c r="L650" s="30">
        <v>256</v>
      </c>
      <c r="M650" s="30"/>
      <c r="N650" s="30">
        <v>0.06</v>
      </c>
      <c r="O650" s="30"/>
      <c r="P650" s="30">
        <v>348</v>
      </c>
      <c r="Q650" s="30">
        <v>3</v>
      </c>
      <c r="R650" s="30"/>
      <c r="S650" s="30">
        <v>18</v>
      </c>
      <c r="T650" s="30">
        <v>0</v>
      </c>
      <c r="U650" s="30" t="s">
        <v>42</v>
      </c>
      <c r="V650" s="30">
        <v>34</v>
      </c>
    </row>
    <row r="651" spans="1:22">
      <c r="A651" s="28">
        <v>40393.916666666664</v>
      </c>
      <c r="B651" s="27">
        <v>151</v>
      </c>
      <c r="C651" s="27">
        <v>472</v>
      </c>
      <c r="D651" s="26" t="s">
        <v>311</v>
      </c>
      <c r="E651" s="27"/>
      <c r="F651" s="27">
        <v>15.5</v>
      </c>
      <c r="G651" s="27"/>
      <c r="H651" s="27">
        <v>8</v>
      </c>
      <c r="I651" s="27"/>
      <c r="J651" s="27">
        <v>8.6</v>
      </c>
      <c r="K651" s="27"/>
      <c r="L651" s="27">
        <v>257</v>
      </c>
      <c r="M651" s="27"/>
      <c r="N651" s="27">
        <v>0.31</v>
      </c>
      <c r="O651" s="27"/>
      <c r="P651" s="27">
        <v>1770</v>
      </c>
      <c r="Q651" s="27">
        <v>2</v>
      </c>
      <c r="R651" s="27"/>
      <c r="S651" s="27">
        <v>20</v>
      </c>
      <c r="T651" s="27">
        <v>0</v>
      </c>
      <c r="U651" s="27" t="s">
        <v>42</v>
      </c>
      <c r="V651" s="27">
        <v>59</v>
      </c>
    </row>
    <row r="652" spans="1:22">
      <c r="A652" s="31">
        <v>40393.958333333336</v>
      </c>
      <c r="B652" s="30">
        <v>321</v>
      </c>
      <c r="C652" s="30">
        <v>472</v>
      </c>
      <c r="D652" s="29" t="s">
        <v>311</v>
      </c>
      <c r="E652" s="30"/>
      <c r="F652" s="30">
        <v>15.74</v>
      </c>
      <c r="G652" s="30"/>
      <c r="H652" s="30">
        <v>10</v>
      </c>
      <c r="I652" s="30"/>
      <c r="J652" s="30">
        <v>10.8</v>
      </c>
      <c r="K652" s="30"/>
      <c r="L652" s="30">
        <v>258</v>
      </c>
      <c r="M652" s="30"/>
      <c r="N652" s="30">
        <v>0.83000000000000007</v>
      </c>
      <c r="O652" s="30"/>
      <c r="P652" s="30">
        <v>4183</v>
      </c>
      <c r="Q652" s="30">
        <v>1</v>
      </c>
      <c r="R652" s="30"/>
      <c r="S652" s="30">
        <v>20</v>
      </c>
      <c r="T652" s="30">
        <v>11.96</v>
      </c>
      <c r="U652" s="30" t="s">
        <v>42</v>
      </c>
      <c r="V652" s="30">
        <v>54</v>
      </c>
    </row>
    <row r="653" spans="1:22">
      <c r="A653" s="28">
        <v>40394</v>
      </c>
      <c r="B653" s="27">
        <v>250</v>
      </c>
      <c r="C653" s="27">
        <v>454</v>
      </c>
      <c r="D653" s="26" t="s">
        <v>312</v>
      </c>
      <c r="E653" s="27"/>
      <c r="F653" s="27">
        <v>15.82</v>
      </c>
      <c r="G653" s="27"/>
      <c r="H653" s="27">
        <v>11</v>
      </c>
      <c r="I653" s="27"/>
      <c r="J653" s="27">
        <v>12</v>
      </c>
      <c r="K653" s="27"/>
      <c r="L653" s="27">
        <v>260</v>
      </c>
      <c r="M653" s="27"/>
      <c r="N653" s="27">
        <v>0.92</v>
      </c>
      <c r="O653" s="27"/>
      <c r="P653" s="27">
        <v>4310</v>
      </c>
      <c r="Q653" s="27">
        <v>0</v>
      </c>
      <c r="R653" s="27"/>
      <c r="S653" s="27">
        <v>22</v>
      </c>
      <c r="T653" s="27">
        <v>17.27</v>
      </c>
      <c r="U653" s="27" t="s">
        <v>42</v>
      </c>
      <c r="V653" s="27">
        <v>53</v>
      </c>
    </row>
    <row r="654" spans="1:22">
      <c r="A654" s="31">
        <v>40394.041666666664</v>
      </c>
      <c r="B654" s="30">
        <v>59</v>
      </c>
      <c r="C654" s="30">
        <v>454</v>
      </c>
      <c r="D654" s="29" t="s">
        <v>312</v>
      </c>
      <c r="E654" s="30"/>
      <c r="F654" s="30">
        <v>15.64</v>
      </c>
      <c r="G654" s="30"/>
      <c r="H654" s="30">
        <v>12</v>
      </c>
      <c r="I654" s="30"/>
      <c r="J654" s="30">
        <v>13</v>
      </c>
      <c r="K654" s="30"/>
      <c r="L654" s="30">
        <v>265</v>
      </c>
      <c r="M654" s="30"/>
      <c r="N654" s="30">
        <v>0.85</v>
      </c>
      <c r="O654" s="30"/>
      <c r="P654" s="30">
        <v>4151</v>
      </c>
      <c r="Q654" s="30">
        <v>0</v>
      </c>
      <c r="R654" s="30"/>
      <c r="S654" s="30">
        <v>19</v>
      </c>
      <c r="T654" s="30">
        <v>42.04</v>
      </c>
      <c r="U654" s="30" t="s">
        <v>42</v>
      </c>
      <c r="V654" s="30">
        <v>20</v>
      </c>
    </row>
    <row r="655" spans="1:22">
      <c r="A655" s="28">
        <v>40394.083333333336</v>
      </c>
      <c r="B655" s="27">
        <v>145</v>
      </c>
      <c r="C655" s="27">
        <v>454</v>
      </c>
      <c r="D655" s="26" t="s">
        <v>312</v>
      </c>
      <c r="E655" s="27"/>
      <c r="F655" s="27">
        <v>15.46</v>
      </c>
      <c r="G655" s="27"/>
      <c r="H655" s="27">
        <v>10</v>
      </c>
      <c r="I655" s="27"/>
      <c r="J655" s="27">
        <v>11.3</v>
      </c>
      <c r="K655" s="27"/>
      <c r="L655" s="27">
        <v>260</v>
      </c>
      <c r="M655" s="27"/>
      <c r="N655" s="27">
        <v>1.03</v>
      </c>
      <c r="O655" s="27" t="s">
        <v>25</v>
      </c>
      <c r="P655" s="27">
        <v>4252</v>
      </c>
      <c r="Q655" s="27">
        <v>0</v>
      </c>
      <c r="R655" s="27"/>
      <c r="S655" s="27">
        <v>22</v>
      </c>
      <c r="T655" s="27">
        <v>33.65</v>
      </c>
      <c r="U655" s="27" t="s">
        <v>42</v>
      </c>
      <c r="V655" s="27">
        <v>34</v>
      </c>
    </row>
    <row r="656" spans="1:22">
      <c r="A656" s="31">
        <v>40394.125</v>
      </c>
      <c r="B656" s="30">
        <v>182</v>
      </c>
      <c r="C656" s="30">
        <v>765</v>
      </c>
      <c r="D656" s="29" t="s">
        <v>313</v>
      </c>
      <c r="E656" s="30" t="s">
        <v>463</v>
      </c>
      <c r="F656" s="30">
        <v>15.44</v>
      </c>
      <c r="G656" s="30"/>
      <c r="H656" s="30">
        <v>9</v>
      </c>
      <c r="I656" s="30"/>
      <c r="J656" s="30">
        <v>10.200000000000001</v>
      </c>
      <c r="K656" s="30"/>
      <c r="L656" s="30">
        <v>258</v>
      </c>
      <c r="M656" s="30"/>
      <c r="N656" s="30">
        <v>1.1000000000000001</v>
      </c>
      <c r="O656" s="30" t="s">
        <v>25</v>
      </c>
      <c r="P656" s="30">
        <v>4163</v>
      </c>
      <c r="Q656" s="30">
        <v>0</v>
      </c>
      <c r="R656" s="30"/>
      <c r="S656" s="30">
        <v>24</v>
      </c>
      <c r="T656" s="30">
        <v>42.24</v>
      </c>
      <c r="U656" s="30" t="s">
        <v>42</v>
      </c>
      <c r="V656" s="30">
        <v>34</v>
      </c>
    </row>
    <row r="657" spans="1:22">
      <c r="A657" s="28">
        <v>40394.166666666664</v>
      </c>
      <c r="B657" s="27">
        <v>315</v>
      </c>
      <c r="C657" s="27">
        <v>765</v>
      </c>
      <c r="D657" s="26" t="s">
        <v>313</v>
      </c>
      <c r="E657" s="27" t="s">
        <v>463</v>
      </c>
      <c r="F657" s="27">
        <v>15.33</v>
      </c>
      <c r="G657" s="27"/>
      <c r="H657" s="27">
        <v>11</v>
      </c>
      <c r="I657" s="27"/>
      <c r="J657" s="27">
        <v>11.8</v>
      </c>
      <c r="K657" s="27"/>
      <c r="L657" s="27">
        <v>261</v>
      </c>
      <c r="M657" s="27"/>
      <c r="N657" s="27">
        <v>1.03</v>
      </c>
      <c r="O657" s="27" t="s">
        <v>25</v>
      </c>
      <c r="P657" s="27">
        <v>4141</v>
      </c>
      <c r="Q657" s="27">
        <v>0</v>
      </c>
      <c r="R657" s="27"/>
      <c r="S657" s="27">
        <v>20</v>
      </c>
      <c r="T657" s="27">
        <v>30.03</v>
      </c>
      <c r="U657" s="27" t="s">
        <v>42</v>
      </c>
      <c r="V657" s="27">
        <v>42</v>
      </c>
    </row>
    <row r="658" spans="1:22">
      <c r="A658" s="31">
        <v>40394.208333333336</v>
      </c>
      <c r="B658" s="30">
        <v>268</v>
      </c>
      <c r="C658" s="30">
        <v>765</v>
      </c>
      <c r="D658" s="29" t="s">
        <v>313</v>
      </c>
      <c r="E658" s="30" t="s">
        <v>463</v>
      </c>
      <c r="F658" s="30">
        <v>15.23</v>
      </c>
      <c r="G658" s="30"/>
      <c r="H658" s="30">
        <v>14</v>
      </c>
      <c r="I658" s="30"/>
      <c r="J658" s="30">
        <v>15.200000000000001</v>
      </c>
      <c r="K658" s="30"/>
      <c r="L658" s="30">
        <v>268</v>
      </c>
      <c r="M658" s="30"/>
      <c r="N658" s="30">
        <v>1.02</v>
      </c>
      <c r="O658" s="30" t="s">
        <v>25</v>
      </c>
      <c r="P658" s="30">
        <v>4048</v>
      </c>
      <c r="Q658" s="30">
        <v>0</v>
      </c>
      <c r="R658" s="30"/>
      <c r="S658" s="30">
        <v>15</v>
      </c>
      <c r="T658" s="30">
        <v>16.97</v>
      </c>
      <c r="U658" s="30" t="s">
        <v>42</v>
      </c>
      <c r="V658" s="30">
        <v>44</v>
      </c>
    </row>
    <row r="659" spans="1:22">
      <c r="A659" s="28">
        <v>40394.25</v>
      </c>
      <c r="B659" s="27">
        <v>3</v>
      </c>
      <c r="C659" s="27">
        <v>551</v>
      </c>
      <c r="D659" s="26" t="s">
        <v>314</v>
      </c>
      <c r="E659" s="27" t="s">
        <v>463</v>
      </c>
      <c r="F659" s="27">
        <v>14.88</v>
      </c>
      <c r="G659" s="27"/>
      <c r="H659" s="27">
        <v>13</v>
      </c>
      <c r="I659" s="27"/>
      <c r="J659" s="27">
        <v>14.4</v>
      </c>
      <c r="K659" s="27"/>
      <c r="L659" s="27">
        <v>267</v>
      </c>
      <c r="M659" s="27"/>
      <c r="N659" s="27">
        <v>0.9</v>
      </c>
      <c r="O659" s="27"/>
      <c r="P659" s="27">
        <v>3824</v>
      </c>
      <c r="Q659" s="27">
        <v>18</v>
      </c>
      <c r="R659" s="27"/>
      <c r="S659" s="27">
        <v>15</v>
      </c>
      <c r="T659" s="27">
        <v>61.64</v>
      </c>
      <c r="U659" s="27" t="s">
        <v>42</v>
      </c>
      <c r="V659" s="27">
        <v>7</v>
      </c>
    </row>
    <row r="660" spans="1:22">
      <c r="A660" s="31">
        <v>40394.291666666664</v>
      </c>
      <c r="B660" s="30">
        <v>184</v>
      </c>
      <c r="C660" s="30">
        <v>551</v>
      </c>
      <c r="D660" s="29" t="s">
        <v>314</v>
      </c>
      <c r="E660" s="30" t="s">
        <v>463</v>
      </c>
      <c r="F660" s="30">
        <v>14.8</v>
      </c>
      <c r="G660" s="30"/>
      <c r="H660" s="30">
        <v>15</v>
      </c>
      <c r="I660" s="30"/>
      <c r="J660" s="30">
        <v>15.4</v>
      </c>
      <c r="K660" s="30"/>
      <c r="L660" s="30">
        <v>267</v>
      </c>
      <c r="M660" s="30"/>
      <c r="N660" s="30">
        <v>0.87</v>
      </c>
      <c r="O660" s="30"/>
      <c r="P660" s="30">
        <v>3784</v>
      </c>
      <c r="Q660" s="30">
        <v>62</v>
      </c>
      <c r="R660" s="30"/>
      <c r="S660" s="30">
        <v>13</v>
      </c>
      <c r="T660" s="30">
        <v>25</v>
      </c>
      <c r="U660" s="30" t="s">
        <v>42</v>
      </c>
      <c r="V660" s="30">
        <v>33</v>
      </c>
    </row>
    <row r="661" spans="1:22">
      <c r="A661" s="28">
        <v>40394.333333333336</v>
      </c>
      <c r="B661" s="27">
        <v>364</v>
      </c>
      <c r="C661" s="27">
        <v>551</v>
      </c>
      <c r="D661" s="26" t="s">
        <v>314</v>
      </c>
      <c r="E661" s="27" t="s">
        <v>463</v>
      </c>
      <c r="F661" s="27">
        <v>14.64</v>
      </c>
      <c r="G661" s="27"/>
      <c r="H661" s="27">
        <v>17</v>
      </c>
      <c r="I661" s="27"/>
      <c r="J661" s="27">
        <v>18.2</v>
      </c>
      <c r="K661" s="27"/>
      <c r="L661" s="27">
        <v>269</v>
      </c>
      <c r="M661" s="27"/>
      <c r="N661" s="27">
        <v>0.86</v>
      </c>
      <c r="O661" s="27"/>
      <c r="P661" s="27">
        <v>3634</v>
      </c>
      <c r="Q661" s="27">
        <v>136</v>
      </c>
      <c r="R661" s="27"/>
      <c r="S661" s="27">
        <v>8</v>
      </c>
      <c r="T661" s="27">
        <v>0</v>
      </c>
      <c r="U661" s="27" t="s">
        <v>42</v>
      </c>
      <c r="V661" s="27">
        <v>60</v>
      </c>
    </row>
    <row r="662" spans="1:22">
      <c r="A662" s="31">
        <v>40394.375</v>
      </c>
      <c r="B662" s="30">
        <v>240</v>
      </c>
      <c r="C662" s="30">
        <v>630</v>
      </c>
      <c r="D662" s="29" t="s">
        <v>315</v>
      </c>
      <c r="E662" s="30" t="s">
        <v>463</v>
      </c>
      <c r="F662" s="30">
        <v>14.69</v>
      </c>
      <c r="G662" s="30"/>
      <c r="H662" s="30">
        <v>17</v>
      </c>
      <c r="I662" s="30"/>
      <c r="J662" s="30">
        <v>17.5</v>
      </c>
      <c r="K662" s="30"/>
      <c r="L662" s="30">
        <v>275</v>
      </c>
      <c r="M662" s="30"/>
      <c r="N662" s="30">
        <v>0.70000000000000007</v>
      </c>
      <c r="O662" s="30"/>
      <c r="P662" s="30">
        <v>2857</v>
      </c>
      <c r="Q662" s="30">
        <v>172</v>
      </c>
      <c r="R662" s="30"/>
      <c r="S662" s="30">
        <v>10</v>
      </c>
      <c r="T662" s="30">
        <v>10.55</v>
      </c>
      <c r="U662" s="30" t="s">
        <v>42</v>
      </c>
      <c r="V662" s="30">
        <v>56</v>
      </c>
    </row>
    <row r="663" spans="1:22">
      <c r="A663" s="28">
        <v>40394.416666666664</v>
      </c>
      <c r="B663" s="27">
        <v>217</v>
      </c>
      <c r="C663" s="27">
        <v>630</v>
      </c>
      <c r="D663" s="26" t="s">
        <v>315</v>
      </c>
      <c r="E663" s="27" t="s">
        <v>463</v>
      </c>
      <c r="F663" s="27">
        <v>15.01</v>
      </c>
      <c r="G663" s="27"/>
      <c r="H663" s="27">
        <v>12</v>
      </c>
      <c r="I663" s="27"/>
      <c r="J663" s="27">
        <v>12.4</v>
      </c>
      <c r="K663" s="27"/>
      <c r="L663" s="27">
        <v>271</v>
      </c>
      <c r="M663" s="27"/>
      <c r="N663" s="27">
        <v>0.49</v>
      </c>
      <c r="O663" s="27"/>
      <c r="P663" s="27">
        <v>2258</v>
      </c>
      <c r="Q663" s="27">
        <v>380</v>
      </c>
      <c r="R663" s="27"/>
      <c r="S663" s="27">
        <v>13</v>
      </c>
      <c r="T663" s="27">
        <v>0</v>
      </c>
      <c r="U663" s="27" t="s">
        <v>42</v>
      </c>
      <c r="V663" s="27">
        <v>60</v>
      </c>
    </row>
    <row r="664" spans="1:22">
      <c r="A664" s="31">
        <v>40394.458333333336</v>
      </c>
      <c r="B664" s="30">
        <v>173</v>
      </c>
      <c r="C664" s="30">
        <v>630</v>
      </c>
      <c r="D664" s="29" t="s">
        <v>315</v>
      </c>
      <c r="E664" s="30" t="s">
        <v>463</v>
      </c>
      <c r="F664" s="30">
        <v>15.620000000000001</v>
      </c>
      <c r="G664" s="30"/>
      <c r="H664" s="30">
        <v>5</v>
      </c>
      <c r="I664" s="30"/>
      <c r="J664" s="30">
        <v>6.1000000000000005</v>
      </c>
      <c r="K664" s="30"/>
      <c r="L664" s="30">
        <v>254</v>
      </c>
      <c r="M664" s="30"/>
      <c r="N664" s="30">
        <v>0.34</v>
      </c>
      <c r="O664" s="30"/>
      <c r="P664" s="30">
        <v>1579</v>
      </c>
      <c r="Q664" s="30">
        <v>255</v>
      </c>
      <c r="R664" s="30"/>
      <c r="S664" s="30">
        <v>23</v>
      </c>
      <c r="T664" s="30">
        <v>0</v>
      </c>
      <c r="U664" s="30" t="s">
        <v>42</v>
      </c>
      <c r="V664" s="30">
        <v>60</v>
      </c>
    </row>
    <row r="665" spans="1:22">
      <c r="A665" s="28">
        <v>40394.5</v>
      </c>
      <c r="B665" s="27">
        <v>49</v>
      </c>
      <c r="C665" s="27">
        <v>49</v>
      </c>
      <c r="D665" s="26" t="s">
        <v>316</v>
      </c>
      <c r="E665" s="27" t="s">
        <v>44</v>
      </c>
      <c r="F665" s="27">
        <v>15.91</v>
      </c>
      <c r="G665" s="27"/>
      <c r="H665" s="27">
        <v>5</v>
      </c>
      <c r="I665" s="27"/>
      <c r="J665" s="27">
        <v>5.8</v>
      </c>
      <c r="K665" s="27"/>
      <c r="L665" s="27">
        <v>253</v>
      </c>
      <c r="M665" s="27"/>
      <c r="N665" s="27">
        <v>0.09</v>
      </c>
      <c r="O665" s="27"/>
      <c r="P665" s="27">
        <v>385</v>
      </c>
      <c r="Q665" s="27">
        <v>287</v>
      </c>
      <c r="R665" s="27"/>
      <c r="S665" s="27">
        <v>25</v>
      </c>
      <c r="T665" s="27">
        <v>0</v>
      </c>
      <c r="U665" s="27" t="s">
        <v>42</v>
      </c>
      <c r="V665" s="27">
        <v>29</v>
      </c>
    </row>
    <row r="666" spans="1:22">
      <c r="A666" s="31">
        <v>40394.541666666664</v>
      </c>
      <c r="B666" s="30"/>
      <c r="C666" s="30">
        <v>49</v>
      </c>
      <c r="D666" s="29" t="s">
        <v>316</v>
      </c>
      <c r="E666" s="30" t="s">
        <v>44</v>
      </c>
      <c r="F666" s="30">
        <v>17.650000000000002</v>
      </c>
      <c r="G666" s="30"/>
      <c r="H666" s="30">
        <v>5</v>
      </c>
      <c r="I666" s="30"/>
      <c r="J666" s="30">
        <v>5.7</v>
      </c>
      <c r="K666" s="30"/>
      <c r="L666" s="30">
        <v>250</v>
      </c>
      <c r="M666" s="30"/>
      <c r="N666" s="30">
        <v>0.01</v>
      </c>
      <c r="O666" s="30"/>
      <c r="P666" s="30">
        <v>8</v>
      </c>
      <c r="Q666" s="30">
        <v>697</v>
      </c>
      <c r="R666" s="30"/>
      <c r="S666" s="30">
        <v>29</v>
      </c>
      <c r="T666" s="30">
        <v>0</v>
      </c>
      <c r="U666" s="30" t="s">
        <v>42</v>
      </c>
      <c r="V666" s="30">
        <v>0</v>
      </c>
    </row>
    <row r="667" spans="1:22">
      <c r="A667" s="28">
        <v>40394.583333333336</v>
      </c>
      <c r="B667" s="27"/>
      <c r="C667" s="27">
        <v>49</v>
      </c>
      <c r="D667" s="26" t="s">
        <v>316</v>
      </c>
      <c r="E667" s="27" t="s">
        <v>44</v>
      </c>
      <c r="F667" s="27">
        <v>18.080000000000002</v>
      </c>
      <c r="G667" s="27"/>
      <c r="H667" s="27">
        <v>5</v>
      </c>
      <c r="I667" s="27"/>
      <c r="J667" s="27">
        <v>6.1000000000000005</v>
      </c>
      <c r="K667" s="27"/>
      <c r="L667" s="27">
        <v>250</v>
      </c>
      <c r="M667" s="27"/>
      <c r="N667" s="27">
        <v>0.01</v>
      </c>
      <c r="O667" s="27"/>
      <c r="P667" s="27">
        <v>7</v>
      </c>
      <c r="Q667" s="27">
        <v>593</v>
      </c>
      <c r="R667" s="27"/>
      <c r="S667" s="27">
        <v>28</v>
      </c>
      <c r="T667" s="27">
        <v>0</v>
      </c>
      <c r="U667" s="27" t="s">
        <v>42</v>
      </c>
      <c r="V667" s="27">
        <v>0</v>
      </c>
    </row>
    <row r="668" spans="1:22">
      <c r="A668" s="31">
        <v>40394.75</v>
      </c>
      <c r="B668" s="30"/>
      <c r="C668" s="30">
        <v>76</v>
      </c>
      <c r="D668" s="29" t="s">
        <v>317</v>
      </c>
      <c r="E668" s="30" t="s">
        <v>44</v>
      </c>
      <c r="F668" s="30">
        <v>17.420000000000002</v>
      </c>
      <c r="G668" s="30"/>
      <c r="H668" s="30">
        <v>6</v>
      </c>
      <c r="I668" s="30"/>
      <c r="J668" s="30">
        <v>6.8</v>
      </c>
      <c r="K668" s="30"/>
      <c r="L668" s="30">
        <v>250</v>
      </c>
      <c r="M668" s="30"/>
      <c r="N668" s="30">
        <v>0.01</v>
      </c>
      <c r="O668" s="30"/>
      <c r="P668" s="30">
        <v>6</v>
      </c>
      <c r="Q668" s="30">
        <v>129</v>
      </c>
      <c r="R668" s="30"/>
      <c r="S668" s="30">
        <v>24</v>
      </c>
      <c r="T668" s="30">
        <v>0</v>
      </c>
      <c r="U668" s="30" t="s">
        <v>42</v>
      </c>
      <c r="V668" s="30">
        <v>0</v>
      </c>
    </row>
    <row r="669" spans="1:22">
      <c r="A669" s="28">
        <v>40394.791666666664</v>
      </c>
      <c r="B669" s="27"/>
      <c r="C669" s="27">
        <v>76</v>
      </c>
      <c r="D669" s="26" t="s">
        <v>317</v>
      </c>
      <c r="E669" s="27" t="s">
        <v>44</v>
      </c>
      <c r="F669" s="27">
        <v>16.48</v>
      </c>
      <c r="G669" s="27"/>
      <c r="H669" s="27">
        <v>7</v>
      </c>
      <c r="I669" s="27"/>
      <c r="J669" s="27">
        <v>7.8</v>
      </c>
      <c r="K669" s="27"/>
      <c r="L669" s="27">
        <v>252</v>
      </c>
      <c r="M669" s="27"/>
      <c r="N669" s="27">
        <v>0.03</v>
      </c>
      <c r="O669" s="27"/>
      <c r="P669" s="27">
        <v>136</v>
      </c>
      <c r="Q669" s="27">
        <v>19</v>
      </c>
      <c r="R669" s="27"/>
      <c r="S669" s="27">
        <v>20</v>
      </c>
      <c r="T669" s="27">
        <v>0</v>
      </c>
      <c r="U669" s="27" t="s">
        <v>42</v>
      </c>
      <c r="V669" s="27">
        <v>10</v>
      </c>
    </row>
    <row r="670" spans="1:22">
      <c r="A670" s="31">
        <v>40394.833333333336</v>
      </c>
      <c r="B670" s="30">
        <v>76</v>
      </c>
      <c r="C670" s="30">
        <v>76</v>
      </c>
      <c r="D670" s="29" t="s">
        <v>317</v>
      </c>
      <c r="E670" s="30" t="s">
        <v>44</v>
      </c>
      <c r="F670" s="30">
        <v>16.47</v>
      </c>
      <c r="G670" s="30"/>
      <c r="H670" s="30">
        <v>7</v>
      </c>
      <c r="I670" s="30"/>
      <c r="J670" s="30">
        <v>8</v>
      </c>
      <c r="K670" s="30"/>
      <c r="L670" s="30">
        <v>252</v>
      </c>
      <c r="M670" s="30"/>
      <c r="N670" s="30">
        <v>0.28000000000000003</v>
      </c>
      <c r="O670" s="30"/>
      <c r="P670" s="30">
        <v>1550</v>
      </c>
      <c r="Q670" s="30">
        <v>0</v>
      </c>
      <c r="R670" s="30"/>
      <c r="S670" s="30">
        <v>22</v>
      </c>
      <c r="T670" s="30">
        <v>0</v>
      </c>
      <c r="U670" s="30" t="s">
        <v>42</v>
      </c>
      <c r="V670" s="30">
        <v>60</v>
      </c>
    </row>
    <row r="671" spans="1:22">
      <c r="A671" s="28">
        <v>40394.875</v>
      </c>
      <c r="B671" s="27">
        <v>300</v>
      </c>
      <c r="C671" s="27">
        <v>894</v>
      </c>
      <c r="D671" s="26" t="s">
        <v>318</v>
      </c>
      <c r="E671" s="27" t="s">
        <v>463</v>
      </c>
      <c r="F671" s="27">
        <v>16.43</v>
      </c>
      <c r="G671" s="27"/>
      <c r="H671" s="27">
        <v>9</v>
      </c>
      <c r="I671" s="27"/>
      <c r="J671" s="27">
        <v>9.5</v>
      </c>
      <c r="K671" s="27"/>
      <c r="L671" s="27">
        <v>253</v>
      </c>
      <c r="M671" s="27"/>
      <c r="N671" s="27">
        <v>0.54</v>
      </c>
      <c r="O671" s="27"/>
      <c r="P671" s="27">
        <v>2879</v>
      </c>
      <c r="Q671" s="27">
        <v>0</v>
      </c>
      <c r="R671" s="27"/>
      <c r="S671" s="27">
        <v>18</v>
      </c>
      <c r="T671" s="27">
        <v>0</v>
      </c>
      <c r="U671" s="27" t="s">
        <v>42</v>
      </c>
      <c r="V671" s="27">
        <v>60</v>
      </c>
    </row>
    <row r="672" spans="1:22">
      <c r="A672" s="31">
        <v>40394.916666666664</v>
      </c>
      <c r="B672" s="30">
        <v>292</v>
      </c>
      <c r="C672" s="30">
        <v>894</v>
      </c>
      <c r="D672" s="29" t="s">
        <v>318</v>
      </c>
      <c r="E672" s="30" t="s">
        <v>463</v>
      </c>
      <c r="F672" s="30">
        <v>16.07</v>
      </c>
      <c r="G672" s="30"/>
      <c r="H672" s="30">
        <v>9</v>
      </c>
      <c r="I672" s="30"/>
      <c r="J672" s="30">
        <v>10.3</v>
      </c>
      <c r="K672" s="30"/>
      <c r="L672" s="30">
        <v>252</v>
      </c>
      <c r="M672" s="30"/>
      <c r="N672" s="30">
        <v>0.51</v>
      </c>
      <c r="O672" s="30"/>
      <c r="P672" s="30">
        <v>2801</v>
      </c>
      <c r="Q672" s="30">
        <v>0</v>
      </c>
      <c r="R672" s="30"/>
      <c r="S672" s="30">
        <v>15</v>
      </c>
      <c r="T672" s="30">
        <v>0</v>
      </c>
      <c r="U672" s="30" t="s">
        <v>42</v>
      </c>
      <c r="V672" s="30">
        <v>60</v>
      </c>
    </row>
    <row r="673" spans="1:22">
      <c r="A673" s="28">
        <v>40394.958333333336</v>
      </c>
      <c r="B673" s="27">
        <v>302</v>
      </c>
      <c r="C673" s="27">
        <v>894</v>
      </c>
      <c r="D673" s="26" t="s">
        <v>318</v>
      </c>
      <c r="E673" s="27" t="s">
        <v>463</v>
      </c>
      <c r="F673" s="27">
        <v>15.870000000000001</v>
      </c>
      <c r="G673" s="27"/>
      <c r="H673" s="27">
        <v>9</v>
      </c>
      <c r="I673" s="27"/>
      <c r="J673" s="27">
        <v>9.7000000000000011</v>
      </c>
      <c r="K673" s="27"/>
      <c r="L673" s="27">
        <v>252</v>
      </c>
      <c r="M673" s="27"/>
      <c r="N673" s="27">
        <v>0.47000000000000003</v>
      </c>
      <c r="O673" s="27"/>
      <c r="P673" s="27">
        <v>2638</v>
      </c>
      <c r="Q673" s="27">
        <v>0</v>
      </c>
      <c r="R673" s="27"/>
      <c r="S673" s="27">
        <v>16</v>
      </c>
      <c r="T673" s="27">
        <v>0</v>
      </c>
      <c r="U673" s="27" t="s">
        <v>42</v>
      </c>
      <c r="V673" s="27">
        <v>60</v>
      </c>
    </row>
    <row r="674" spans="1:22">
      <c r="A674" s="31">
        <v>40395</v>
      </c>
      <c r="B674" s="30">
        <v>347</v>
      </c>
      <c r="C674" s="30">
        <v>1171</v>
      </c>
      <c r="D674" s="29" t="s">
        <v>319</v>
      </c>
      <c r="E674" s="30" t="s">
        <v>463</v>
      </c>
      <c r="F674" s="30">
        <v>15.96</v>
      </c>
      <c r="G674" s="30"/>
      <c r="H674" s="30">
        <v>9</v>
      </c>
      <c r="I674" s="30"/>
      <c r="J674" s="30">
        <v>10.200000000000001</v>
      </c>
      <c r="K674" s="30"/>
      <c r="L674" s="30">
        <v>255</v>
      </c>
      <c r="M674" s="30"/>
      <c r="N674" s="30">
        <v>0.53</v>
      </c>
      <c r="O674" s="30"/>
      <c r="P674" s="30">
        <v>2982</v>
      </c>
      <c r="Q674" s="30">
        <v>3</v>
      </c>
      <c r="R674" s="30"/>
      <c r="S674" s="30">
        <v>17</v>
      </c>
      <c r="T674" s="30">
        <v>0</v>
      </c>
      <c r="U674" s="30" t="s">
        <v>42</v>
      </c>
      <c r="V674" s="30">
        <v>60</v>
      </c>
    </row>
    <row r="675" spans="1:22">
      <c r="A675" s="28">
        <v>40395.041666666664</v>
      </c>
      <c r="B675" s="27">
        <v>432</v>
      </c>
      <c r="C675" s="27">
        <v>1171</v>
      </c>
      <c r="D675" s="26" t="s">
        <v>319</v>
      </c>
      <c r="E675" s="27" t="s">
        <v>463</v>
      </c>
      <c r="F675" s="27">
        <v>16.03</v>
      </c>
      <c r="G675" s="27"/>
      <c r="H675" s="27">
        <v>9</v>
      </c>
      <c r="I675" s="27"/>
      <c r="J675" s="27">
        <v>10.1</v>
      </c>
      <c r="K675" s="27"/>
      <c r="L675" s="27">
        <v>259</v>
      </c>
      <c r="M675" s="27"/>
      <c r="N675" s="27">
        <v>0.64</v>
      </c>
      <c r="O675" s="27"/>
      <c r="P675" s="27">
        <v>3307</v>
      </c>
      <c r="Q675" s="27">
        <v>0</v>
      </c>
      <c r="R675" s="27"/>
      <c r="S675" s="27">
        <v>19</v>
      </c>
      <c r="T675" s="27">
        <v>0</v>
      </c>
      <c r="U675" s="27" t="s">
        <v>42</v>
      </c>
      <c r="V675" s="27">
        <v>60</v>
      </c>
    </row>
    <row r="676" spans="1:22">
      <c r="A676" s="31">
        <v>40395.083333333336</v>
      </c>
      <c r="B676" s="30">
        <v>392</v>
      </c>
      <c r="C676" s="30">
        <v>1171</v>
      </c>
      <c r="D676" s="29" t="s">
        <v>319</v>
      </c>
      <c r="E676" s="30" t="s">
        <v>463</v>
      </c>
      <c r="F676" s="30">
        <v>15.71</v>
      </c>
      <c r="G676" s="30"/>
      <c r="H676" s="30">
        <v>11</v>
      </c>
      <c r="I676" s="30"/>
      <c r="J676" s="30">
        <v>11.5</v>
      </c>
      <c r="K676" s="30"/>
      <c r="L676" s="30">
        <v>259</v>
      </c>
      <c r="M676" s="30"/>
      <c r="N676" s="30">
        <v>0.66</v>
      </c>
      <c r="O676" s="30"/>
      <c r="P676" s="30">
        <v>3578</v>
      </c>
      <c r="Q676" s="30">
        <v>0</v>
      </c>
      <c r="R676" s="30"/>
      <c r="S676" s="30">
        <v>17</v>
      </c>
      <c r="T676" s="30">
        <v>0</v>
      </c>
      <c r="U676" s="30" t="s">
        <v>42</v>
      </c>
      <c r="V676" s="30">
        <v>60</v>
      </c>
    </row>
    <row r="677" spans="1:22">
      <c r="A677" s="28">
        <v>40395.125</v>
      </c>
      <c r="B677" s="27">
        <v>289</v>
      </c>
      <c r="C677" s="27">
        <v>1345</v>
      </c>
      <c r="D677" s="26" t="s">
        <v>320</v>
      </c>
      <c r="E677" s="27" t="s">
        <v>463</v>
      </c>
      <c r="F677" s="27">
        <v>15.72</v>
      </c>
      <c r="G677" s="27"/>
      <c r="H677" s="27">
        <v>11</v>
      </c>
      <c r="I677" s="27"/>
      <c r="J677" s="27">
        <v>11.700000000000001</v>
      </c>
      <c r="K677" s="27"/>
      <c r="L677" s="27">
        <v>260</v>
      </c>
      <c r="M677" s="27"/>
      <c r="N677" s="27">
        <v>0.73</v>
      </c>
      <c r="O677" s="27"/>
      <c r="P677" s="27">
        <v>3809</v>
      </c>
      <c r="Q677" s="27">
        <v>0</v>
      </c>
      <c r="R677" s="27"/>
      <c r="S677" s="27">
        <v>14</v>
      </c>
      <c r="T677" s="27">
        <v>18.670000000000002</v>
      </c>
      <c r="U677" s="27" t="s">
        <v>42</v>
      </c>
      <c r="V677" s="27">
        <v>48</v>
      </c>
    </row>
    <row r="678" spans="1:22">
      <c r="A678" s="31">
        <v>40395.166666666664</v>
      </c>
      <c r="B678" s="30">
        <v>552</v>
      </c>
      <c r="C678" s="30">
        <v>1345</v>
      </c>
      <c r="D678" s="29" t="s">
        <v>320</v>
      </c>
      <c r="E678" s="30" t="s">
        <v>463</v>
      </c>
      <c r="F678" s="30">
        <v>15.8</v>
      </c>
      <c r="G678" s="30"/>
      <c r="H678" s="30">
        <v>11</v>
      </c>
      <c r="I678" s="30"/>
      <c r="J678" s="30">
        <v>11.6</v>
      </c>
      <c r="K678" s="30"/>
      <c r="L678" s="30">
        <v>262</v>
      </c>
      <c r="M678" s="30"/>
      <c r="N678" s="30">
        <v>0.77</v>
      </c>
      <c r="O678" s="30"/>
      <c r="P678" s="30">
        <v>3664</v>
      </c>
      <c r="Q678" s="30">
        <v>0</v>
      </c>
      <c r="R678" s="30"/>
      <c r="S678" s="30">
        <v>15</v>
      </c>
      <c r="T678" s="30">
        <v>2</v>
      </c>
      <c r="U678" s="30" t="s">
        <v>42</v>
      </c>
      <c r="V678" s="30">
        <v>60</v>
      </c>
    </row>
    <row r="679" spans="1:22">
      <c r="A679" s="28">
        <v>40395.208333333336</v>
      </c>
      <c r="B679" s="27">
        <v>504</v>
      </c>
      <c r="C679" s="27">
        <v>1345</v>
      </c>
      <c r="D679" s="26" t="s">
        <v>320</v>
      </c>
      <c r="E679" s="27" t="s">
        <v>463</v>
      </c>
      <c r="F679" s="27">
        <v>15.82</v>
      </c>
      <c r="G679" s="27"/>
      <c r="H679" s="27">
        <v>10</v>
      </c>
      <c r="I679" s="27"/>
      <c r="J679" s="27">
        <v>10.4</v>
      </c>
      <c r="K679" s="27"/>
      <c r="L679" s="27">
        <v>260</v>
      </c>
      <c r="M679" s="27"/>
      <c r="N679" s="27">
        <v>0.83000000000000007</v>
      </c>
      <c r="O679" s="27"/>
      <c r="P679" s="27">
        <v>3566</v>
      </c>
      <c r="Q679" s="27">
        <v>0</v>
      </c>
      <c r="R679" s="27"/>
      <c r="S679" s="27">
        <v>16</v>
      </c>
      <c r="T679" s="27">
        <v>11</v>
      </c>
      <c r="U679" s="27" t="s">
        <v>42</v>
      </c>
      <c r="V679" s="27">
        <v>48</v>
      </c>
    </row>
    <row r="680" spans="1:22">
      <c r="A680" s="31">
        <v>40395.25</v>
      </c>
      <c r="B680" s="30">
        <v>515</v>
      </c>
      <c r="C680" s="30">
        <v>1107</v>
      </c>
      <c r="D680" s="29" t="s">
        <v>321</v>
      </c>
      <c r="E680" s="30" t="s">
        <v>463</v>
      </c>
      <c r="F680" s="30">
        <v>15.280000000000001</v>
      </c>
      <c r="G680" s="30"/>
      <c r="H680" s="30">
        <v>10</v>
      </c>
      <c r="I680" s="30"/>
      <c r="J680" s="30">
        <v>11</v>
      </c>
      <c r="K680" s="30"/>
      <c r="L680" s="30">
        <v>261</v>
      </c>
      <c r="M680" s="30"/>
      <c r="N680" s="30">
        <v>0.61</v>
      </c>
      <c r="O680" s="30"/>
      <c r="P680" s="30">
        <v>2661</v>
      </c>
      <c r="Q680" s="30">
        <v>5</v>
      </c>
      <c r="R680" s="30"/>
      <c r="S680" s="30">
        <v>12</v>
      </c>
      <c r="T680" s="30">
        <v>0</v>
      </c>
      <c r="U680" s="30" t="s">
        <v>42</v>
      </c>
      <c r="V680" s="30">
        <v>60</v>
      </c>
    </row>
    <row r="681" spans="1:22">
      <c r="A681" s="28">
        <v>40395.291666666664</v>
      </c>
      <c r="B681" s="27">
        <v>197</v>
      </c>
      <c r="C681" s="27">
        <v>1107</v>
      </c>
      <c r="D681" s="26" t="s">
        <v>321</v>
      </c>
      <c r="E681" s="27" t="s">
        <v>463</v>
      </c>
      <c r="F681" s="27">
        <v>14.56</v>
      </c>
      <c r="G681" s="27"/>
      <c r="H681" s="27">
        <v>9</v>
      </c>
      <c r="I681" s="27"/>
      <c r="J681" s="27">
        <v>10.1</v>
      </c>
      <c r="K681" s="27"/>
      <c r="L681" s="27">
        <v>260</v>
      </c>
      <c r="M681" s="27"/>
      <c r="N681" s="27">
        <v>0.28999999999999998</v>
      </c>
      <c r="O681" s="27"/>
      <c r="P681" s="27">
        <v>1562</v>
      </c>
      <c r="Q681" s="27">
        <v>19</v>
      </c>
      <c r="R681" s="27"/>
      <c r="S681" s="27">
        <v>12</v>
      </c>
      <c r="T681" s="27">
        <v>0</v>
      </c>
      <c r="U681" s="27" t="s">
        <v>42</v>
      </c>
      <c r="V681" s="27">
        <v>60</v>
      </c>
    </row>
    <row r="682" spans="1:22">
      <c r="A682" s="31">
        <v>40395.333333333336</v>
      </c>
      <c r="B682" s="30">
        <v>395</v>
      </c>
      <c r="C682" s="30">
        <v>1107</v>
      </c>
      <c r="D682" s="29" t="s">
        <v>321</v>
      </c>
      <c r="E682" s="30" t="s">
        <v>463</v>
      </c>
      <c r="F682" s="30">
        <v>14.57</v>
      </c>
      <c r="G682" s="30"/>
      <c r="H682" s="30">
        <v>10</v>
      </c>
      <c r="I682" s="30"/>
      <c r="J682" s="30">
        <v>10.3</v>
      </c>
      <c r="K682" s="30"/>
      <c r="L682" s="30">
        <v>257</v>
      </c>
      <c r="M682" s="30"/>
      <c r="N682" s="30">
        <v>0.55000000000000004</v>
      </c>
      <c r="O682" s="30"/>
      <c r="P682" s="30">
        <v>2786</v>
      </c>
      <c r="Q682" s="30">
        <v>68</v>
      </c>
      <c r="R682" s="30"/>
      <c r="S682" s="30">
        <v>11</v>
      </c>
      <c r="T682" s="30">
        <v>0</v>
      </c>
      <c r="U682" s="30" t="s">
        <v>42</v>
      </c>
      <c r="V682" s="30">
        <v>60</v>
      </c>
    </row>
    <row r="683" spans="1:22">
      <c r="A683" s="28">
        <v>40395.375</v>
      </c>
      <c r="B683" s="27">
        <v>537</v>
      </c>
      <c r="C683" s="27">
        <v>1189</v>
      </c>
      <c r="D683" s="26" t="s">
        <v>322</v>
      </c>
      <c r="E683" s="27" t="s">
        <v>463</v>
      </c>
      <c r="F683" s="27">
        <v>14.64</v>
      </c>
      <c r="G683" s="27"/>
      <c r="H683" s="27">
        <v>10</v>
      </c>
      <c r="I683" s="27"/>
      <c r="J683" s="27">
        <v>10.3</v>
      </c>
      <c r="K683" s="27"/>
      <c r="L683" s="27">
        <v>255</v>
      </c>
      <c r="M683" s="27"/>
      <c r="N683" s="27">
        <v>0.65</v>
      </c>
      <c r="O683" s="27"/>
      <c r="P683" s="27">
        <v>3062</v>
      </c>
      <c r="Q683" s="27">
        <v>106</v>
      </c>
      <c r="R683" s="27"/>
      <c r="S683" s="27">
        <v>12</v>
      </c>
      <c r="T683" s="27">
        <v>0</v>
      </c>
      <c r="U683" s="27" t="s">
        <v>42</v>
      </c>
      <c r="V683" s="27">
        <v>60</v>
      </c>
    </row>
    <row r="684" spans="1:22">
      <c r="A684" s="31">
        <v>40395.416666666664</v>
      </c>
      <c r="B684" s="30">
        <v>333</v>
      </c>
      <c r="C684" s="30">
        <v>1189</v>
      </c>
      <c r="D684" s="29" t="s">
        <v>322</v>
      </c>
      <c r="E684" s="30" t="s">
        <v>463</v>
      </c>
      <c r="F684" s="30">
        <v>14.6</v>
      </c>
      <c r="G684" s="30"/>
      <c r="H684" s="30">
        <v>8</v>
      </c>
      <c r="I684" s="30"/>
      <c r="J684" s="30">
        <v>9.2000000000000011</v>
      </c>
      <c r="K684" s="30"/>
      <c r="L684" s="30">
        <v>254</v>
      </c>
      <c r="M684" s="30"/>
      <c r="N684" s="30">
        <v>0.46</v>
      </c>
      <c r="O684" s="30"/>
      <c r="P684" s="30">
        <v>2160</v>
      </c>
      <c r="Q684" s="30">
        <v>156</v>
      </c>
      <c r="R684" s="30"/>
      <c r="S684" s="30">
        <v>16</v>
      </c>
      <c r="T684" s="30">
        <v>0</v>
      </c>
      <c r="U684" s="30" t="s">
        <v>42</v>
      </c>
      <c r="V684" s="30">
        <v>60</v>
      </c>
    </row>
    <row r="685" spans="1:22">
      <c r="A685" s="28">
        <v>40395.458333333336</v>
      </c>
      <c r="B685" s="27">
        <v>319</v>
      </c>
      <c r="C685" s="27">
        <v>1189</v>
      </c>
      <c r="D685" s="26" t="s">
        <v>322</v>
      </c>
      <c r="E685" s="27" t="s">
        <v>463</v>
      </c>
      <c r="F685" s="27">
        <v>14.52</v>
      </c>
      <c r="G685" s="27"/>
      <c r="H685" s="27">
        <v>8</v>
      </c>
      <c r="I685" s="27"/>
      <c r="J685" s="27">
        <v>8.6</v>
      </c>
      <c r="K685" s="27"/>
      <c r="L685" s="27">
        <v>253</v>
      </c>
      <c r="M685" s="27"/>
      <c r="N685" s="27">
        <v>0.46</v>
      </c>
      <c r="O685" s="27"/>
      <c r="P685" s="27">
        <v>2207</v>
      </c>
      <c r="Q685" s="27">
        <v>236</v>
      </c>
      <c r="R685" s="27"/>
      <c r="S685" s="27">
        <v>19</v>
      </c>
      <c r="T685" s="27">
        <v>0</v>
      </c>
      <c r="U685" s="27" t="s">
        <v>42</v>
      </c>
      <c r="V685" s="27">
        <v>60</v>
      </c>
    </row>
    <row r="686" spans="1:22">
      <c r="A686" s="31">
        <v>40395.5</v>
      </c>
      <c r="B686" s="30">
        <v>70</v>
      </c>
      <c r="C686" s="30">
        <v>70</v>
      </c>
      <c r="D686" s="29" t="s">
        <v>323</v>
      </c>
      <c r="E686" s="30" t="s">
        <v>44</v>
      </c>
      <c r="F686" s="30">
        <v>15.13</v>
      </c>
      <c r="G686" s="30"/>
      <c r="H686" s="30">
        <v>6</v>
      </c>
      <c r="I686" s="30"/>
      <c r="J686" s="30">
        <v>7</v>
      </c>
      <c r="K686" s="30"/>
      <c r="L686" s="30">
        <v>253</v>
      </c>
      <c r="M686" s="30"/>
      <c r="N686" s="30">
        <v>0.12</v>
      </c>
      <c r="O686" s="30"/>
      <c r="P686" s="30">
        <v>521</v>
      </c>
      <c r="Q686" s="30">
        <v>571</v>
      </c>
      <c r="R686" s="30"/>
      <c r="S686" s="30">
        <v>23</v>
      </c>
      <c r="T686" s="30">
        <v>0</v>
      </c>
      <c r="U686" s="30" t="s">
        <v>42</v>
      </c>
      <c r="V686" s="30">
        <v>32</v>
      </c>
    </row>
    <row r="687" spans="1:22">
      <c r="A687" s="28">
        <v>40395.541666666664</v>
      </c>
      <c r="B687" s="27"/>
      <c r="C687" s="27">
        <v>70</v>
      </c>
      <c r="D687" s="26" t="s">
        <v>323</v>
      </c>
      <c r="E687" s="27" t="s">
        <v>44</v>
      </c>
      <c r="F687" s="27">
        <v>16.96</v>
      </c>
      <c r="G687" s="27"/>
      <c r="H687" s="27">
        <v>6</v>
      </c>
      <c r="I687" s="27"/>
      <c r="J687" s="27">
        <v>6.8</v>
      </c>
      <c r="K687" s="27"/>
      <c r="L687" s="27">
        <v>253</v>
      </c>
      <c r="M687" s="27"/>
      <c r="N687" s="27">
        <v>0.01</v>
      </c>
      <c r="O687" s="27"/>
      <c r="P687" s="27">
        <v>7</v>
      </c>
      <c r="Q687" s="27">
        <v>915</v>
      </c>
      <c r="R687" s="27"/>
      <c r="S687" s="27">
        <v>25</v>
      </c>
      <c r="T687" s="27">
        <v>0</v>
      </c>
      <c r="U687" s="27" t="s">
        <v>42</v>
      </c>
      <c r="V687" s="27">
        <v>0</v>
      </c>
    </row>
    <row r="688" spans="1:22">
      <c r="A688" s="31">
        <v>40395.583333333336</v>
      </c>
      <c r="B688" s="30"/>
      <c r="C688" s="30">
        <v>70</v>
      </c>
      <c r="D688" s="29" t="s">
        <v>323</v>
      </c>
      <c r="E688" s="30" t="s">
        <v>44</v>
      </c>
      <c r="F688" s="30">
        <v>17.350000000000001</v>
      </c>
      <c r="G688" s="30"/>
      <c r="H688" s="30">
        <v>7</v>
      </c>
      <c r="I688" s="30"/>
      <c r="J688" s="30">
        <v>7.8</v>
      </c>
      <c r="K688" s="30"/>
      <c r="L688" s="30">
        <v>258</v>
      </c>
      <c r="M688" s="30"/>
      <c r="N688" s="30">
        <v>0.01</v>
      </c>
      <c r="O688" s="30"/>
      <c r="P688" s="30">
        <v>5</v>
      </c>
      <c r="Q688" s="30">
        <v>800</v>
      </c>
      <c r="R688" s="30"/>
      <c r="S688" s="30">
        <v>23</v>
      </c>
      <c r="T688" s="30">
        <v>0</v>
      </c>
      <c r="U688" s="30" t="s">
        <v>42</v>
      </c>
      <c r="V688" s="30">
        <v>0</v>
      </c>
    </row>
    <row r="689" spans="1:22">
      <c r="A689" s="28">
        <v>40396</v>
      </c>
      <c r="B689" s="27">
        <v>159</v>
      </c>
      <c r="C689" s="27">
        <v>598</v>
      </c>
      <c r="D689" s="26" t="s">
        <v>324</v>
      </c>
      <c r="E689" s="27" t="s">
        <v>463</v>
      </c>
      <c r="F689" s="27">
        <v>12.27</v>
      </c>
      <c r="G689" s="27"/>
      <c r="H689" s="27">
        <v>16</v>
      </c>
      <c r="I689" s="27"/>
      <c r="J689" s="27">
        <v>16.3</v>
      </c>
      <c r="K689" s="27"/>
      <c r="L689" s="27">
        <v>276</v>
      </c>
      <c r="M689" s="27"/>
      <c r="N689" s="27">
        <v>0.44</v>
      </c>
      <c r="O689" s="27"/>
      <c r="P689" s="27">
        <v>2482</v>
      </c>
      <c r="Q689" s="27">
        <v>0</v>
      </c>
      <c r="R689" s="27"/>
      <c r="S689" s="27">
        <v>11</v>
      </c>
      <c r="T689" s="27">
        <v>0</v>
      </c>
      <c r="U689" s="27" t="s">
        <v>42</v>
      </c>
      <c r="V689" s="27">
        <v>60</v>
      </c>
    </row>
    <row r="690" spans="1:22">
      <c r="A690" s="31">
        <v>40396.041666666664</v>
      </c>
      <c r="B690" s="30">
        <v>220</v>
      </c>
      <c r="C690" s="30">
        <v>598</v>
      </c>
      <c r="D690" s="29" t="s">
        <v>324</v>
      </c>
      <c r="E690" s="30" t="s">
        <v>463</v>
      </c>
      <c r="F690" s="30">
        <v>11.32</v>
      </c>
      <c r="G690" s="30"/>
      <c r="H690" s="30">
        <v>14</v>
      </c>
      <c r="I690" s="30"/>
      <c r="J690" s="30">
        <v>15.3</v>
      </c>
      <c r="K690" s="30"/>
      <c r="L690" s="30">
        <v>279</v>
      </c>
      <c r="M690" s="30"/>
      <c r="N690" s="30">
        <v>0.42</v>
      </c>
      <c r="O690" s="30"/>
      <c r="P690" s="30">
        <v>2089</v>
      </c>
      <c r="Q690" s="30">
        <v>0</v>
      </c>
      <c r="R690" s="30"/>
      <c r="S690" s="30">
        <v>11</v>
      </c>
      <c r="T690" s="30">
        <v>0</v>
      </c>
      <c r="U690" s="30" t="s">
        <v>42</v>
      </c>
      <c r="V690" s="30">
        <v>60</v>
      </c>
    </row>
    <row r="691" spans="1:22">
      <c r="A691" s="28">
        <v>40396.083333333336</v>
      </c>
      <c r="B691" s="27">
        <v>219</v>
      </c>
      <c r="C691" s="27">
        <v>598</v>
      </c>
      <c r="D691" s="26" t="s">
        <v>324</v>
      </c>
      <c r="E691" s="27" t="s">
        <v>463</v>
      </c>
      <c r="F691" s="27">
        <v>10.53</v>
      </c>
      <c r="G691" s="27"/>
      <c r="H691" s="27">
        <v>14</v>
      </c>
      <c r="I691" s="27"/>
      <c r="J691" s="27">
        <v>15.200000000000001</v>
      </c>
      <c r="K691" s="27"/>
      <c r="L691" s="27">
        <v>277</v>
      </c>
      <c r="M691" s="27"/>
      <c r="N691" s="27">
        <v>0.46</v>
      </c>
      <c r="O691" s="27"/>
      <c r="P691" s="27">
        <v>2305</v>
      </c>
      <c r="Q691" s="27">
        <v>0</v>
      </c>
      <c r="R691" s="27"/>
      <c r="S691" s="27">
        <v>11</v>
      </c>
      <c r="T691" s="27">
        <v>0</v>
      </c>
      <c r="U691" s="27" t="s">
        <v>42</v>
      </c>
      <c r="V691" s="27">
        <v>60</v>
      </c>
    </row>
    <row r="692" spans="1:22">
      <c r="A692" s="31">
        <v>40396.125</v>
      </c>
      <c r="B692" s="30">
        <v>329</v>
      </c>
      <c r="C692" s="30">
        <v>1113</v>
      </c>
      <c r="D692" s="29" t="s">
        <v>325</v>
      </c>
      <c r="E692" s="30" t="s">
        <v>463</v>
      </c>
      <c r="F692" s="30">
        <v>9.83</v>
      </c>
      <c r="G692" s="30"/>
      <c r="H692" s="30">
        <v>14</v>
      </c>
      <c r="I692" s="30"/>
      <c r="J692" s="30">
        <v>14.4</v>
      </c>
      <c r="K692" s="30"/>
      <c r="L692" s="30">
        <v>274</v>
      </c>
      <c r="M692" s="30"/>
      <c r="N692" s="30">
        <v>0.52</v>
      </c>
      <c r="O692" s="30"/>
      <c r="P692" s="30">
        <v>2405</v>
      </c>
      <c r="Q692" s="30">
        <v>0</v>
      </c>
      <c r="R692" s="30"/>
      <c r="S692" s="30">
        <v>13</v>
      </c>
      <c r="T692" s="30">
        <v>0</v>
      </c>
      <c r="U692" s="30" t="s">
        <v>42</v>
      </c>
      <c r="V692" s="30">
        <v>60</v>
      </c>
    </row>
    <row r="693" spans="1:22">
      <c r="A693" s="28">
        <v>40396.166666666664</v>
      </c>
      <c r="B693" s="27">
        <v>379</v>
      </c>
      <c r="C693" s="27">
        <v>1113</v>
      </c>
      <c r="D693" s="26" t="s">
        <v>325</v>
      </c>
      <c r="E693" s="27" t="s">
        <v>463</v>
      </c>
      <c r="F693" s="27">
        <v>9.2200000000000006</v>
      </c>
      <c r="G693" s="27"/>
      <c r="H693" s="27">
        <v>14</v>
      </c>
      <c r="I693" s="27"/>
      <c r="J693" s="27">
        <v>14.3</v>
      </c>
      <c r="K693" s="27"/>
      <c r="L693" s="27">
        <v>274</v>
      </c>
      <c r="M693" s="27"/>
      <c r="N693" s="27">
        <v>0.52</v>
      </c>
      <c r="O693" s="27"/>
      <c r="P693" s="27">
        <v>2374</v>
      </c>
      <c r="Q693" s="27">
        <v>0</v>
      </c>
      <c r="R693" s="27"/>
      <c r="S693" s="27">
        <v>10</v>
      </c>
      <c r="T693" s="27">
        <v>0</v>
      </c>
      <c r="U693" s="27" t="s">
        <v>42</v>
      </c>
      <c r="V693" s="27">
        <v>60</v>
      </c>
    </row>
    <row r="694" spans="1:22">
      <c r="A694" s="31">
        <v>40396.208333333336</v>
      </c>
      <c r="B694" s="30">
        <v>405</v>
      </c>
      <c r="C694" s="30">
        <v>1113</v>
      </c>
      <c r="D694" s="29" t="s">
        <v>325</v>
      </c>
      <c r="E694" s="30" t="s">
        <v>463</v>
      </c>
      <c r="F694" s="30">
        <v>8.89</v>
      </c>
      <c r="G694" s="30"/>
      <c r="H694" s="30">
        <v>14</v>
      </c>
      <c r="I694" s="30"/>
      <c r="J694" s="30">
        <v>14.200000000000001</v>
      </c>
      <c r="K694" s="30"/>
      <c r="L694" s="30">
        <v>272</v>
      </c>
      <c r="M694" s="30"/>
      <c r="N694" s="30">
        <v>0.56000000000000005</v>
      </c>
      <c r="O694" s="30"/>
      <c r="P694" s="30">
        <v>2526</v>
      </c>
      <c r="Q694" s="30">
        <v>0</v>
      </c>
      <c r="R694" s="30"/>
      <c r="S694" s="30">
        <v>10</v>
      </c>
      <c r="T694" s="30">
        <v>0</v>
      </c>
      <c r="U694" s="30" t="s">
        <v>42</v>
      </c>
      <c r="V694" s="30">
        <v>60</v>
      </c>
    </row>
    <row r="695" spans="1:22">
      <c r="A695" s="28">
        <v>40396.25</v>
      </c>
      <c r="B695" s="27">
        <v>118</v>
      </c>
      <c r="C695" s="27">
        <v>734</v>
      </c>
      <c r="D695" s="26" t="s">
        <v>326</v>
      </c>
      <c r="E695" s="27" t="s">
        <v>463</v>
      </c>
      <c r="F695" s="27">
        <v>8.620000000000001</v>
      </c>
      <c r="G695" s="27"/>
      <c r="H695" s="27">
        <v>12</v>
      </c>
      <c r="I695" s="27"/>
      <c r="J695" s="27">
        <v>12.3</v>
      </c>
      <c r="K695" s="27"/>
      <c r="L695" s="27">
        <v>265</v>
      </c>
      <c r="M695" s="27"/>
      <c r="N695" s="27">
        <v>0.16</v>
      </c>
      <c r="O695" s="27"/>
      <c r="P695" s="27">
        <v>792</v>
      </c>
      <c r="Q695" s="27">
        <v>26</v>
      </c>
      <c r="R695" s="27"/>
      <c r="S695" s="27">
        <v>11</v>
      </c>
      <c r="T695" s="27">
        <v>0</v>
      </c>
      <c r="U695" s="27" t="s">
        <v>42</v>
      </c>
      <c r="V695" s="27">
        <v>36</v>
      </c>
    </row>
    <row r="696" spans="1:22">
      <c r="A696" s="31">
        <v>40396.291666666664</v>
      </c>
      <c r="B696" s="30">
        <v>180</v>
      </c>
      <c r="C696" s="30">
        <v>734</v>
      </c>
      <c r="D696" s="29" t="s">
        <v>326</v>
      </c>
      <c r="E696" s="30" t="s">
        <v>463</v>
      </c>
      <c r="F696" s="30">
        <v>8.94</v>
      </c>
      <c r="G696" s="30"/>
      <c r="H696" s="30">
        <v>11</v>
      </c>
      <c r="I696" s="30"/>
      <c r="J696" s="30">
        <v>11.9</v>
      </c>
      <c r="K696" s="30"/>
      <c r="L696" s="30">
        <v>264</v>
      </c>
      <c r="M696" s="30"/>
      <c r="N696" s="30">
        <v>0.33</v>
      </c>
      <c r="O696" s="30"/>
      <c r="P696" s="30">
        <v>1387</v>
      </c>
      <c r="Q696" s="30">
        <v>79</v>
      </c>
      <c r="R696" s="30"/>
      <c r="S696" s="30">
        <v>13</v>
      </c>
      <c r="T696" s="30">
        <v>0</v>
      </c>
      <c r="U696" s="30" t="s">
        <v>42</v>
      </c>
      <c r="V696" s="30">
        <v>36</v>
      </c>
    </row>
    <row r="697" spans="1:22">
      <c r="A697" s="28">
        <v>40396.333333333336</v>
      </c>
      <c r="B697" s="27">
        <v>436</v>
      </c>
      <c r="C697" s="27">
        <v>734</v>
      </c>
      <c r="D697" s="26" t="s">
        <v>326</v>
      </c>
      <c r="E697" s="27" t="s">
        <v>463</v>
      </c>
      <c r="F697" s="27">
        <v>8.98</v>
      </c>
      <c r="G697" s="27"/>
      <c r="H697" s="27">
        <v>10</v>
      </c>
      <c r="I697" s="27"/>
      <c r="J697" s="27">
        <v>11.4</v>
      </c>
      <c r="K697" s="27"/>
      <c r="L697" s="27">
        <v>266</v>
      </c>
      <c r="M697" s="27"/>
      <c r="N697" s="27">
        <v>0.62</v>
      </c>
      <c r="O697" s="27"/>
      <c r="P697" s="27">
        <v>2476</v>
      </c>
      <c r="Q697" s="27">
        <v>99</v>
      </c>
      <c r="R697" s="27"/>
      <c r="S697" s="27">
        <v>18</v>
      </c>
      <c r="T697" s="27">
        <v>0</v>
      </c>
      <c r="U697" s="27" t="s">
        <v>42</v>
      </c>
      <c r="V697" s="27">
        <v>60</v>
      </c>
    </row>
    <row r="698" spans="1:22">
      <c r="A698" s="31">
        <v>40396.375</v>
      </c>
      <c r="B698" s="30">
        <v>168</v>
      </c>
      <c r="C698" s="30">
        <v>470</v>
      </c>
      <c r="D698" s="29" t="s">
        <v>327</v>
      </c>
      <c r="E698" s="30"/>
      <c r="F698" s="30">
        <v>8.5</v>
      </c>
      <c r="G698" s="30"/>
      <c r="H698" s="30">
        <v>11</v>
      </c>
      <c r="I698" s="30"/>
      <c r="J698" s="30">
        <v>12.200000000000001</v>
      </c>
      <c r="K698" s="30"/>
      <c r="L698" s="30">
        <v>270</v>
      </c>
      <c r="M698" s="30"/>
      <c r="N698" s="30">
        <v>0.27</v>
      </c>
      <c r="O698" s="30"/>
      <c r="P698" s="30">
        <v>1275</v>
      </c>
      <c r="Q698" s="30">
        <v>203</v>
      </c>
      <c r="R698" s="30"/>
      <c r="S698" s="30">
        <v>19</v>
      </c>
      <c r="T698" s="30">
        <v>0</v>
      </c>
      <c r="U698" s="30" t="s">
        <v>42</v>
      </c>
      <c r="V698" s="30">
        <v>48</v>
      </c>
    </row>
    <row r="699" spans="1:22">
      <c r="A699" s="28">
        <v>40396.416666666664</v>
      </c>
      <c r="B699" s="27"/>
      <c r="C699" s="27">
        <v>470</v>
      </c>
      <c r="D699" s="26" t="s">
        <v>327</v>
      </c>
      <c r="E699" s="27"/>
      <c r="F699" s="27">
        <v>9.15</v>
      </c>
      <c r="G699" s="27"/>
      <c r="H699" s="27">
        <v>10</v>
      </c>
      <c r="I699" s="27"/>
      <c r="J699" s="27">
        <v>10.9</v>
      </c>
      <c r="K699" s="27"/>
      <c r="L699" s="27">
        <v>270</v>
      </c>
      <c r="M699" s="27"/>
      <c r="N699" s="27">
        <v>0.02</v>
      </c>
      <c r="O699" s="27"/>
      <c r="P699" s="27">
        <v>48</v>
      </c>
      <c r="Q699" s="27">
        <v>497</v>
      </c>
      <c r="R699" s="27"/>
      <c r="S699" s="27">
        <v>20</v>
      </c>
      <c r="T699" s="27">
        <v>0</v>
      </c>
      <c r="U699" s="27" t="s">
        <v>42</v>
      </c>
      <c r="V699" s="27">
        <v>3</v>
      </c>
    </row>
    <row r="700" spans="1:22">
      <c r="A700" s="31">
        <v>40396.416666666664</v>
      </c>
      <c r="B700" s="30">
        <v>250</v>
      </c>
      <c r="C700" s="30">
        <v>250</v>
      </c>
      <c r="D700" s="29" t="s">
        <v>427</v>
      </c>
      <c r="E700" s="30" t="s">
        <v>464</v>
      </c>
      <c r="F700" s="30">
        <v>9.15</v>
      </c>
      <c r="G700" s="30"/>
      <c r="H700" s="30">
        <v>10</v>
      </c>
      <c r="I700" s="30"/>
      <c r="J700" s="30">
        <v>10.9</v>
      </c>
      <c r="K700" s="30"/>
      <c r="L700" s="30">
        <v>270</v>
      </c>
      <c r="M700" s="30"/>
      <c r="N700" s="30">
        <v>0.02</v>
      </c>
      <c r="O700" s="30"/>
      <c r="P700" s="30">
        <v>48</v>
      </c>
      <c r="Q700" s="30">
        <v>497</v>
      </c>
      <c r="R700" s="30"/>
      <c r="S700" s="30">
        <v>20</v>
      </c>
      <c r="T700" s="30">
        <v>0</v>
      </c>
      <c r="U700" s="30" t="s">
        <v>42</v>
      </c>
      <c r="V700" s="30">
        <v>3</v>
      </c>
    </row>
    <row r="701" spans="1:22">
      <c r="A701" s="28">
        <v>40396.416666666664</v>
      </c>
      <c r="B701" s="27">
        <v>250</v>
      </c>
      <c r="C701" s="27">
        <v>250</v>
      </c>
      <c r="D701" s="26" t="s">
        <v>430</v>
      </c>
      <c r="E701" s="27" t="s">
        <v>464</v>
      </c>
      <c r="F701" s="27">
        <v>9.15</v>
      </c>
      <c r="G701" s="27"/>
      <c r="H701" s="27">
        <v>10</v>
      </c>
      <c r="I701" s="27"/>
      <c r="J701" s="27">
        <v>10.9</v>
      </c>
      <c r="K701" s="27"/>
      <c r="L701" s="27">
        <v>270</v>
      </c>
      <c r="M701" s="27"/>
      <c r="N701" s="27">
        <v>0.02</v>
      </c>
      <c r="O701" s="27"/>
      <c r="P701" s="27">
        <v>48</v>
      </c>
      <c r="Q701" s="27">
        <v>497</v>
      </c>
      <c r="R701" s="27"/>
      <c r="S701" s="27">
        <v>20</v>
      </c>
      <c r="T701" s="27">
        <v>0</v>
      </c>
      <c r="U701" s="27" t="s">
        <v>42</v>
      </c>
      <c r="V701" s="27">
        <v>3</v>
      </c>
    </row>
    <row r="702" spans="1:22">
      <c r="A702" s="31">
        <v>40396.458333333336</v>
      </c>
      <c r="B702" s="30">
        <v>302</v>
      </c>
      <c r="C702" s="30">
        <v>470</v>
      </c>
      <c r="D702" s="29" t="s">
        <v>327</v>
      </c>
      <c r="E702" s="30"/>
      <c r="F702" s="30">
        <v>7.76</v>
      </c>
      <c r="G702" s="30"/>
      <c r="H702" s="30">
        <v>11</v>
      </c>
      <c r="I702" s="30"/>
      <c r="J702" s="30">
        <v>11.700000000000001</v>
      </c>
      <c r="K702" s="30"/>
      <c r="L702" s="30">
        <v>288</v>
      </c>
      <c r="M702" s="30"/>
      <c r="N702" s="30">
        <v>0.37</v>
      </c>
      <c r="O702" s="30"/>
      <c r="P702" s="30">
        <v>1013</v>
      </c>
      <c r="Q702" s="30">
        <v>277</v>
      </c>
      <c r="R702" s="30"/>
      <c r="S702" s="30">
        <v>20</v>
      </c>
      <c r="T702" s="30">
        <v>0</v>
      </c>
      <c r="U702" s="30" t="s">
        <v>42</v>
      </c>
      <c r="V702" s="30">
        <v>57</v>
      </c>
    </row>
    <row r="703" spans="1:22">
      <c r="A703" s="28">
        <v>40399</v>
      </c>
      <c r="B703" s="27">
        <v>95</v>
      </c>
      <c r="C703" s="27">
        <v>599</v>
      </c>
      <c r="D703" s="26" t="s">
        <v>328</v>
      </c>
      <c r="E703" s="27" t="s">
        <v>463</v>
      </c>
      <c r="F703" s="27">
        <v>11.59</v>
      </c>
      <c r="G703" s="27"/>
      <c r="H703" s="27">
        <v>11</v>
      </c>
      <c r="I703" s="27"/>
      <c r="J703" s="27">
        <v>12.1</v>
      </c>
      <c r="K703" s="27"/>
      <c r="L703" s="27">
        <v>250</v>
      </c>
      <c r="M703" s="27"/>
      <c r="N703" s="27">
        <v>0.62</v>
      </c>
      <c r="O703" s="27"/>
      <c r="P703" s="27">
        <v>3589</v>
      </c>
      <c r="Q703" s="27">
        <v>0</v>
      </c>
      <c r="R703" s="27"/>
      <c r="S703" s="27">
        <v>20</v>
      </c>
      <c r="T703" s="27">
        <v>38.93</v>
      </c>
      <c r="U703" s="27" t="s">
        <v>42</v>
      </c>
      <c r="V703" s="27">
        <v>24</v>
      </c>
    </row>
    <row r="704" spans="1:22">
      <c r="A704" s="31">
        <v>40399.041666666664</v>
      </c>
      <c r="B704" s="30">
        <v>257</v>
      </c>
      <c r="C704" s="30">
        <v>599</v>
      </c>
      <c r="D704" s="29" t="s">
        <v>328</v>
      </c>
      <c r="E704" s="30" t="s">
        <v>463</v>
      </c>
      <c r="F704" s="30">
        <v>12.49</v>
      </c>
      <c r="G704" s="30"/>
      <c r="H704" s="30">
        <v>15</v>
      </c>
      <c r="I704" s="30"/>
      <c r="J704" s="30">
        <v>15.700000000000001</v>
      </c>
      <c r="K704" s="30"/>
      <c r="L704" s="30">
        <v>263</v>
      </c>
      <c r="M704" s="30"/>
      <c r="N704" s="30">
        <v>0.86</v>
      </c>
      <c r="O704" s="30"/>
      <c r="P704" s="30">
        <v>4182</v>
      </c>
      <c r="Q704" s="30">
        <v>0</v>
      </c>
      <c r="R704" s="30"/>
      <c r="S704" s="30">
        <v>18</v>
      </c>
      <c r="T704" s="30">
        <v>0</v>
      </c>
      <c r="U704" s="30" t="s">
        <v>42</v>
      </c>
      <c r="V704" s="30">
        <v>60</v>
      </c>
    </row>
    <row r="705" spans="1:22">
      <c r="A705" s="28">
        <v>40399.083333333336</v>
      </c>
      <c r="B705" s="27">
        <v>247</v>
      </c>
      <c r="C705" s="27">
        <v>599</v>
      </c>
      <c r="D705" s="26" t="s">
        <v>328</v>
      </c>
      <c r="E705" s="27" t="s">
        <v>463</v>
      </c>
      <c r="F705" s="27">
        <v>12.31</v>
      </c>
      <c r="G705" s="27"/>
      <c r="H705" s="27">
        <v>15</v>
      </c>
      <c r="I705" s="27"/>
      <c r="J705" s="27">
        <v>16.2</v>
      </c>
      <c r="K705" s="27"/>
      <c r="L705" s="27">
        <v>267</v>
      </c>
      <c r="M705" s="27"/>
      <c r="N705" s="27">
        <v>0.87</v>
      </c>
      <c r="O705" s="27"/>
      <c r="P705" s="27">
        <v>3343</v>
      </c>
      <c r="Q705" s="27">
        <v>0</v>
      </c>
      <c r="R705" s="27"/>
      <c r="S705" s="27">
        <v>16</v>
      </c>
      <c r="T705" s="27">
        <v>12.65</v>
      </c>
      <c r="U705" s="27" t="s">
        <v>42</v>
      </c>
      <c r="V705" s="27">
        <v>60</v>
      </c>
    </row>
    <row r="706" spans="1:22">
      <c r="A706" s="31">
        <v>40399.125</v>
      </c>
      <c r="B706" s="30">
        <v>275</v>
      </c>
      <c r="C706" s="30">
        <v>1274</v>
      </c>
      <c r="D706" s="29" t="s">
        <v>329</v>
      </c>
      <c r="E706" s="30" t="s">
        <v>463</v>
      </c>
      <c r="F706" s="30">
        <v>12.030000000000001</v>
      </c>
      <c r="G706" s="30"/>
      <c r="H706" s="30">
        <v>17</v>
      </c>
      <c r="I706" s="30"/>
      <c r="J706" s="30">
        <v>17.600000000000001</v>
      </c>
      <c r="K706" s="30"/>
      <c r="L706" s="30">
        <v>269</v>
      </c>
      <c r="M706" s="30"/>
      <c r="N706" s="30">
        <v>0.94000000000000006</v>
      </c>
      <c r="O706" s="30"/>
      <c r="P706" s="30">
        <v>3356</v>
      </c>
      <c r="Q706" s="30">
        <v>0</v>
      </c>
      <c r="R706" s="30"/>
      <c r="S706" s="30">
        <v>11</v>
      </c>
      <c r="T706" s="30">
        <v>7.5</v>
      </c>
      <c r="U706" s="30" t="s">
        <v>42</v>
      </c>
      <c r="V706" s="30">
        <v>55</v>
      </c>
    </row>
    <row r="707" spans="1:22">
      <c r="A707" s="28">
        <v>40399.166666666664</v>
      </c>
      <c r="B707" s="27">
        <v>435</v>
      </c>
      <c r="C707" s="27">
        <v>1274</v>
      </c>
      <c r="D707" s="26" t="s">
        <v>329</v>
      </c>
      <c r="E707" s="27" t="s">
        <v>463</v>
      </c>
      <c r="F707" s="27">
        <v>11.8</v>
      </c>
      <c r="G707" s="27"/>
      <c r="H707" s="27">
        <v>18</v>
      </c>
      <c r="I707" s="27"/>
      <c r="J707" s="27">
        <v>19.100000000000001</v>
      </c>
      <c r="K707" s="27"/>
      <c r="L707" s="27">
        <v>272</v>
      </c>
      <c r="M707" s="27"/>
      <c r="N707" s="27">
        <v>0.9</v>
      </c>
      <c r="O707" s="27"/>
      <c r="P707" s="27">
        <v>3001</v>
      </c>
      <c r="Q707" s="27">
        <v>0</v>
      </c>
      <c r="R707" s="27"/>
      <c r="S707" s="27">
        <v>7</v>
      </c>
      <c r="T707" s="27">
        <v>7.61</v>
      </c>
      <c r="U707" s="27" t="s">
        <v>42</v>
      </c>
      <c r="V707" s="27">
        <v>59</v>
      </c>
    </row>
    <row r="708" spans="1:22">
      <c r="A708" s="31">
        <v>40399.208333333336</v>
      </c>
      <c r="B708" s="30">
        <v>564</v>
      </c>
      <c r="C708" s="30">
        <v>1274</v>
      </c>
      <c r="D708" s="29" t="s">
        <v>329</v>
      </c>
      <c r="E708" s="30" t="s">
        <v>463</v>
      </c>
      <c r="F708" s="30">
        <v>11.84</v>
      </c>
      <c r="G708" s="30"/>
      <c r="H708" s="30">
        <v>15</v>
      </c>
      <c r="I708" s="30"/>
      <c r="J708" s="30">
        <v>15.9</v>
      </c>
      <c r="K708" s="30"/>
      <c r="L708" s="30">
        <v>272</v>
      </c>
      <c r="M708" s="30"/>
      <c r="N708" s="30">
        <v>1.07</v>
      </c>
      <c r="O708" s="30" t="s">
        <v>25</v>
      </c>
      <c r="P708" s="30">
        <v>2968</v>
      </c>
      <c r="Q708" s="30">
        <v>0</v>
      </c>
      <c r="R708" s="30"/>
      <c r="S708" s="30">
        <v>9</v>
      </c>
      <c r="T708" s="30">
        <v>7.63</v>
      </c>
      <c r="U708" s="30" t="s">
        <v>42</v>
      </c>
      <c r="V708" s="30">
        <v>59</v>
      </c>
    </row>
    <row r="709" spans="1:22">
      <c r="A709" s="28">
        <v>40399.25</v>
      </c>
      <c r="B709" s="27">
        <v>383</v>
      </c>
      <c r="C709" s="27">
        <v>655</v>
      </c>
      <c r="D709" s="26" t="s">
        <v>330</v>
      </c>
      <c r="E709" s="27" t="s">
        <v>463</v>
      </c>
      <c r="F709" s="27">
        <v>11.94</v>
      </c>
      <c r="G709" s="27"/>
      <c r="H709" s="27">
        <v>14</v>
      </c>
      <c r="I709" s="27"/>
      <c r="J709" s="27">
        <v>14.5</v>
      </c>
      <c r="K709" s="27"/>
      <c r="L709" s="27">
        <v>271</v>
      </c>
      <c r="M709" s="27"/>
      <c r="N709" s="27">
        <v>0.88</v>
      </c>
      <c r="O709" s="27"/>
      <c r="P709" s="27">
        <v>2544</v>
      </c>
      <c r="Q709" s="27">
        <v>17</v>
      </c>
      <c r="R709" s="27"/>
      <c r="S709" s="27">
        <v>7</v>
      </c>
      <c r="T709" s="27">
        <v>7</v>
      </c>
      <c r="U709" s="27" t="s">
        <v>42</v>
      </c>
      <c r="V709" s="27">
        <v>53</v>
      </c>
    </row>
    <row r="710" spans="1:22">
      <c r="A710" s="31">
        <v>40399.291666666664</v>
      </c>
      <c r="B710" s="30">
        <v>218</v>
      </c>
      <c r="C710" s="30">
        <v>655</v>
      </c>
      <c r="D710" s="29" t="s">
        <v>330</v>
      </c>
      <c r="E710" s="30" t="s">
        <v>463</v>
      </c>
      <c r="F710" s="30">
        <v>12.26</v>
      </c>
      <c r="G710" s="30"/>
      <c r="H710" s="30">
        <v>13</v>
      </c>
      <c r="I710" s="30"/>
      <c r="J710" s="30">
        <v>13.5</v>
      </c>
      <c r="K710" s="30"/>
      <c r="L710" s="30">
        <v>269</v>
      </c>
      <c r="M710" s="30"/>
      <c r="N710" s="30">
        <v>0.56000000000000005</v>
      </c>
      <c r="O710" s="30"/>
      <c r="P710" s="30">
        <v>2337</v>
      </c>
      <c r="Q710" s="30">
        <v>116</v>
      </c>
      <c r="R710" s="30"/>
      <c r="S710" s="30">
        <v>9</v>
      </c>
      <c r="T710" s="30">
        <v>7.63</v>
      </c>
      <c r="U710" s="30" t="s">
        <v>42</v>
      </c>
      <c r="V710" s="30">
        <v>59</v>
      </c>
    </row>
    <row r="711" spans="1:22">
      <c r="A711" s="28">
        <v>40399.333333333336</v>
      </c>
      <c r="B711" s="27">
        <v>54</v>
      </c>
      <c r="C711" s="27">
        <v>655</v>
      </c>
      <c r="D711" s="26" t="s">
        <v>330</v>
      </c>
      <c r="E711" s="27" t="s">
        <v>463</v>
      </c>
      <c r="F711" s="27">
        <v>12.34</v>
      </c>
      <c r="G711" s="27"/>
      <c r="H711" s="27">
        <v>13</v>
      </c>
      <c r="I711" s="27"/>
      <c r="J711" s="27">
        <v>13.200000000000001</v>
      </c>
      <c r="K711" s="27"/>
      <c r="L711" s="27">
        <v>271</v>
      </c>
      <c r="M711" s="27"/>
      <c r="N711" s="27">
        <v>0.24</v>
      </c>
      <c r="O711" s="27"/>
      <c r="P711" s="27">
        <v>1198</v>
      </c>
      <c r="Q711" s="27">
        <v>197</v>
      </c>
      <c r="R711" s="27"/>
      <c r="S711" s="27">
        <v>8</v>
      </c>
      <c r="T711" s="27">
        <v>6.6400000000000006</v>
      </c>
      <c r="U711" s="27" t="s">
        <v>42</v>
      </c>
      <c r="V711" s="27">
        <v>59</v>
      </c>
    </row>
    <row r="712" spans="1:22">
      <c r="A712" s="31">
        <v>40399.375</v>
      </c>
      <c r="B712" s="30">
        <v>281</v>
      </c>
      <c r="C712" s="30">
        <v>1014</v>
      </c>
      <c r="D712" s="29" t="s">
        <v>331</v>
      </c>
      <c r="E712" s="30" t="s">
        <v>463</v>
      </c>
      <c r="F712" s="30">
        <v>13.25</v>
      </c>
      <c r="G712" s="30"/>
      <c r="H712" s="30">
        <v>12</v>
      </c>
      <c r="I712" s="30"/>
      <c r="J712" s="30">
        <v>12.3</v>
      </c>
      <c r="K712" s="30"/>
      <c r="L712" s="30">
        <v>270</v>
      </c>
      <c r="M712" s="30"/>
      <c r="N712" s="30">
        <v>0.56000000000000005</v>
      </c>
      <c r="O712" s="30"/>
      <c r="P712" s="30">
        <v>2361</v>
      </c>
      <c r="Q712" s="30">
        <v>179</v>
      </c>
      <c r="R712" s="30"/>
      <c r="S712" s="30">
        <v>11</v>
      </c>
      <c r="T712" s="30">
        <v>0</v>
      </c>
      <c r="U712" s="30" t="s">
        <v>42</v>
      </c>
      <c r="V712" s="30">
        <v>60</v>
      </c>
    </row>
    <row r="713" spans="1:22">
      <c r="A713" s="28">
        <v>40399.416666666664</v>
      </c>
      <c r="B713" s="27">
        <v>448</v>
      </c>
      <c r="C713" s="27">
        <v>1014</v>
      </c>
      <c r="D713" s="26" t="s">
        <v>331</v>
      </c>
      <c r="E713" s="27" t="s">
        <v>463</v>
      </c>
      <c r="F713" s="27">
        <v>13.84</v>
      </c>
      <c r="G713" s="27"/>
      <c r="H713" s="27">
        <v>8</v>
      </c>
      <c r="I713" s="27"/>
      <c r="J713" s="27">
        <v>9.1</v>
      </c>
      <c r="K713" s="27"/>
      <c r="L713" s="27">
        <v>263</v>
      </c>
      <c r="M713" s="27"/>
      <c r="N713" s="27">
        <v>0.66</v>
      </c>
      <c r="O713" s="27"/>
      <c r="P713" s="27">
        <v>2789</v>
      </c>
      <c r="Q713" s="27">
        <v>201</v>
      </c>
      <c r="R713" s="27"/>
      <c r="S713" s="27">
        <v>16</v>
      </c>
      <c r="T713" s="27">
        <v>0</v>
      </c>
      <c r="U713" s="27" t="s">
        <v>42</v>
      </c>
      <c r="V713" s="27">
        <v>60</v>
      </c>
    </row>
    <row r="714" spans="1:22">
      <c r="A714" s="31">
        <v>40399.458333333336</v>
      </c>
      <c r="B714" s="30">
        <v>285</v>
      </c>
      <c r="C714" s="30">
        <v>1014</v>
      </c>
      <c r="D714" s="29" t="s">
        <v>331</v>
      </c>
      <c r="E714" s="30" t="s">
        <v>463</v>
      </c>
      <c r="F714" s="30">
        <v>14.35</v>
      </c>
      <c r="G714" s="30"/>
      <c r="H714" s="30">
        <v>7</v>
      </c>
      <c r="I714" s="30"/>
      <c r="J714" s="30">
        <v>8</v>
      </c>
      <c r="K714" s="30"/>
      <c r="L714" s="30">
        <v>261</v>
      </c>
      <c r="M714" s="30"/>
      <c r="N714" s="30">
        <v>0.49</v>
      </c>
      <c r="O714" s="30"/>
      <c r="P714" s="30">
        <v>2260</v>
      </c>
      <c r="Q714" s="30">
        <v>272</v>
      </c>
      <c r="R714" s="30"/>
      <c r="S714" s="30">
        <v>18</v>
      </c>
      <c r="T714" s="30">
        <v>0</v>
      </c>
      <c r="U714" s="30" t="s">
        <v>42</v>
      </c>
      <c r="V714" s="30">
        <v>60</v>
      </c>
    </row>
    <row r="715" spans="1:22">
      <c r="A715" s="28">
        <v>40399.5</v>
      </c>
      <c r="B715" s="27">
        <v>113</v>
      </c>
      <c r="C715" s="27">
        <v>149</v>
      </c>
      <c r="D715" s="26" t="s">
        <v>332</v>
      </c>
      <c r="E715" s="27"/>
      <c r="F715" s="27">
        <v>14.81</v>
      </c>
      <c r="G715" s="27"/>
      <c r="H715" s="27">
        <v>7</v>
      </c>
      <c r="I715" s="27"/>
      <c r="J715" s="27">
        <v>7.5</v>
      </c>
      <c r="K715" s="27"/>
      <c r="L715" s="27">
        <v>259</v>
      </c>
      <c r="M715" s="27"/>
      <c r="N715" s="27">
        <v>0.26</v>
      </c>
      <c r="O715" s="27"/>
      <c r="P715" s="27">
        <v>1299</v>
      </c>
      <c r="Q715" s="27">
        <v>290</v>
      </c>
      <c r="R715" s="27"/>
      <c r="S715" s="27">
        <v>19</v>
      </c>
      <c r="T715" s="27">
        <v>0</v>
      </c>
      <c r="U715" s="27" t="s">
        <v>42</v>
      </c>
      <c r="V715" s="27">
        <v>60</v>
      </c>
    </row>
    <row r="716" spans="1:22">
      <c r="A716" s="31">
        <v>40399.541666666664</v>
      </c>
      <c r="B716" s="30">
        <v>36</v>
      </c>
      <c r="C716" s="30">
        <v>149</v>
      </c>
      <c r="D716" s="29" t="s">
        <v>332</v>
      </c>
      <c r="E716" s="30"/>
      <c r="F716" s="30">
        <v>15.52</v>
      </c>
      <c r="G716" s="30"/>
      <c r="H716" s="30">
        <v>7</v>
      </c>
      <c r="I716" s="30"/>
      <c r="J716" s="30">
        <v>8.1999999999999993</v>
      </c>
      <c r="K716" s="30"/>
      <c r="L716" s="30">
        <v>261</v>
      </c>
      <c r="M716" s="30"/>
      <c r="N716" s="30">
        <v>0.09</v>
      </c>
      <c r="O716" s="30"/>
      <c r="P716" s="30">
        <v>471</v>
      </c>
      <c r="Q716" s="30">
        <v>369</v>
      </c>
      <c r="R716" s="30"/>
      <c r="S716" s="30">
        <v>20</v>
      </c>
      <c r="T716" s="30">
        <v>0</v>
      </c>
      <c r="U716" s="30" t="s">
        <v>42</v>
      </c>
      <c r="V716" s="30">
        <v>36</v>
      </c>
    </row>
    <row r="717" spans="1:22">
      <c r="A717" s="28">
        <v>40399.583333333336</v>
      </c>
      <c r="B717" s="27"/>
      <c r="C717" s="27">
        <v>149</v>
      </c>
      <c r="D717" s="26" t="s">
        <v>332</v>
      </c>
      <c r="E717" s="27"/>
      <c r="F717" s="27">
        <v>16</v>
      </c>
      <c r="G717" s="27"/>
      <c r="H717" s="27">
        <v>7</v>
      </c>
      <c r="I717" s="27"/>
      <c r="J717" s="27">
        <v>7.9</v>
      </c>
      <c r="K717" s="27"/>
      <c r="L717" s="27">
        <v>262</v>
      </c>
      <c r="M717" s="27"/>
      <c r="N717" s="27">
        <v>0.01</v>
      </c>
      <c r="O717" s="27"/>
      <c r="P717" s="27">
        <v>12</v>
      </c>
      <c r="Q717" s="27">
        <v>262</v>
      </c>
      <c r="R717" s="27"/>
      <c r="S717" s="27">
        <v>18</v>
      </c>
      <c r="T717" s="27">
        <v>0</v>
      </c>
      <c r="U717" s="27" t="s">
        <v>42</v>
      </c>
      <c r="V717" s="27">
        <v>0</v>
      </c>
    </row>
    <row r="718" spans="1:22">
      <c r="A718" s="31">
        <v>40399.625</v>
      </c>
      <c r="B718" s="30"/>
      <c r="C718" s="30">
        <v>32</v>
      </c>
      <c r="D718" s="29" t="s">
        <v>333</v>
      </c>
      <c r="E718" s="30" t="s">
        <v>44</v>
      </c>
      <c r="F718" s="30">
        <v>16.399999999999999</v>
      </c>
      <c r="G718" s="30"/>
      <c r="H718" s="30">
        <v>7</v>
      </c>
      <c r="I718" s="30"/>
      <c r="J718" s="30">
        <v>8.3000000000000007</v>
      </c>
      <c r="K718" s="30"/>
      <c r="L718" s="30">
        <v>264</v>
      </c>
      <c r="M718" s="30"/>
      <c r="N718" s="30">
        <v>0.01</v>
      </c>
      <c r="O718" s="30"/>
      <c r="P718" s="30">
        <v>10</v>
      </c>
      <c r="Q718" s="30">
        <v>285</v>
      </c>
      <c r="R718" s="30"/>
      <c r="S718" s="30">
        <v>21</v>
      </c>
      <c r="T718" s="30">
        <v>0</v>
      </c>
      <c r="U718" s="30" t="s">
        <v>42</v>
      </c>
      <c r="V718" s="30">
        <v>0</v>
      </c>
    </row>
    <row r="719" spans="1:22">
      <c r="A719" s="28">
        <v>40399.666666666664</v>
      </c>
      <c r="B719" s="27"/>
      <c r="C719" s="27">
        <v>32</v>
      </c>
      <c r="D719" s="26" t="s">
        <v>333</v>
      </c>
      <c r="E719" s="27" t="s">
        <v>44</v>
      </c>
      <c r="F719" s="27">
        <v>16.149999999999999</v>
      </c>
      <c r="G719" s="27"/>
      <c r="H719" s="27">
        <v>8</v>
      </c>
      <c r="I719" s="27"/>
      <c r="J719" s="27">
        <v>8.7000000000000011</v>
      </c>
      <c r="K719" s="27"/>
      <c r="L719" s="27">
        <v>263</v>
      </c>
      <c r="M719" s="27"/>
      <c r="N719" s="27">
        <v>0.01</v>
      </c>
      <c r="O719" s="27"/>
      <c r="P719" s="27">
        <v>10</v>
      </c>
      <c r="Q719" s="27">
        <v>130</v>
      </c>
      <c r="R719" s="27"/>
      <c r="S719" s="27">
        <v>16</v>
      </c>
      <c r="T719" s="27">
        <v>0</v>
      </c>
      <c r="U719" s="27" t="s">
        <v>42</v>
      </c>
      <c r="V719" s="27">
        <v>0</v>
      </c>
    </row>
    <row r="720" spans="1:22">
      <c r="A720" s="31">
        <v>40399.708333333336</v>
      </c>
      <c r="B720" s="30">
        <v>32</v>
      </c>
      <c r="C720" s="30">
        <v>32</v>
      </c>
      <c r="D720" s="29" t="s">
        <v>333</v>
      </c>
      <c r="E720" s="30" t="s">
        <v>44</v>
      </c>
      <c r="F720" s="30">
        <v>15.74</v>
      </c>
      <c r="G720" s="30"/>
      <c r="H720" s="30">
        <v>9</v>
      </c>
      <c r="I720" s="30"/>
      <c r="J720" s="30">
        <v>9.5</v>
      </c>
      <c r="K720" s="30"/>
      <c r="L720" s="30">
        <v>272</v>
      </c>
      <c r="M720" s="30"/>
      <c r="N720" s="30">
        <v>0.16</v>
      </c>
      <c r="O720" s="30"/>
      <c r="P720" s="30">
        <v>759</v>
      </c>
      <c r="Q720" s="30">
        <v>51</v>
      </c>
      <c r="R720" s="30"/>
      <c r="S720" s="30">
        <v>13</v>
      </c>
      <c r="T720" s="30">
        <v>0</v>
      </c>
      <c r="U720" s="30" t="s">
        <v>42</v>
      </c>
      <c r="V720" s="30">
        <v>31</v>
      </c>
    </row>
    <row r="721" spans="1:22">
      <c r="A721" s="28">
        <v>40399.75</v>
      </c>
      <c r="B721" s="27">
        <v>219</v>
      </c>
      <c r="C721" s="27">
        <v>324</v>
      </c>
      <c r="D721" s="26" t="s">
        <v>334</v>
      </c>
      <c r="E721" s="27"/>
      <c r="F721" s="27">
        <v>14.36</v>
      </c>
      <c r="G721" s="27"/>
      <c r="H721" s="27">
        <v>14</v>
      </c>
      <c r="I721" s="27"/>
      <c r="J721" s="27">
        <v>15.200000000000001</v>
      </c>
      <c r="K721" s="27"/>
      <c r="L721" s="27">
        <v>275</v>
      </c>
      <c r="M721" s="27"/>
      <c r="N721" s="27">
        <v>0.3</v>
      </c>
      <c r="O721" s="27"/>
      <c r="P721" s="27">
        <v>1705</v>
      </c>
      <c r="Q721" s="27">
        <v>8</v>
      </c>
      <c r="R721" s="27"/>
      <c r="S721" s="27">
        <v>12</v>
      </c>
      <c r="T721" s="27">
        <v>11</v>
      </c>
      <c r="U721" s="27" t="s">
        <v>42</v>
      </c>
      <c r="V721" s="27">
        <v>44</v>
      </c>
    </row>
    <row r="722" spans="1:22">
      <c r="A722" s="31">
        <v>40399.791666666664</v>
      </c>
      <c r="B722" s="30">
        <v>28</v>
      </c>
      <c r="C722" s="30">
        <v>324</v>
      </c>
      <c r="D722" s="29" t="s">
        <v>334</v>
      </c>
      <c r="E722" s="30"/>
      <c r="F722" s="30">
        <v>14.76</v>
      </c>
      <c r="G722" s="30"/>
      <c r="H722" s="30">
        <v>15</v>
      </c>
      <c r="I722" s="30"/>
      <c r="J722" s="30">
        <v>16.2</v>
      </c>
      <c r="K722" s="30"/>
      <c r="L722" s="30">
        <v>273</v>
      </c>
      <c r="M722" s="30"/>
      <c r="N722" s="30">
        <v>0.65</v>
      </c>
      <c r="O722" s="30"/>
      <c r="P722" s="30">
        <v>3991</v>
      </c>
      <c r="Q722" s="30">
        <v>4</v>
      </c>
      <c r="R722" s="30"/>
      <c r="S722" s="30">
        <v>11</v>
      </c>
      <c r="T722" s="30">
        <v>22</v>
      </c>
      <c r="U722" s="30" t="s">
        <v>42</v>
      </c>
      <c r="V722" s="30">
        <v>36</v>
      </c>
    </row>
    <row r="723" spans="1:22">
      <c r="A723" s="28">
        <v>40399.833333333336</v>
      </c>
      <c r="B723" s="27">
        <v>77</v>
      </c>
      <c r="C723" s="27">
        <v>324</v>
      </c>
      <c r="D723" s="26" t="s">
        <v>334</v>
      </c>
      <c r="E723" s="27"/>
      <c r="F723" s="27">
        <v>14.870000000000001</v>
      </c>
      <c r="G723" s="27"/>
      <c r="H723" s="27">
        <v>16</v>
      </c>
      <c r="I723" s="27"/>
      <c r="J723" s="27">
        <v>17.2</v>
      </c>
      <c r="K723" s="27"/>
      <c r="L723" s="27">
        <v>271</v>
      </c>
      <c r="M723" s="27"/>
      <c r="N723" s="27">
        <v>0.92</v>
      </c>
      <c r="O723" s="27"/>
      <c r="P723" s="27">
        <v>4595</v>
      </c>
      <c r="Q723" s="27">
        <v>0</v>
      </c>
      <c r="R723" s="27"/>
      <c r="S723" s="27">
        <v>12</v>
      </c>
      <c r="T723" s="27">
        <v>19.650000000000002</v>
      </c>
      <c r="U723" s="27" t="s">
        <v>42</v>
      </c>
      <c r="V723" s="27">
        <v>47</v>
      </c>
    </row>
    <row r="724" spans="1:22">
      <c r="A724" s="31">
        <v>40399.875</v>
      </c>
      <c r="B724" s="30"/>
      <c r="C724" s="30">
        <v>204</v>
      </c>
      <c r="D724" s="29" t="s">
        <v>335</v>
      </c>
      <c r="E724" s="30"/>
      <c r="F724" s="30">
        <v>14.67</v>
      </c>
      <c r="G724" s="30"/>
      <c r="H724" s="30">
        <v>16</v>
      </c>
      <c r="I724" s="30"/>
      <c r="J724" s="30">
        <v>16.8</v>
      </c>
      <c r="K724" s="30"/>
      <c r="L724" s="30">
        <v>278</v>
      </c>
      <c r="M724" s="30"/>
      <c r="N724" s="30">
        <v>0.98</v>
      </c>
      <c r="O724" s="30"/>
      <c r="P724" s="30">
        <v>3943</v>
      </c>
      <c r="Q724" s="30">
        <v>0</v>
      </c>
      <c r="R724" s="30"/>
      <c r="S724" s="30">
        <v>10</v>
      </c>
      <c r="T724" s="30">
        <v>61.63</v>
      </c>
      <c r="U724" s="30" t="s">
        <v>42</v>
      </c>
      <c r="V724" s="30">
        <v>7</v>
      </c>
    </row>
    <row r="725" spans="1:22">
      <c r="A725" s="28">
        <v>40399.916666666664</v>
      </c>
      <c r="B725" s="27">
        <v>124</v>
      </c>
      <c r="C725" s="27">
        <v>204</v>
      </c>
      <c r="D725" s="26" t="s">
        <v>335</v>
      </c>
      <c r="E725" s="27"/>
      <c r="F725" s="27">
        <v>14.77</v>
      </c>
      <c r="G725" s="27"/>
      <c r="H725" s="27">
        <v>12</v>
      </c>
      <c r="I725" s="27"/>
      <c r="J725" s="27">
        <v>13.3</v>
      </c>
      <c r="K725" s="27"/>
      <c r="L725" s="27">
        <v>276</v>
      </c>
      <c r="M725" s="27"/>
      <c r="N725" s="27">
        <v>1</v>
      </c>
      <c r="O725" s="27" t="s">
        <v>25</v>
      </c>
      <c r="P725" s="27">
        <v>3651</v>
      </c>
      <c r="Q725" s="27">
        <v>0</v>
      </c>
      <c r="R725" s="27"/>
      <c r="S725" s="27">
        <v>15</v>
      </c>
      <c r="T725" s="27">
        <v>41.67</v>
      </c>
      <c r="U725" s="27" t="s">
        <v>42</v>
      </c>
      <c r="V725" s="27">
        <v>25</v>
      </c>
    </row>
    <row r="726" spans="1:22">
      <c r="A726" s="31">
        <v>40399.958333333336</v>
      </c>
      <c r="B726" s="30">
        <v>80</v>
      </c>
      <c r="C726" s="30">
        <v>204</v>
      </c>
      <c r="D726" s="29" t="s">
        <v>335</v>
      </c>
      <c r="E726" s="30"/>
      <c r="F726" s="30">
        <v>14.35</v>
      </c>
      <c r="G726" s="30"/>
      <c r="H726" s="30">
        <v>11</v>
      </c>
      <c r="I726" s="30"/>
      <c r="J726" s="30">
        <v>12</v>
      </c>
      <c r="K726" s="30"/>
      <c r="L726" s="30">
        <v>277</v>
      </c>
      <c r="M726" s="30"/>
      <c r="N726" s="30">
        <v>0.89</v>
      </c>
      <c r="O726" s="30"/>
      <c r="P726" s="30">
        <v>3269</v>
      </c>
      <c r="Q726" s="30">
        <v>0</v>
      </c>
      <c r="R726" s="30"/>
      <c r="S726" s="30">
        <v>13</v>
      </c>
      <c r="T726" s="30">
        <v>46</v>
      </c>
      <c r="U726" s="30" t="s">
        <v>42</v>
      </c>
      <c r="V726" s="30">
        <v>12</v>
      </c>
    </row>
    <row r="727" spans="1:22">
      <c r="A727" s="28">
        <v>40400</v>
      </c>
      <c r="B727" s="27">
        <v>232</v>
      </c>
      <c r="C727" s="27">
        <v>318</v>
      </c>
      <c r="D727" s="26" t="s">
        <v>336</v>
      </c>
      <c r="E727" s="27"/>
      <c r="F727" s="27">
        <v>14.32</v>
      </c>
      <c r="G727" s="27"/>
      <c r="H727" s="27">
        <v>10</v>
      </c>
      <c r="I727" s="27"/>
      <c r="J727" s="27">
        <v>10.5</v>
      </c>
      <c r="K727" s="27"/>
      <c r="L727" s="27">
        <v>290</v>
      </c>
      <c r="M727" s="27"/>
      <c r="N727" s="27">
        <v>0.86</v>
      </c>
      <c r="O727" s="27"/>
      <c r="P727" s="27">
        <v>2515</v>
      </c>
      <c r="Q727" s="27">
        <v>0</v>
      </c>
      <c r="R727" s="27"/>
      <c r="S727" s="27">
        <v>14</v>
      </c>
      <c r="T727" s="27">
        <v>44</v>
      </c>
      <c r="U727" s="27" t="s">
        <v>42</v>
      </c>
      <c r="V727" s="27">
        <v>20</v>
      </c>
    </row>
    <row r="728" spans="1:22">
      <c r="A728" s="31">
        <v>40400.041666666664</v>
      </c>
      <c r="B728" s="30"/>
      <c r="C728" s="30">
        <v>318</v>
      </c>
      <c r="D728" s="29" t="s">
        <v>336</v>
      </c>
      <c r="E728" s="30"/>
      <c r="F728" s="30">
        <v>14.06</v>
      </c>
      <c r="G728" s="30"/>
      <c r="H728" s="30">
        <v>6</v>
      </c>
      <c r="I728" s="30"/>
      <c r="J728" s="30">
        <v>7.1000000000000005</v>
      </c>
      <c r="K728" s="30"/>
      <c r="L728" s="30">
        <v>308</v>
      </c>
      <c r="M728" s="30"/>
      <c r="N728" s="30">
        <v>0.75</v>
      </c>
      <c r="O728" s="30"/>
      <c r="P728" s="30">
        <v>1725</v>
      </c>
      <c r="Q728" s="30">
        <v>0</v>
      </c>
      <c r="R728" s="30"/>
      <c r="S728" s="30">
        <v>16</v>
      </c>
      <c r="T728" s="30">
        <v>60</v>
      </c>
      <c r="U728" s="30" t="s">
        <v>42</v>
      </c>
      <c r="V728" s="30">
        <v>0</v>
      </c>
    </row>
    <row r="729" spans="1:22">
      <c r="A729" s="28">
        <v>40400.083333333336</v>
      </c>
      <c r="B729" s="27">
        <v>86</v>
      </c>
      <c r="C729" s="27">
        <v>318</v>
      </c>
      <c r="D729" s="26" t="s">
        <v>336</v>
      </c>
      <c r="E729" s="27"/>
      <c r="F729" s="27"/>
      <c r="G729" s="27"/>
      <c r="H729" s="27">
        <v>5</v>
      </c>
      <c r="I729" s="27"/>
      <c r="J729" s="27">
        <v>6.3</v>
      </c>
      <c r="K729" s="27"/>
      <c r="L729" s="27">
        <v>300</v>
      </c>
      <c r="M729" s="27"/>
      <c r="N729" s="27">
        <v>0.82000000000000006</v>
      </c>
      <c r="O729" s="27"/>
      <c r="P729" s="27">
        <v>1987</v>
      </c>
      <c r="Q729" s="27"/>
      <c r="R729" s="27"/>
      <c r="S729" s="27">
        <v>16</v>
      </c>
      <c r="T729" s="27"/>
      <c r="U729" s="27"/>
      <c r="V729" s="27"/>
    </row>
    <row r="730" spans="1:22">
      <c r="A730" s="31">
        <v>40400.125</v>
      </c>
      <c r="B730" s="30"/>
      <c r="C730" s="30">
        <v>145</v>
      </c>
      <c r="D730" s="29" t="s">
        <v>337</v>
      </c>
      <c r="E730" s="30"/>
      <c r="F730" s="30">
        <v>13.77</v>
      </c>
      <c r="G730" s="30"/>
      <c r="H730" s="30">
        <v>3</v>
      </c>
      <c r="I730" s="30"/>
      <c r="J730" s="30">
        <v>4.0999999999999996</v>
      </c>
      <c r="K730" s="30"/>
      <c r="L730" s="30">
        <v>317</v>
      </c>
      <c r="M730" s="30"/>
      <c r="N730" s="30">
        <v>0.72</v>
      </c>
      <c r="O730" s="30"/>
      <c r="P730" s="30">
        <v>1485</v>
      </c>
      <c r="Q730" s="30">
        <v>0</v>
      </c>
      <c r="R730" s="30"/>
      <c r="S730" s="30">
        <v>23</v>
      </c>
      <c r="T730" s="30">
        <v>60</v>
      </c>
      <c r="U730" s="30" t="s">
        <v>42</v>
      </c>
      <c r="V730" s="30">
        <v>0</v>
      </c>
    </row>
    <row r="731" spans="1:22">
      <c r="A731" s="28">
        <v>40400.166666666664</v>
      </c>
      <c r="B731" s="27">
        <v>127</v>
      </c>
      <c r="C731" s="27">
        <v>145</v>
      </c>
      <c r="D731" s="26" t="s">
        <v>337</v>
      </c>
      <c r="E731" s="27"/>
      <c r="F731" s="27">
        <v>13.07</v>
      </c>
      <c r="G731" s="27"/>
      <c r="H731" s="27">
        <v>3</v>
      </c>
      <c r="I731" s="27"/>
      <c r="J731" s="27">
        <v>3.4</v>
      </c>
      <c r="K731" s="27"/>
      <c r="L731" s="27">
        <v>332</v>
      </c>
      <c r="M731" s="27"/>
      <c r="N731" s="27">
        <v>0.51</v>
      </c>
      <c r="O731" s="27"/>
      <c r="P731" s="27">
        <v>1059</v>
      </c>
      <c r="Q731" s="27">
        <v>0</v>
      </c>
      <c r="R731" s="27"/>
      <c r="S731" s="27">
        <v>24</v>
      </c>
      <c r="T731" s="27">
        <v>6.17</v>
      </c>
      <c r="U731" s="27" t="s">
        <v>42</v>
      </c>
      <c r="V731" s="27">
        <v>52</v>
      </c>
    </row>
    <row r="732" spans="1:22">
      <c r="A732" s="31">
        <v>40400.208333333336</v>
      </c>
      <c r="B732" s="30">
        <v>18</v>
      </c>
      <c r="C732" s="30">
        <v>145</v>
      </c>
      <c r="D732" s="29" t="s">
        <v>337</v>
      </c>
      <c r="E732" s="30"/>
      <c r="F732" s="30">
        <v>12.82</v>
      </c>
      <c r="G732" s="30"/>
      <c r="H732" s="30">
        <v>2</v>
      </c>
      <c r="I732" s="30"/>
      <c r="J732" s="30">
        <v>2.9</v>
      </c>
      <c r="K732" s="30"/>
      <c r="L732" s="30">
        <v>28</v>
      </c>
      <c r="M732" s="30"/>
      <c r="N732" s="30">
        <v>0.02</v>
      </c>
      <c r="O732" s="30"/>
      <c r="P732" s="30">
        <v>28</v>
      </c>
      <c r="Q732" s="30">
        <v>0</v>
      </c>
      <c r="R732" s="30"/>
      <c r="S732" s="30">
        <v>12</v>
      </c>
      <c r="T732" s="30">
        <v>0</v>
      </c>
      <c r="U732" s="30" t="s">
        <v>42</v>
      </c>
      <c r="V732" s="30">
        <v>6</v>
      </c>
    </row>
    <row r="733" spans="1:22">
      <c r="A733" s="28">
        <v>40400.875</v>
      </c>
      <c r="B733" s="27">
        <v>90</v>
      </c>
      <c r="C733" s="27">
        <v>716</v>
      </c>
      <c r="D733" s="26" t="s">
        <v>338</v>
      </c>
      <c r="E733" s="27"/>
      <c r="F733" s="27">
        <v>13.91</v>
      </c>
      <c r="G733" s="27"/>
      <c r="H733" s="27">
        <v>5</v>
      </c>
      <c r="I733" s="27"/>
      <c r="J733" s="27">
        <v>5.8</v>
      </c>
      <c r="K733" s="27"/>
      <c r="L733" s="27">
        <v>332</v>
      </c>
      <c r="M733" s="27"/>
      <c r="N733" s="27">
        <v>0.22</v>
      </c>
      <c r="O733" s="27"/>
      <c r="P733" s="27">
        <v>542</v>
      </c>
      <c r="Q733" s="27">
        <v>1</v>
      </c>
      <c r="R733" s="27"/>
      <c r="S733" s="27">
        <v>6</v>
      </c>
      <c r="T733" s="27">
        <v>0</v>
      </c>
      <c r="U733" s="27" t="s">
        <v>42</v>
      </c>
      <c r="V733" s="27">
        <v>53</v>
      </c>
    </row>
    <row r="734" spans="1:22">
      <c r="A734" s="31">
        <v>40400.916666666664</v>
      </c>
      <c r="B734" s="30">
        <v>258</v>
      </c>
      <c r="C734" s="30">
        <v>716</v>
      </c>
      <c r="D734" s="29" t="s">
        <v>338</v>
      </c>
      <c r="E734" s="30"/>
      <c r="F734" s="30">
        <v>14.1</v>
      </c>
      <c r="G734" s="30"/>
      <c r="H734" s="30">
        <v>3</v>
      </c>
      <c r="I734" s="30"/>
      <c r="J734" s="30">
        <v>3.8000000000000003</v>
      </c>
      <c r="K734" s="30"/>
      <c r="L734" s="30">
        <v>341</v>
      </c>
      <c r="M734" s="30"/>
      <c r="N734" s="30">
        <v>0.53</v>
      </c>
      <c r="O734" s="30"/>
      <c r="P734" s="30">
        <v>1325</v>
      </c>
      <c r="Q734" s="30">
        <v>0</v>
      </c>
      <c r="R734" s="30"/>
      <c r="S734" s="30">
        <v>24</v>
      </c>
      <c r="T734" s="30">
        <v>0</v>
      </c>
      <c r="U734" s="30" t="s">
        <v>42</v>
      </c>
      <c r="V734" s="30">
        <v>60</v>
      </c>
    </row>
    <row r="735" spans="1:22">
      <c r="A735" s="28">
        <v>40400.958333333336</v>
      </c>
      <c r="B735" s="27">
        <v>368</v>
      </c>
      <c r="C735" s="27">
        <v>716</v>
      </c>
      <c r="D735" s="26" t="s">
        <v>338</v>
      </c>
      <c r="E735" s="27"/>
      <c r="F735" s="27">
        <v>14.05</v>
      </c>
      <c r="G735" s="27"/>
      <c r="H735" s="27">
        <v>3</v>
      </c>
      <c r="I735" s="27"/>
      <c r="J735" s="27">
        <v>4.0999999999999996</v>
      </c>
      <c r="K735" s="27"/>
      <c r="L735" s="27">
        <v>345</v>
      </c>
      <c r="M735" s="27"/>
      <c r="N735" s="27">
        <v>0.66</v>
      </c>
      <c r="O735" s="27"/>
      <c r="P735" s="27">
        <v>1517</v>
      </c>
      <c r="Q735" s="27">
        <v>0</v>
      </c>
      <c r="R735" s="27"/>
      <c r="S735" s="27">
        <v>27</v>
      </c>
      <c r="T735" s="27">
        <v>0</v>
      </c>
      <c r="U735" s="27" t="s">
        <v>42</v>
      </c>
      <c r="V735" s="27">
        <v>60</v>
      </c>
    </row>
    <row r="736" spans="1:22">
      <c r="A736" s="31">
        <v>40401</v>
      </c>
      <c r="B736" s="30">
        <v>236</v>
      </c>
      <c r="C736" s="30">
        <v>265</v>
      </c>
      <c r="D736" s="29" t="s">
        <v>339</v>
      </c>
      <c r="E736" s="30"/>
      <c r="F736" s="30">
        <v>13.08</v>
      </c>
      <c r="G736" s="30"/>
      <c r="H736" s="30">
        <v>5</v>
      </c>
      <c r="I736" s="30"/>
      <c r="J736" s="30">
        <v>6</v>
      </c>
      <c r="K736" s="30"/>
      <c r="L736" s="30">
        <v>357</v>
      </c>
      <c r="M736" s="30"/>
      <c r="N736" s="30">
        <v>0.35000000000000003</v>
      </c>
      <c r="O736" s="30"/>
      <c r="P736" s="30">
        <v>888</v>
      </c>
      <c r="Q736" s="30">
        <v>0</v>
      </c>
      <c r="R736" s="30"/>
      <c r="S736" s="30">
        <v>19</v>
      </c>
      <c r="T736" s="30">
        <v>0</v>
      </c>
      <c r="U736" s="30" t="s">
        <v>42</v>
      </c>
      <c r="V736" s="30">
        <v>55</v>
      </c>
    </row>
    <row r="737" spans="1:22">
      <c r="A737" s="28">
        <v>40401.041666666664</v>
      </c>
      <c r="B737" s="27"/>
      <c r="C737" s="27">
        <v>265</v>
      </c>
      <c r="D737" s="26" t="s">
        <v>339</v>
      </c>
      <c r="E737" s="27"/>
      <c r="F737" s="27">
        <v>12.39</v>
      </c>
      <c r="G737" s="27"/>
      <c r="H737" s="27">
        <v>5</v>
      </c>
      <c r="I737" s="27"/>
      <c r="J737" s="27">
        <v>5.7</v>
      </c>
      <c r="K737" s="27"/>
      <c r="L737" s="27">
        <v>2</v>
      </c>
      <c r="M737" s="27"/>
      <c r="N737" s="27">
        <v>0.02</v>
      </c>
      <c r="O737" s="27"/>
      <c r="P737" s="27">
        <v>41</v>
      </c>
      <c r="Q737" s="27">
        <v>0</v>
      </c>
      <c r="R737" s="27"/>
      <c r="S737" s="27">
        <v>15</v>
      </c>
      <c r="T737" s="27">
        <v>0</v>
      </c>
      <c r="U737" s="27" t="s">
        <v>42</v>
      </c>
      <c r="V737" s="27">
        <v>4</v>
      </c>
    </row>
    <row r="738" spans="1:22">
      <c r="A738" s="31">
        <v>40401.083333333336</v>
      </c>
      <c r="B738" s="30">
        <v>29</v>
      </c>
      <c r="C738" s="30">
        <v>265</v>
      </c>
      <c r="D738" s="29" t="s">
        <v>339</v>
      </c>
      <c r="E738" s="30"/>
      <c r="F738" s="30">
        <v>12.39</v>
      </c>
      <c r="G738" s="30"/>
      <c r="H738" s="30">
        <v>5</v>
      </c>
      <c r="I738" s="30"/>
      <c r="J738" s="30">
        <v>5.8</v>
      </c>
      <c r="K738" s="30"/>
      <c r="L738" s="30">
        <v>356</v>
      </c>
      <c r="M738" s="30"/>
      <c r="N738" s="30">
        <v>0.11</v>
      </c>
      <c r="O738" s="30"/>
      <c r="P738" s="30">
        <v>403</v>
      </c>
      <c r="Q738" s="30">
        <v>0</v>
      </c>
      <c r="R738" s="30"/>
      <c r="S738" s="30">
        <v>16</v>
      </c>
      <c r="T738" s="30">
        <v>0</v>
      </c>
      <c r="U738" s="30" t="s">
        <v>42</v>
      </c>
      <c r="V738" s="30">
        <v>54</v>
      </c>
    </row>
    <row r="739" spans="1:22">
      <c r="A739" s="28">
        <v>40402.375</v>
      </c>
      <c r="B739" s="27">
        <v>250</v>
      </c>
      <c r="C739" s="27">
        <v>250</v>
      </c>
      <c r="D739" s="26" t="s">
        <v>432</v>
      </c>
      <c r="E739" s="27" t="s">
        <v>45</v>
      </c>
      <c r="F739" s="27">
        <v>13.66</v>
      </c>
      <c r="G739" s="27"/>
      <c r="H739" s="27">
        <v>0</v>
      </c>
      <c r="I739" s="27"/>
      <c r="J739" s="27">
        <v>0.70000000000000007</v>
      </c>
      <c r="K739" s="27"/>
      <c r="L739" s="27">
        <v>186</v>
      </c>
      <c r="M739" s="27"/>
      <c r="N739" s="27">
        <v>0.01</v>
      </c>
      <c r="O739" s="27"/>
      <c r="P739" s="27">
        <v>39</v>
      </c>
      <c r="Q739" s="27">
        <v>407</v>
      </c>
      <c r="R739" s="27"/>
      <c r="S739" s="27">
        <v>69</v>
      </c>
      <c r="T739" s="27">
        <v>0</v>
      </c>
      <c r="U739" s="27" t="s">
        <v>42</v>
      </c>
      <c r="V739" s="27">
        <v>0</v>
      </c>
    </row>
    <row r="740" spans="1:22">
      <c r="A740" s="31">
        <v>40402.375</v>
      </c>
      <c r="B740" s="30">
        <v>250</v>
      </c>
      <c r="C740" s="30">
        <v>250</v>
      </c>
      <c r="D740" s="29" t="s">
        <v>434</v>
      </c>
      <c r="E740" s="30" t="s">
        <v>46</v>
      </c>
      <c r="F740" s="30">
        <v>13.66</v>
      </c>
      <c r="G740" s="30"/>
      <c r="H740" s="30">
        <v>0</v>
      </c>
      <c r="I740" s="30"/>
      <c r="J740" s="30">
        <v>0.70000000000000007</v>
      </c>
      <c r="K740" s="30"/>
      <c r="L740" s="30">
        <v>186</v>
      </c>
      <c r="M740" s="30"/>
      <c r="N740" s="30">
        <v>0.01</v>
      </c>
      <c r="O740" s="30"/>
      <c r="P740" s="30">
        <v>39</v>
      </c>
      <c r="Q740" s="30">
        <v>407</v>
      </c>
      <c r="R740" s="30"/>
      <c r="S740" s="30">
        <v>69</v>
      </c>
      <c r="T740" s="30">
        <v>0</v>
      </c>
      <c r="U740" s="30" t="s">
        <v>42</v>
      </c>
      <c r="V740" s="30">
        <v>0</v>
      </c>
    </row>
    <row r="741" spans="1:22">
      <c r="A741" s="28">
        <v>40402.875</v>
      </c>
      <c r="B741" s="27">
        <v>46</v>
      </c>
      <c r="C741" s="27">
        <v>74</v>
      </c>
      <c r="D741" s="26" t="s">
        <v>340</v>
      </c>
      <c r="E741" s="27" t="s">
        <v>44</v>
      </c>
      <c r="F741" s="27">
        <v>11.09</v>
      </c>
      <c r="G741" s="27"/>
      <c r="H741" s="27">
        <v>5</v>
      </c>
      <c r="I741" s="27"/>
      <c r="J741" s="27">
        <v>5.9</v>
      </c>
      <c r="K741" s="27"/>
      <c r="L741" s="27">
        <v>123</v>
      </c>
      <c r="M741" s="27"/>
      <c r="N741" s="27">
        <v>0.11</v>
      </c>
      <c r="O741" s="27"/>
      <c r="P741" s="27">
        <v>339</v>
      </c>
      <c r="Q741" s="27">
        <v>1</v>
      </c>
      <c r="R741" s="27"/>
      <c r="S741" s="27">
        <v>6</v>
      </c>
      <c r="T741" s="27">
        <v>0</v>
      </c>
      <c r="U741" s="27" t="s">
        <v>42</v>
      </c>
      <c r="V741" s="27">
        <v>57</v>
      </c>
    </row>
    <row r="742" spans="1:22">
      <c r="A742" s="31">
        <v>40402.916666666664</v>
      </c>
      <c r="B742" s="30">
        <v>28</v>
      </c>
      <c r="C742" s="30">
        <v>74</v>
      </c>
      <c r="D742" s="29" t="s">
        <v>340</v>
      </c>
      <c r="E742" s="30" t="s">
        <v>44</v>
      </c>
      <c r="F742" s="30">
        <v>11.36</v>
      </c>
      <c r="G742" s="30"/>
      <c r="H742" s="30">
        <v>5</v>
      </c>
      <c r="I742" s="30"/>
      <c r="J742" s="30">
        <v>5.6000000000000005</v>
      </c>
      <c r="K742" s="30"/>
      <c r="L742" s="30">
        <v>162</v>
      </c>
      <c r="M742" s="30"/>
      <c r="N742" s="30">
        <v>0.05</v>
      </c>
      <c r="O742" s="30"/>
      <c r="P742" s="30">
        <v>155</v>
      </c>
      <c r="Q742" s="30">
        <v>0</v>
      </c>
      <c r="R742" s="30"/>
      <c r="S742" s="30">
        <v>10</v>
      </c>
      <c r="T742" s="30">
        <v>0</v>
      </c>
      <c r="U742" s="30" t="s">
        <v>42</v>
      </c>
      <c r="V742" s="30">
        <v>24</v>
      </c>
    </row>
    <row r="743" spans="1:22">
      <c r="A743" s="28">
        <v>40402.958333333336</v>
      </c>
      <c r="B743" s="27"/>
      <c r="C743" s="27">
        <v>74</v>
      </c>
      <c r="D743" s="26" t="s">
        <v>340</v>
      </c>
      <c r="E743" s="27" t="s">
        <v>44</v>
      </c>
      <c r="F743" s="27">
        <v>11.58</v>
      </c>
      <c r="G743" s="27"/>
      <c r="H743" s="27">
        <v>4</v>
      </c>
      <c r="I743" s="27"/>
      <c r="J743" s="27">
        <v>5.1000000000000005</v>
      </c>
      <c r="K743" s="27"/>
      <c r="L743" s="27">
        <v>206</v>
      </c>
      <c r="M743" s="27"/>
      <c r="N743" s="27">
        <v>7.0000000000000007E-2</v>
      </c>
      <c r="O743" s="27"/>
      <c r="P743" s="27">
        <v>341</v>
      </c>
      <c r="Q743" s="27">
        <v>3</v>
      </c>
      <c r="R743" s="27"/>
      <c r="S743" s="27">
        <v>8</v>
      </c>
      <c r="T743" s="27">
        <v>0</v>
      </c>
      <c r="U743" s="27" t="s">
        <v>42</v>
      </c>
      <c r="V743" s="27">
        <v>35</v>
      </c>
    </row>
    <row r="744" spans="1:22">
      <c r="A744" s="31">
        <v>40403</v>
      </c>
      <c r="B744" s="30">
        <v>42</v>
      </c>
      <c r="C744" s="30">
        <v>306</v>
      </c>
      <c r="D744" s="29" t="s">
        <v>341</v>
      </c>
      <c r="E744" s="30"/>
      <c r="F744" s="30">
        <v>11.57</v>
      </c>
      <c r="G744" s="30"/>
      <c r="H744" s="30">
        <v>5</v>
      </c>
      <c r="I744" s="30"/>
      <c r="J744" s="30">
        <v>5.2</v>
      </c>
      <c r="K744" s="30"/>
      <c r="L744" s="30">
        <v>226</v>
      </c>
      <c r="M744" s="30"/>
      <c r="N744" s="30">
        <v>0.18</v>
      </c>
      <c r="O744" s="30"/>
      <c r="P744" s="30">
        <v>928</v>
      </c>
      <c r="Q744" s="30">
        <v>9</v>
      </c>
      <c r="R744" s="30"/>
      <c r="S744" s="30">
        <v>6</v>
      </c>
      <c r="T744" s="30">
        <v>0</v>
      </c>
      <c r="U744" s="30" t="s">
        <v>42</v>
      </c>
      <c r="V744" s="30">
        <v>60</v>
      </c>
    </row>
    <row r="745" spans="1:22">
      <c r="A745" s="28">
        <v>40403.041666666664</v>
      </c>
      <c r="B745" s="27">
        <v>151</v>
      </c>
      <c r="C745" s="27">
        <v>306</v>
      </c>
      <c r="D745" s="26" t="s">
        <v>341</v>
      </c>
      <c r="E745" s="27"/>
      <c r="F745" s="27">
        <v>11.59</v>
      </c>
      <c r="G745" s="27"/>
      <c r="H745" s="27">
        <v>5</v>
      </c>
      <c r="I745" s="27"/>
      <c r="J745" s="27">
        <v>5.7</v>
      </c>
      <c r="K745" s="27"/>
      <c r="L745" s="27">
        <v>228</v>
      </c>
      <c r="M745" s="27"/>
      <c r="N745" s="27">
        <v>0.33</v>
      </c>
      <c r="O745" s="27"/>
      <c r="P745" s="27">
        <v>1589</v>
      </c>
      <c r="Q745" s="27">
        <v>7</v>
      </c>
      <c r="R745" s="27"/>
      <c r="S745" s="27">
        <v>7</v>
      </c>
      <c r="T745" s="27">
        <v>0</v>
      </c>
      <c r="U745" s="27" t="s">
        <v>42</v>
      </c>
      <c r="V745" s="27">
        <v>60</v>
      </c>
    </row>
    <row r="746" spans="1:22">
      <c r="A746" s="31">
        <v>40403.083333333336</v>
      </c>
      <c r="B746" s="30">
        <v>113</v>
      </c>
      <c r="C746" s="30">
        <v>306</v>
      </c>
      <c r="D746" s="29" t="s">
        <v>341</v>
      </c>
      <c r="E746" s="30"/>
      <c r="F746" s="30"/>
      <c r="G746" s="30"/>
      <c r="H746" s="30"/>
      <c r="I746" s="30"/>
      <c r="J746" s="30"/>
      <c r="K746" s="30"/>
      <c r="L746" s="30"/>
      <c r="M746" s="30"/>
      <c r="N746" s="30"/>
      <c r="O746" s="30"/>
      <c r="P746" s="30"/>
      <c r="Q746" s="30"/>
      <c r="R746" s="30"/>
      <c r="S746" s="30"/>
      <c r="T746" s="30"/>
      <c r="U746" s="30"/>
      <c r="V746" s="30"/>
    </row>
    <row r="747" spans="1:22">
      <c r="A747" s="28">
        <v>40403.125</v>
      </c>
      <c r="B747" s="27">
        <v>73</v>
      </c>
      <c r="C747" s="27">
        <v>543</v>
      </c>
      <c r="D747" s="26" t="s">
        <v>342</v>
      </c>
      <c r="E747" s="27"/>
      <c r="F747" s="27">
        <v>11.13</v>
      </c>
      <c r="G747" s="27"/>
      <c r="H747" s="27">
        <v>5</v>
      </c>
      <c r="I747" s="27"/>
      <c r="J747" s="27">
        <v>5.8</v>
      </c>
      <c r="K747" s="27"/>
      <c r="L747" s="27">
        <v>237</v>
      </c>
      <c r="M747" s="27"/>
      <c r="N747" s="27">
        <v>0.16</v>
      </c>
      <c r="O747" s="27"/>
      <c r="P747" s="27">
        <v>730</v>
      </c>
      <c r="Q747" s="27">
        <v>0</v>
      </c>
      <c r="R747" s="27"/>
      <c r="S747" s="27">
        <v>3</v>
      </c>
      <c r="T747" s="27">
        <v>0</v>
      </c>
      <c r="U747" s="27" t="s">
        <v>42</v>
      </c>
      <c r="V747" s="27">
        <v>39</v>
      </c>
    </row>
    <row r="748" spans="1:22">
      <c r="A748" s="31">
        <v>40403.166666666664</v>
      </c>
      <c r="B748" s="30">
        <v>71</v>
      </c>
      <c r="C748" s="30">
        <v>543</v>
      </c>
      <c r="D748" s="29" t="s">
        <v>342</v>
      </c>
      <c r="E748" s="30"/>
      <c r="F748" s="30">
        <v>11.14</v>
      </c>
      <c r="G748" s="30"/>
      <c r="H748" s="30">
        <v>5</v>
      </c>
      <c r="I748" s="30"/>
      <c r="J748" s="30">
        <v>6</v>
      </c>
      <c r="K748" s="30"/>
      <c r="L748" s="30">
        <v>246</v>
      </c>
      <c r="M748" s="30"/>
      <c r="N748" s="30">
        <v>0.23</v>
      </c>
      <c r="O748" s="30"/>
      <c r="P748" s="30">
        <v>1081</v>
      </c>
      <c r="Q748" s="30">
        <v>0</v>
      </c>
      <c r="R748" s="30"/>
      <c r="S748" s="30">
        <v>5</v>
      </c>
      <c r="T748" s="30">
        <v>0</v>
      </c>
      <c r="U748" s="30" t="s">
        <v>42</v>
      </c>
      <c r="V748" s="30">
        <v>56</v>
      </c>
    </row>
    <row r="749" spans="1:22">
      <c r="A749" s="28">
        <v>40403.208333333336</v>
      </c>
      <c r="B749" s="27">
        <v>399</v>
      </c>
      <c r="C749" s="27">
        <v>543</v>
      </c>
      <c r="D749" s="26" t="s">
        <v>342</v>
      </c>
      <c r="E749" s="27"/>
      <c r="F749" s="27">
        <v>11.31</v>
      </c>
      <c r="G749" s="27"/>
      <c r="H749" s="27">
        <v>5</v>
      </c>
      <c r="I749" s="27"/>
      <c r="J749" s="27">
        <v>5.5</v>
      </c>
      <c r="K749" s="27"/>
      <c r="L749" s="27">
        <v>245</v>
      </c>
      <c r="M749" s="27"/>
      <c r="N749" s="27">
        <v>0.74</v>
      </c>
      <c r="O749" s="27"/>
      <c r="P749" s="27">
        <v>2723</v>
      </c>
      <c r="Q749" s="27">
        <v>0</v>
      </c>
      <c r="R749" s="27"/>
      <c r="S749" s="27">
        <v>5</v>
      </c>
      <c r="T749" s="27">
        <v>0</v>
      </c>
      <c r="U749" s="27" t="s">
        <v>42</v>
      </c>
      <c r="V749" s="27">
        <v>60</v>
      </c>
    </row>
    <row r="750" spans="1:22">
      <c r="A750" s="31">
        <v>40403.25</v>
      </c>
      <c r="B750" s="30">
        <v>42</v>
      </c>
      <c r="C750" s="30">
        <v>287</v>
      </c>
      <c r="D750" s="29" t="s">
        <v>343</v>
      </c>
      <c r="E750" s="30"/>
      <c r="F750" s="30">
        <v>11</v>
      </c>
      <c r="G750" s="30"/>
      <c r="H750" s="30">
        <v>4</v>
      </c>
      <c r="I750" s="30"/>
      <c r="J750" s="30">
        <v>4.0999999999999996</v>
      </c>
      <c r="K750" s="30"/>
      <c r="L750" s="30">
        <v>245</v>
      </c>
      <c r="M750" s="30"/>
      <c r="N750" s="30">
        <v>0.17</v>
      </c>
      <c r="O750" s="30"/>
      <c r="P750" s="30">
        <v>707</v>
      </c>
      <c r="Q750" s="30">
        <v>65</v>
      </c>
      <c r="R750" s="30"/>
      <c r="S750" s="30">
        <v>4</v>
      </c>
      <c r="T750" s="30">
        <v>0</v>
      </c>
      <c r="U750" s="30" t="s">
        <v>42</v>
      </c>
      <c r="V750" s="30">
        <v>45</v>
      </c>
    </row>
    <row r="751" spans="1:22">
      <c r="A751" s="28">
        <v>40403.291666666664</v>
      </c>
      <c r="B751" s="27">
        <v>112</v>
      </c>
      <c r="C751" s="27">
        <v>287</v>
      </c>
      <c r="D751" s="26" t="s">
        <v>343</v>
      </c>
      <c r="E751" s="27"/>
      <c r="F751" s="27">
        <v>11.040000000000001</v>
      </c>
      <c r="G751" s="27"/>
      <c r="H751" s="27">
        <v>4</v>
      </c>
      <c r="I751" s="27"/>
      <c r="J751" s="27">
        <v>4.0999999999999996</v>
      </c>
      <c r="K751" s="27"/>
      <c r="L751" s="27">
        <v>253</v>
      </c>
      <c r="M751" s="27"/>
      <c r="N751" s="27">
        <v>0.38</v>
      </c>
      <c r="O751" s="27"/>
      <c r="P751" s="27">
        <v>1522</v>
      </c>
      <c r="Q751" s="27">
        <v>196</v>
      </c>
      <c r="R751" s="27"/>
      <c r="S751" s="27">
        <v>6</v>
      </c>
      <c r="T751" s="27">
        <v>0</v>
      </c>
      <c r="U751" s="27" t="s">
        <v>42</v>
      </c>
      <c r="V751" s="27">
        <v>60</v>
      </c>
    </row>
    <row r="752" spans="1:22">
      <c r="A752" s="31">
        <v>40403.333333333336</v>
      </c>
      <c r="B752" s="30">
        <v>133</v>
      </c>
      <c r="C752" s="30">
        <v>287</v>
      </c>
      <c r="D752" s="29" t="s">
        <v>343</v>
      </c>
      <c r="E752" s="30"/>
      <c r="F752" s="30">
        <v>11.450000000000001</v>
      </c>
      <c r="G752" s="30"/>
      <c r="H752" s="30">
        <v>3</v>
      </c>
      <c r="I752" s="30"/>
      <c r="J752" s="30">
        <v>4</v>
      </c>
      <c r="K752" s="30"/>
      <c r="L752" s="30">
        <v>247</v>
      </c>
      <c r="M752" s="30"/>
      <c r="N752" s="30">
        <v>0.37</v>
      </c>
      <c r="O752" s="30"/>
      <c r="P752" s="30">
        <v>1395</v>
      </c>
      <c r="Q752" s="30">
        <v>262</v>
      </c>
      <c r="R752" s="30"/>
      <c r="S752" s="30">
        <v>11</v>
      </c>
      <c r="T752" s="30">
        <v>0</v>
      </c>
      <c r="U752" s="30" t="s">
        <v>42</v>
      </c>
      <c r="V752" s="30">
        <v>60</v>
      </c>
    </row>
    <row r="753" spans="1:22">
      <c r="A753" s="28">
        <v>40404.125</v>
      </c>
      <c r="B753" s="27">
        <v>13</v>
      </c>
      <c r="C753" s="27">
        <v>99</v>
      </c>
      <c r="D753" s="26" t="s">
        <v>344</v>
      </c>
      <c r="E753" s="27"/>
      <c r="F753" s="27">
        <v>11.65</v>
      </c>
      <c r="G753" s="27"/>
      <c r="H753" s="27">
        <v>9</v>
      </c>
      <c r="I753" s="27"/>
      <c r="J753" s="27">
        <v>9.3000000000000007</v>
      </c>
      <c r="K753" s="27"/>
      <c r="L753" s="27">
        <v>243</v>
      </c>
      <c r="M753" s="27"/>
      <c r="N753" s="27">
        <v>0.11</v>
      </c>
      <c r="O753" s="27"/>
      <c r="P753" s="27">
        <v>625</v>
      </c>
      <c r="Q753" s="27">
        <v>1</v>
      </c>
      <c r="R753" s="27"/>
      <c r="S753" s="27">
        <v>5</v>
      </c>
      <c r="T753" s="27">
        <v>0</v>
      </c>
      <c r="U753" s="27" t="s">
        <v>42</v>
      </c>
      <c r="V753" s="27">
        <v>34</v>
      </c>
    </row>
    <row r="754" spans="1:22">
      <c r="A754" s="31">
        <v>40404.166666666664</v>
      </c>
      <c r="B754" s="30">
        <v>86</v>
      </c>
      <c r="C754" s="30">
        <v>99</v>
      </c>
      <c r="D754" s="29" t="s">
        <v>344</v>
      </c>
      <c r="E754" s="30"/>
      <c r="F754" s="30">
        <v>11.28</v>
      </c>
      <c r="G754" s="30"/>
      <c r="H754" s="30">
        <v>9</v>
      </c>
      <c r="I754" s="30"/>
      <c r="J754" s="30">
        <v>9.8000000000000007</v>
      </c>
      <c r="K754" s="30"/>
      <c r="L754" s="30">
        <v>242</v>
      </c>
      <c r="M754" s="30"/>
      <c r="N754" s="30">
        <v>0.14000000000000001</v>
      </c>
      <c r="O754" s="30"/>
      <c r="P754" s="30">
        <v>798</v>
      </c>
      <c r="Q754" s="30">
        <v>1</v>
      </c>
      <c r="R754" s="30"/>
      <c r="S754" s="30">
        <v>4</v>
      </c>
      <c r="T754" s="30">
        <v>0</v>
      </c>
      <c r="U754" s="30" t="s">
        <v>42</v>
      </c>
      <c r="V754" s="30">
        <v>42</v>
      </c>
    </row>
    <row r="755" spans="1:22">
      <c r="A755" s="28">
        <v>40404.208333333336</v>
      </c>
      <c r="B755" s="27"/>
      <c r="C755" s="27">
        <v>99</v>
      </c>
      <c r="D755" s="26" t="s">
        <v>344</v>
      </c>
      <c r="E755" s="27"/>
      <c r="F755" s="27">
        <v>11.19</v>
      </c>
      <c r="G755" s="27"/>
      <c r="H755" s="27">
        <v>10</v>
      </c>
      <c r="I755" s="27"/>
      <c r="J755" s="27">
        <v>10</v>
      </c>
      <c r="K755" s="27"/>
      <c r="L755" s="27">
        <v>243</v>
      </c>
      <c r="M755" s="27"/>
      <c r="N755" s="27">
        <v>0.02</v>
      </c>
      <c r="O755" s="27"/>
      <c r="P755" s="27">
        <v>40</v>
      </c>
      <c r="Q755" s="27">
        <v>1</v>
      </c>
      <c r="R755" s="27"/>
      <c r="S755" s="27">
        <v>3</v>
      </c>
      <c r="T755" s="27">
        <v>0</v>
      </c>
      <c r="U755" s="27" t="s">
        <v>42</v>
      </c>
      <c r="V755" s="27">
        <v>0</v>
      </c>
    </row>
    <row r="756" spans="1:22">
      <c r="A756" s="31">
        <v>40405.25</v>
      </c>
      <c r="B756" s="30"/>
      <c r="C756" s="30">
        <v>967</v>
      </c>
      <c r="D756" s="29" t="s">
        <v>345</v>
      </c>
      <c r="E756" s="30"/>
      <c r="F756" s="30">
        <v>12.57</v>
      </c>
      <c r="G756" s="30"/>
      <c r="H756" s="30">
        <v>10</v>
      </c>
      <c r="I756" s="30"/>
      <c r="J756" s="30">
        <v>10.5</v>
      </c>
      <c r="K756" s="30"/>
      <c r="L756" s="30">
        <v>242</v>
      </c>
      <c r="M756" s="30"/>
      <c r="N756" s="30">
        <v>0.08</v>
      </c>
      <c r="O756" s="30"/>
      <c r="P756" s="30">
        <v>432</v>
      </c>
      <c r="Q756" s="30">
        <v>48</v>
      </c>
      <c r="R756" s="30"/>
      <c r="S756" s="30">
        <v>2</v>
      </c>
      <c r="T756" s="30">
        <v>0</v>
      </c>
      <c r="U756" s="30" t="s">
        <v>42</v>
      </c>
      <c r="V756" s="30">
        <v>25</v>
      </c>
    </row>
    <row r="757" spans="1:22">
      <c r="A757" s="28">
        <v>40405.291666666664</v>
      </c>
      <c r="B757" s="27">
        <v>375</v>
      </c>
      <c r="C757" s="27">
        <v>967</v>
      </c>
      <c r="D757" s="26" t="s">
        <v>345</v>
      </c>
      <c r="E757" s="27"/>
      <c r="F757" s="27">
        <v>12.77</v>
      </c>
      <c r="G757" s="27"/>
      <c r="H757" s="27">
        <v>10</v>
      </c>
      <c r="I757" s="27"/>
      <c r="J757" s="27">
        <v>10.4</v>
      </c>
      <c r="K757" s="27"/>
      <c r="L757" s="27">
        <v>238</v>
      </c>
      <c r="M757" s="27"/>
      <c r="N757" s="27">
        <v>0.47000000000000003</v>
      </c>
      <c r="O757" s="27"/>
      <c r="P757" s="27">
        <v>2221</v>
      </c>
      <c r="Q757" s="27">
        <v>117</v>
      </c>
      <c r="R757" s="27"/>
      <c r="S757" s="27">
        <v>2</v>
      </c>
      <c r="T757" s="27">
        <v>0</v>
      </c>
      <c r="U757" s="27" t="s">
        <v>42</v>
      </c>
      <c r="V757" s="27">
        <v>60</v>
      </c>
    </row>
    <row r="758" spans="1:22">
      <c r="A758" s="31">
        <v>40405.333333333336</v>
      </c>
      <c r="B758" s="30">
        <v>592</v>
      </c>
      <c r="C758" s="30">
        <v>967</v>
      </c>
      <c r="D758" s="29" t="s">
        <v>345</v>
      </c>
      <c r="E758" s="30"/>
      <c r="F758" s="30">
        <v>12.69</v>
      </c>
      <c r="G758" s="30"/>
      <c r="H758" s="30">
        <v>10</v>
      </c>
      <c r="I758" s="30"/>
      <c r="J758" s="30">
        <v>11</v>
      </c>
      <c r="K758" s="30"/>
      <c r="L758" s="30">
        <v>240</v>
      </c>
      <c r="M758" s="30"/>
      <c r="N758" s="30">
        <v>0.69000000000000006</v>
      </c>
      <c r="O758" s="30"/>
      <c r="P758" s="30">
        <v>3373</v>
      </c>
      <c r="Q758" s="30">
        <v>269</v>
      </c>
      <c r="R758" s="30"/>
      <c r="S758" s="30">
        <v>4</v>
      </c>
      <c r="T758" s="30">
        <v>0</v>
      </c>
      <c r="U758" s="30" t="s">
        <v>42</v>
      </c>
      <c r="V758" s="30">
        <v>60</v>
      </c>
    </row>
    <row r="759" spans="1:22">
      <c r="A759" s="28">
        <v>40405.375</v>
      </c>
      <c r="B759" s="27">
        <v>212</v>
      </c>
      <c r="C759" s="27">
        <v>212</v>
      </c>
      <c r="D759" s="26" t="s">
        <v>346</v>
      </c>
      <c r="E759" s="27"/>
      <c r="F759" s="27">
        <v>13.700000000000001</v>
      </c>
      <c r="G759" s="27"/>
      <c r="H759" s="27">
        <v>7</v>
      </c>
      <c r="I759" s="27"/>
      <c r="J759" s="27">
        <v>7.5</v>
      </c>
      <c r="K759" s="27"/>
      <c r="L759" s="27">
        <v>225</v>
      </c>
      <c r="M759" s="27"/>
      <c r="N759" s="27">
        <v>0.32</v>
      </c>
      <c r="O759" s="27"/>
      <c r="P759" s="27">
        <v>1521</v>
      </c>
      <c r="Q759" s="27">
        <v>424</v>
      </c>
      <c r="R759" s="27"/>
      <c r="S759" s="27">
        <v>11</v>
      </c>
      <c r="T759" s="27">
        <v>0</v>
      </c>
      <c r="U759" s="27" t="s">
        <v>42</v>
      </c>
      <c r="V759" s="27">
        <v>51</v>
      </c>
    </row>
    <row r="760" spans="1:22">
      <c r="A760" s="31">
        <v>40405.416666666664</v>
      </c>
      <c r="B760" s="30"/>
      <c r="C760" s="30">
        <v>212</v>
      </c>
      <c r="D760" s="29" t="s">
        <v>346</v>
      </c>
      <c r="E760" s="30"/>
      <c r="F760" s="30">
        <v>13.67</v>
      </c>
      <c r="G760" s="30"/>
      <c r="H760" s="30">
        <v>4</v>
      </c>
      <c r="I760" s="30"/>
      <c r="J760" s="30">
        <v>4.3</v>
      </c>
      <c r="K760" s="30"/>
      <c r="L760" s="30">
        <v>219</v>
      </c>
      <c r="M760" s="30"/>
      <c r="N760" s="30">
        <v>0.13</v>
      </c>
      <c r="O760" s="30"/>
      <c r="P760" s="30">
        <v>491</v>
      </c>
      <c r="Q760" s="30">
        <v>533</v>
      </c>
      <c r="R760" s="30"/>
      <c r="S760" s="30">
        <v>23</v>
      </c>
      <c r="T760" s="30">
        <v>0</v>
      </c>
      <c r="U760" s="30" t="s">
        <v>42</v>
      </c>
      <c r="V760" s="30">
        <v>47</v>
      </c>
    </row>
    <row r="761" spans="1:22">
      <c r="A761" s="28">
        <v>40405.458333333336</v>
      </c>
      <c r="B761" s="27"/>
      <c r="C761" s="27">
        <v>212</v>
      </c>
      <c r="D761" s="26" t="s">
        <v>346</v>
      </c>
      <c r="E761" s="27"/>
      <c r="F761" s="27">
        <v>13.75</v>
      </c>
      <c r="G761" s="27"/>
      <c r="H761" s="27">
        <v>9</v>
      </c>
      <c r="I761" s="27"/>
      <c r="J761" s="27">
        <v>9.8000000000000007</v>
      </c>
      <c r="K761" s="27"/>
      <c r="L761" s="27">
        <v>212</v>
      </c>
      <c r="M761" s="27"/>
      <c r="N761" s="27">
        <v>0.18</v>
      </c>
      <c r="O761" s="27"/>
      <c r="P761" s="27">
        <v>947</v>
      </c>
      <c r="Q761" s="27">
        <v>464</v>
      </c>
      <c r="R761" s="27"/>
      <c r="S761" s="27">
        <v>7</v>
      </c>
      <c r="T761" s="27">
        <v>0</v>
      </c>
      <c r="U761" s="27" t="s">
        <v>42</v>
      </c>
      <c r="V761" s="27">
        <v>56</v>
      </c>
    </row>
    <row r="762" spans="1:22">
      <c r="A762" s="31">
        <v>40405.5</v>
      </c>
      <c r="B762" s="30"/>
      <c r="C762" s="30">
        <v>974</v>
      </c>
      <c r="D762" s="29" t="s">
        <v>347</v>
      </c>
      <c r="E762" s="30"/>
      <c r="F762" s="30">
        <v>13.98</v>
      </c>
      <c r="G762" s="30"/>
      <c r="H762" s="30">
        <v>6</v>
      </c>
      <c r="I762" s="30"/>
      <c r="J762" s="30">
        <v>7</v>
      </c>
      <c r="K762" s="30"/>
      <c r="L762" s="30">
        <v>225</v>
      </c>
      <c r="M762" s="30"/>
      <c r="N762" s="30">
        <v>0.12</v>
      </c>
      <c r="O762" s="30"/>
      <c r="P762" s="30">
        <v>518</v>
      </c>
      <c r="Q762" s="30">
        <v>423</v>
      </c>
      <c r="R762" s="30"/>
      <c r="S762" s="30">
        <v>10</v>
      </c>
      <c r="T762" s="30">
        <v>0</v>
      </c>
      <c r="U762" s="30" t="s">
        <v>42</v>
      </c>
      <c r="V762" s="30">
        <v>47</v>
      </c>
    </row>
    <row r="763" spans="1:22">
      <c r="A763" s="28">
        <v>40405.541666666664</v>
      </c>
      <c r="B763" s="27">
        <v>311</v>
      </c>
      <c r="C763" s="27">
        <v>974</v>
      </c>
      <c r="D763" s="26" t="s">
        <v>347</v>
      </c>
      <c r="E763" s="27"/>
      <c r="F763" s="27">
        <v>13.34</v>
      </c>
      <c r="G763" s="27"/>
      <c r="H763" s="27">
        <v>7</v>
      </c>
      <c r="I763" s="27"/>
      <c r="J763" s="27">
        <v>7.2</v>
      </c>
      <c r="K763" s="27"/>
      <c r="L763" s="27">
        <v>236</v>
      </c>
      <c r="M763" s="27"/>
      <c r="N763" s="27">
        <v>0.52</v>
      </c>
      <c r="O763" s="27"/>
      <c r="P763" s="27">
        <v>2101</v>
      </c>
      <c r="Q763" s="27">
        <v>321</v>
      </c>
      <c r="R763" s="27"/>
      <c r="S763" s="27">
        <v>7</v>
      </c>
      <c r="T763" s="27">
        <v>0</v>
      </c>
      <c r="U763" s="27" t="s">
        <v>42</v>
      </c>
      <c r="V763" s="27">
        <v>60</v>
      </c>
    </row>
    <row r="764" spans="1:22">
      <c r="A764" s="31">
        <v>40405.583333333336</v>
      </c>
      <c r="B764" s="30">
        <v>663</v>
      </c>
      <c r="C764" s="30">
        <v>974</v>
      </c>
      <c r="D764" s="29" t="s">
        <v>347</v>
      </c>
      <c r="E764" s="30"/>
      <c r="F764" s="30">
        <v>12.94</v>
      </c>
      <c r="G764" s="30"/>
      <c r="H764" s="30">
        <v>8</v>
      </c>
      <c r="I764" s="30"/>
      <c r="J764" s="30">
        <v>8.6</v>
      </c>
      <c r="K764" s="30"/>
      <c r="L764" s="30">
        <v>239</v>
      </c>
      <c r="M764" s="30"/>
      <c r="N764" s="30">
        <v>0.84</v>
      </c>
      <c r="O764" s="30"/>
      <c r="P764" s="30">
        <v>3111</v>
      </c>
      <c r="Q764" s="30">
        <v>328</v>
      </c>
      <c r="R764" s="30"/>
      <c r="S764" s="30">
        <v>5</v>
      </c>
      <c r="T764" s="30">
        <v>0</v>
      </c>
      <c r="U764" s="30" t="s">
        <v>42</v>
      </c>
      <c r="V764" s="30">
        <v>60</v>
      </c>
    </row>
    <row r="765" spans="1:22">
      <c r="A765" s="28">
        <v>40405.625</v>
      </c>
      <c r="B765" s="27">
        <v>834</v>
      </c>
      <c r="C765" s="27">
        <v>1556</v>
      </c>
      <c r="D765" s="26" t="s">
        <v>348</v>
      </c>
      <c r="E765" s="27"/>
      <c r="F765" s="27">
        <v>12.870000000000001</v>
      </c>
      <c r="G765" s="27"/>
      <c r="H765" s="27">
        <v>9</v>
      </c>
      <c r="I765" s="27"/>
      <c r="J765" s="27">
        <v>9.9</v>
      </c>
      <c r="K765" s="27"/>
      <c r="L765" s="27">
        <v>235</v>
      </c>
      <c r="M765" s="27"/>
      <c r="N765" s="27">
        <v>0.91</v>
      </c>
      <c r="O765" s="27"/>
      <c r="P765" s="27">
        <v>3324</v>
      </c>
      <c r="Q765" s="27">
        <v>296</v>
      </c>
      <c r="R765" s="27"/>
      <c r="S765" s="27">
        <v>7</v>
      </c>
      <c r="T765" s="27">
        <v>0</v>
      </c>
      <c r="U765" s="27" t="s">
        <v>42</v>
      </c>
      <c r="V765" s="27">
        <v>60</v>
      </c>
    </row>
    <row r="766" spans="1:22">
      <c r="A766" s="31">
        <v>40405.666666666664</v>
      </c>
      <c r="B766" s="30">
        <v>632</v>
      </c>
      <c r="C766" s="30">
        <v>1556</v>
      </c>
      <c r="D766" s="29" t="s">
        <v>348</v>
      </c>
      <c r="E766" s="30"/>
      <c r="F766" s="30">
        <v>12.700000000000001</v>
      </c>
      <c r="G766" s="30"/>
      <c r="H766" s="30">
        <v>12</v>
      </c>
      <c r="I766" s="30"/>
      <c r="J766" s="30">
        <v>12.3</v>
      </c>
      <c r="K766" s="30"/>
      <c r="L766" s="30">
        <v>226</v>
      </c>
      <c r="M766" s="30"/>
      <c r="N766" s="30">
        <v>0.92</v>
      </c>
      <c r="O766" s="30"/>
      <c r="P766" s="30">
        <v>3512</v>
      </c>
      <c r="Q766" s="30">
        <v>143</v>
      </c>
      <c r="R766" s="30"/>
      <c r="S766" s="30">
        <v>5</v>
      </c>
      <c r="T766" s="30">
        <v>20.68</v>
      </c>
      <c r="U766" s="30" t="s">
        <v>42</v>
      </c>
      <c r="V766" s="30">
        <v>49</v>
      </c>
    </row>
    <row r="767" spans="1:22">
      <c r="A767" s="28">
        <v>40405.708333333336</v>
      </c>
      <c r="B767" s="27">
        <v>90</v>
      </c>
      <c r="C767" s="27">
        <v>1556</v>
      </c>
      <c r="D767" s="26" t="s">
        <v>348</v>
      </c>
      <c r="E767" s="27"/>
      <c r="F767" s="27">
        <v>12.69</v>
      </c>
      <c r="G767" s="27"/>
      <c r="H767" s="27">
        <v>11</v>
      </c>
      <c r="I767" s="27"/>
      <c r="J767" s="27">
        <v>11.700000000000001</v>
      </c>
      <c r="K767" s="27"/>
      <c r="L767" s="27">
        <v>226</v>
      </c>
      <c r="M767" s="27"/>
      <c r="N767" s="27">
        <v>0.93</v>
      </c>
      <c r="O767" s="27"/>
      <c r="P767" s="27">
        <v>3442</v>
      </c>
      <c r="Q767" s="27">
        <v>84</v>
      </c>
      <c r="R767" s="27"/>
      <c r="S767" s="27">
        <v>5</v>
      </c>
      <c r="T767" s="27">
        <v>39</v>
      </c>
      <c r="U767" s="27" t="s">
        <v>42</v>
      </c>
      <c r="V767" s="27">
        <v>22</v>
      </c>
    </row>
    <row r="768" spans="1:22">
      <c r="A768" s="31">
        <v>40405.75</v>
      </c>
      <c r="B768" s="30">
        <v>405</v>
      </c>
      <c r="C768" s="30">
        <v>1322</v>
      </c>
      <c r="D768" s="29" t="s">
        <v>349</v>
      </c>
      <c r="E768" s="30"/>
      <c r="F768" s="30">
        <v>12.790000000000001</v>
      </c>
      <c r="G768" s="30"/>
      <c r="H768" s="30">
        <v>11</v>
      </c>
      <c r="I768" s="30"/>
      <c r="J768" s="30">
        <v>11.6</v>
      </c>
      <c r="K768" s="30"/>
      <c r="L768" s="30">
        <v>229</v>
      </c>
      <c r="M768" s="30"/>
      <c r="N768" s="30">
        <v>0.8</v>
      </c>
      <c r="O768" s="30"/>
      <c r="P768" s="30">
        <v>2850</v>
      </c>
      <c r="Q768" s="30">
        <v>33</v>
      </c>
      <c r="R768" s="30"/>
      <c r="S768" s="30">
        <v>6</v>
      </c>
      <c r="T768" s="30">
        <v>33.4</v>
      </c>
      <c r="U768" s="30" t="s">
        <v>42</v>
      </c>
      <c r="V768" s="30">
        <v>48</v>
      </c>
    </row>
    <row r="769" spans="1:22">
      <c r="A769" s="28">
        <v>40405.791666666664</v>
      </c>
      <c r="B769" s="27">
        <v>503</v>
      </c>
      <c r="C769" s="27">
        <v>1322</v>
      </c>
      <c r="D769" s="26" t="s">
        <v>349</v>
      </c>
      <c r="E769" s="27"/>
      <c r="F769" s="27">
        <v>12.72</v>
      </c>
      <c r="G769" s="27"/>
      <c r="H769" s="27">
        <v>13</v>
      </c>
      <c r="I769" s="27"/>
      <c r="J769" s="27">
        <v>14.200000000000001</v>
      </c>
      <c r="K769" s="27"/>
      <c r="L769" s="27">
        <v>227</v>
      </c>
      <c r="M769" s="27"/>
      <c r="N769" s="27">
        <v>0.76</v>
      </c>
      <c r="O769" s="27"/>
      <c r="P769" s="27">
        <v>2854</v>
      </c>
      <c r="Q769" s="27">
        <v>1</v>
      </c>
      <c r="R769" s="27"/>
      <c r="S769" s="27">
        <v>7</v>
      </c>
      <c r="T769" s="27">
        <v>7.2</v>
      </c>
      <c r="U769" s="27" t="s">
        <v>42</v>
      </c>
      <c r="V769" s="27">
        <v>52</v>
      </c>
    </row>
    <row r="770" spans="1:22">
      <c r="A770" s="31">
        <v>40405.833333333336</v>
      </c>
      <c r="B770" s="30">
        <v>414</v>
      </c>
      <c r="C770" s="30">
        <v>1322</v>
      </c>
      <c r="D770" s="29" t="s">
        <v>349</v>
      </c>
      <c r="E770" s="30"/>
      <c r="F770" s="30">
        <v>12.47</v>
      </c>
      <c r="G770" s="30"/>
      <c r="H770" s="30">
        <v>16</v>
      </c>
      <c r="I770" s="30"/>
      <c r="J770" s="30">
        <v>16.899999999999999</v>
      </c>
      <c r="K770" s="30"/>
      <c r="L770" s="30">
        <v>226</v>
      </c>
      <c r="M770" s="30"/>
      <c r="N770" s="30">
        <v>0.82000000000000006</v>
      </c>
      <c r="O770" s="30"/>
      <c r="P770" s="30">
        <v>3046</v>
      </c>
      <c r="Q770" s="30">
        <v>0</v>
      </c>
      <c r="R770" s="30"/>
      <c r="S770" s="30">
        <v>8</v>
      </c>
      <c r="T770" s="30">
        <v>7.54</v>
      </c>
      <c r="U770" s="30" t="s">
        <v>42</v>
      </c>
      <c r="V770" s="30">
        <v>59</v>
      </c>
    </row>
    <row r="771" spans="1:22">
      <c r="A771" s="28">
        <v>40405.875</v>
      </c>
      <c r="B771" s="27">
        <v>514</v>
      </c>
      <c r="C771" s="27">
        <v>1298</v>
      </c>
      <c r="D771" s="26" t="s">
        <v>350</v>
      </c>
      <c r="E771" s="27"/>
      <c r="F771" s="27">
        <v>12.280000000000001</v>
      </c>
      <c r="G771" s="27"/>
      <c r="H771" s="27">
        <v>16</v>
      </c>
      <c r="I771" s="27"/>
      <c r="J771" s="27">
        <v>16.5</v>
      </c>
      <c r="K771" s="27"/>
      <c r="L771" s="27">
        <v>227</v>
      </c>
      <c r="M771" s="27"/>
      <c r="N771" s="27">
        <v>0.82000000000000006</v>
      </c>
      <c r="O771" s="27"/>
      <c r="P771" s="27">
        <v>2909</v>
      </c>
      <c r="Q771" s="27">
        <v>0</v>
      </c>
      <c r="R771" s="27"/>
      <c r="S771" s="27">
        <v>6</v>
      </c>
      <c r="T771" s="27">
        <v>0</v>
      </c>
      <c r="U771" s="27" t="s">
        <v>42</v>
      </c>
      <c r="V771" s="27">
        <v>60</v>
      </c>
    </row>
    <row r="772" spans="1:22">
      <c r="A772" s="31">
        <v>40405.916666666664</v>
      </c>
      <c r="B772" s="30">
        <v>355</v>
      </c>
      <c r="C772" s="30">
        <v>1298</v>
      </c>
      <c r="D772" s="29" t="s">
        <v>350</v>
      </c>
      <c r="E772" s="30"/>
      <c r="F772" s="30">
        <v>12.14</v>
      </c>
      <c r="G772" s="30"/>
      <c r="H772" s="30">
        <v>15</v>
      </c>
      <c r="I772" s="30"/>
      <c r="J772" s="30">
        <v>15.200000000000001</v>
      </c>
      <c r="K772" s="30"/>
      <c r="L772" s="30">
        <v>223</v>
      </c>
      <c r="M772" s="30"/>
      <c r="N772" s="30">
        <v>0.8</v>
      </c>
      <c r="O772" s="30"/>
      <c r="P772" s="30">
        <v>2648</v>
      </c>
      <c r="Q772" s="30">
        <v>0</v>
      </c>
      <c r="R772" s="30"/>
      <c r="S772" s="30">
        <v>7</v>
      </c>
      <c r="T772" s="30">
        <v>15.83</v>
      </c>
      <c r="U772" s="30" t="s">
        <v>42</v>
      </c>
      <c r="V772" s="30">
        <v>51</v>
      </c>
    </row>
    <row r="773" spans="1:22">
      <c r="A773" s="28">
        <v>40405.958333333336</v>
      </c>
      <c r="B773" s="27">
        <v>429</v>
      </c>
      <c r="C773" s="27">
        <v>1298</v>
      </c>
      <c r="D773" s="26" t="s">
        <v>350</v>
      </c>
      <c r="E773" s="27"/>
      <c r="F773" s="27">
        <v>12.11</v>
      </c>
      <c r="G773" s="27"/>
      <c r="H773" s="27">
        <v>10</v>
      </c>
      <c r="I773" s="27"/>
      <c r="J773" s="27">
        <v>11.1</v>
      </c>
      <c r="K773" s="27"/>
      <c r="L773" s="27">
        <v>238</v>
      </c>
      <c r="M773" s="27"/>
      <c r="N773" s="27">
        <v>0.94000000000000006</v>
      </c>
      <c r="O773" s="27"/>
      <c r="P773" s="27">
        <v>2257</v>
      </c>
      <c r="Q773" s="27">
        <v>0</v>
      </c>
      <c r="R773" s="27"/>
      <c r="S773" s="27">
        <v>7</v>
      </c>
      <c r="T773" s="27">
        <v>20.73</v>
      </c>
      <c r="U773" s="27" t="s">
        <v>42</v>
      </c>
      <c r="V773" s="27">
        <v>42</v>
      </c>
    </row>
    <row r="774" spans="1:22">
      <c r="A774" s="31">
        <v>40406</v>
      </c>
      <c r="B774" s="30">
        <v>394</v>
      </c>
      <c r="C774" s="30">
        <v>1296</v>
      </c>
      <c r="D774" s="29" t="s">
        <v>351</v>
      </c>
      <c r="E774" s="30"/>
      <c r="F774" s="30">
        <v>12.43</v>
      </c>
      <c r="G774" s="30"/>
      <c r="H774" s="30">
        <v>10</v>
      </c>
      <c r="I774" s="30"/>
      <c r="J774" s="30">
        <v>11.1</v>
      </c>
      <c r="K774" s="30"/>
      <c r="L774" s="30">
        <v>244</v>
      </c>
      <c r="M774" s="30"/>
      <c r="N774" s="30">
        <v>0.93</v>
      </c>
      <c r="O774" s="30"/>
      <c r="P774" s="30">
        <v>2187</v>
      </c>
      <c r="Q774" s="30">
        <v>0</v>
      </c>
      <c r="R774" s="30"/>
      <c r="S774" s="30">
        <v>10</v>
      </c>
      <c r="T774" s="30">
        <v>16</v>
      </c>
      <c r="U774" s="30" t="s">
        <v>42</v>
      </c>
      <c r="V774" s="30">
        <v>44</v>
      </c>
    </row>
    <row r="775" spans="1:22">
      <c r="A775" s="28">
        <v>40406.041666666664</v>
      </c>
      <c r="B775" s="27">
        <v>546</v>
      </c>
      <c r="C775" s="27">
        <v>1296</v>
      </c>
      <c r="D775" s="26" t="s">
        <v>351</v>
      </c>
      <c r="E775" s="27"/>
      <c r="F775" s="27">
        <v>12.47</v>
      </c>
      <c r="G775" s="27"/>
      <c r="H775" s="27">
        <v>10</v>
      </c>
      <c r="I775" s="27"/>
      <c r="J775" s="27">
        <v>10.700000000000001</v>
      </c>
      <c r="K775" s="27"/>
      <c r="L775" s="27">
        <v>251</v>
      </c>
      <c r="M775" s="27"/>
      <c r="N775" s="27">
        <v>1.07</v>
      </c>
      <c r="O775" s="27" t="s">
        <v>25</v>
      </c>
      <c r="P775" s="27">
        <v>2401</v>
      </c>
      <c r="Q775" s="27">
        <v>0</v>
      </c>
      <c r="R775" s="27"/>
      <c r="S775" s="27">
        <v>10</v>
      </c>
      <c r="T775" s="27">
        <v>19</v>
      </c>
      <c r="U775" s="27" t="s">
        <v>42</v>
      </c>
      <c r="V775" s="27">
        <v>42</v>
      </c>
    </row>
    <row r="776" spans="1:22">
      <c r="A776" s="31">
        <v>40406.083333333336</v>
      </c>
      <c r="B776" s="30">
        <v>356</v>
      </c>
      <c r="C776" s="30">
        <v>1296</v>
      </c>
      <c r="D776" s="29" t="s">
        <v>351</v>
      </c>
      <c r="E776" s="30"/>
      <c r="F776" s="30">
        <v>13.370000000000001</v>
      </c>
      <c r="G776" s="30"/>
      <c r="H776" s="30">
        <v>11</v>
      </c>
      <c r="I776" s="30"/>
      <c r="J776" s="30">
        <v>11.4</v>
      </c>
      <c r="K776" s="30"/>
      <c r="L776" s="30">
        <v>253</v>
      </c>
      <c r="M776" s="30"/>
      <c r="N776" s="30">
        <v>1.07</v>
      </c>
      <c r="O776" s="30" t="s">
        <v>25</v>
      </c>
      <c r="P776" s="30">
        <v>2755</v>
      </c>
      <c r="Q776" s="30">
        <v>0</v>
      </c>
      <c r="R776" s="30"/>
      <c r="S776" s="30">
        <v>10</v>
      </c>
      <c r="T776" s="30">
        <v>37.32</v>
      </c>
      <c r="U776" s="30" t="s">
        <v>42</v>
      </c>
      <c r="V776" s="30">
        <v>35</v>
      </c>
    </row>
    <row r="777" spans="1:22">
      <c r="A777" s="28">
        <v>40406.125</v>
      </c>
      <c r="B777" s="27">
        <v>419</v>
      </c>
      <c r="C777" s="27">
        <v>1343</v>
      </c>
      <c r="D777" s="26" t="s">
        <v>352</v>
      </c>
      <c r="E777" s="27"/>
      <c r="F777" s="27">
        <v>14.16</v>
      </c>
      <c r="G777" s="27"/>
      <c r="H777" s="27">
        <v>10</v>
      </c>
      <c r="I777" s="27"/>
      <c r="J777" s="27">
        <v>10.700000000000001</v>
      </c>
      <c r="K777" s="27"/>
      <c r="L777" s="27">
        <v>253</v>
      </c>
      <c r="M777" s="27"/>
      <c r="N777" s="27">
        <v>1.03</v>
      </c>
      <c r="O777" s="27" t="s">
        <v>25</v>
      </c>
      <c r="P777" s="27">
        <v>2908</v>
      </c>
      <c r="Q777" s="27">
        <v>0</v>
      </c>
      <c r="R777" s="27"/>
      <c r="S777" s="27">
        <v>14</v>
      </c>
      <c r="T777" s="27">
        <v>12</v>
      </c>
      <c r="U777" s="27" t="s">
        <v>42</v>
      </c>
      <c r="V777" s="27">
        <v>47</v>
      </c>
    </row>
    <row r="778" spans="1:22">
      <c r="A778" s="31">
        <v>40406.166666666664</v>
      </c>
      <c r="B778" s="30">
        <v>443</v>
      </c>
      <c r="C778" s="30">
        <v>1343</v>
      </c>
      <c r="D778" s="29" t="s">
        <v>352</v>
      </c>
      <c r="E778" s="30"/>
      <c r="F778" s="30">
        <v>14.5</v>
      </c>
      <c r="G778" s="30"/>
      <c r="H778" s="30">
        <v>9</v>
      </c>
      <c r="I778" s="30"/>
      <c r="J778" s="30">
        <v>10.3</v>
      </c>
      <c r="K778" s="30"/>
      <c r="L778" s="30">
        <v>252</v>
      </c>
      <c r="M778" s="30"/>
      <c r="N778" s="30">
        <v>0.95000000000000007</v>
      </c>
      <c r="O778" s="30"/>
      <c r="P778" s="30">
        <v>2816</v>
      </c>
      <c r="Q778" s="30">
        <v>0</v>
      </c>
      <c r="R778" s="30"/>
      <c r="S778" s="30">
        <v>15</v>
      </c>
      <c r="T778" s="30">
        <v>15</v>
      </c>
      <c r="U778" s="30" t="s">
        <v>42</v>
      </c>
      <c r="V778" s="30">
        <v>46</v>
      </c>
    </row>
    <row r="779" spans="1:22">
      <c r="A779" s="28">
        <v>40406.208333333336</v>
      </c>
      <c r="B779" s="27">
        <v>481</v>
      </c>
      <c r="C779" s="27">
        <v>1343</v>
      </c>
      <c r="D779" s="26" t="s">
        <v>352</v>
      </c>
      <c r="E779" s="27"/>
      <c r="F779" s="27">
        <v>14.83</v>
      </c>
      <c r="G779" s="27"/>
      <c r="H779" s="27">
        <v>9</v>
      </c>
      <c r="I779" s="27"/>
      <c r="J779" s="27">
        <v>9.6</v>
      </c>
      <c r="K779" s="27"/>
      <c r="L779" s="27">
        <v>253</v>
      </c>
      <c r="M779" s="27"/>
      <c r="N779" s="27">
        <v>1.0900000000000001</v>
      </c>
      <c r="O779" s="27" t="s">
        <v>25</v>
      </c>
      <c r="P779" s="27">
        <v>3084</v>
      </c>
      <c r="Q779" s="27">
        <v>0</v>
      </c>
      <c r="R779" s="27"/>
      <c r="S779" s="27">
        <v>12</v>
      </c>
      <c r="T779" s="27">
        <v>28.86</v>
      </c>
      <c r="U779" s="27" t="s">
        <v>42</v>
      </c>
      <c r="V779" s="27">
        <v>39</v>
      </c>
    </row>
    <row r="780" spans="1:22">
      <c r="A780" s="31">
        <v>40406.25</v>
      </c>
      <c r="B780" s="30">
        <v>904</v>
      </c>
      <c r="C780" s="30">
        <v>1400</v>
      </c>
      <c r="D780" s="29" t="s">
        <v>353</v>
      </c>
      <c r="E780" s="30"/>
      <c r="F780" s="30">
        <v>14.41</v>
      </c>
      <c r="G780" s="30"/>
      <c r="H780" s="30">
        <v>7</v>
      </c>
      <c r="I780" s="30"/>
      <c r="J780" s="30">
        <v>7.9</v>
      </c>
      <c r="K780" s="30"/>
      <c r="L780" s="30">
        <v>248</v>
      </c>
      <c r="M780" s="30"/>
      <c r="N780" s="30">
        <v>1.18</v>
      </c>
      <c r="O780" s="30" t="s">
        <v>25</v>
      </c>
      <c r="P780" s="30">
        <v>3091</v>
      </c>
      <c r="Q780" s="30">
        <v>6</v>
      </c>
      <c r="R780" s="30"/>
      <c r="S780" s="30">
        <v>13</v>
      </c>
      <c r="T780" s="30">
        <v>4</v>
      </c>
      <c r="U780" s="30" t="s">
        <v>42</v>
      </c>
      <c r="V780" s="30">
        <v>54</v>
      </c>
    </row>
    <row r="781" spans="1:22">
      <c r="A781" s="28">
        <v>40406.291666666664</v>
      </c>
      <c r="B781" s="27">
        <v>130</v>
      </c>
      <c r="C781" s="27">
        <v>1400</v>
      </c>
      <c r="D781" s="26" t="s">
        <v>353</v>
      </c>
      <c r="E781" s="27"/>
      <c r="F781" s="27">
        <v>14.41</v>
      </c>
      <c r="G781" s="27"/>
      <c r="H781" s="27">
        <v>9</v>
      </c>
      <c r="I781" s="27"/>
      <c r="J781" s="27">
        <v>9.8000000000000007</v>
      </c>
      <c r="K781" s="27"/>
      <c r="L781" s="27">
        <v>245</v>
      </c>
      <c r="M781" s="27"/>
      <c r="N781" s="27">
        <v>0.88</v>
      </c>
      <c r="O781" s="27"/>
      <c r="P781" s="27">
        <v>2700</v>
      </c>
      <c r="Q781" s="27">
        <v>30</v>
      </c>
      <c r="R781" s="27"/>
      <c r="S781" s="27">
        <v>18</v>
      </c>
      <c r="T781" s="27">
        <v>47.56</v>
      </c>
      <c r="U781" s="27" t="s">
        <v>42</v>
      </c>
      <c r="V781" s="27">
        <v>21</v>
      </c>
    </row>
    <row r="782" spans="1:22">
      <c r="A782" s="31">
        <v>40406.333333333336</v>
      </c>
      <c r="B782" s="30">
        <v>366</v>
      </c>
      <c r="C782" s="30">
        <v>1400</v>
      </c>
      <c r="D782" s="29" t="s">
        <v>353</v>
      </c>
      <c r="E782" s="30"/>
      <c r="F782" s="30">
        <v>13.63</v>
      </c>
      <c r="G782" s="30"/>
      <c r="H782" s="30">
        <v>9</v>
      </c>
      <c r="I782" s="30"/>
      <c r="J782" s="30">
        <v>9.6</v>
      </c>
      <c r="K782" s="30"/>
      <c r="L782" s="30">
        <v>246</v>
      </c>
      <c r="M782" s="30"/>
      <c r="N782" s="30">
        <v>0.6</v>
      </c>
      <c r="O782" s="30"/>
      <c r="P782" s="30">
        <v>2250</v>
      </c>
      <c r="Q782" s="30">
        <v>77</v>
      </c>
      <c r="R782" s="30"/>
      <c r="S782" s="30">
        <v>13</v>
      </c>
      <c r="T782" s="30">
        <v>1</v>
      </c>
      <c r="U782" s="30" t="s">
        <v>42</v>
      </c>
      <c r="V782" s="30">
        <v>57</v>
      </c>
    </row>
    <row r="783" spans="1:22">
      <c r="A783" s="28">
        <v>40406.375</v>
      </c>
      <c r="B783" s="27">
        <v>194</v>
      </c>
      <c r="C783" s="27">
        <v>776</v>
      </c>
      <c r="D783" s="26" t="s">
        <v>354</v>
      </c>
      <c r="E783" s="27"/>
      <c r="F783" s="27">
        <v>13.65</v>
      </c>
      <c r="G783" s="27"/>
      <c r="H783" s="27">
        <v>10</v>
      </c>
      <c r="I783" s="27"/>
      <c r="J783" s="27">
        <v>10.3</v>
      </c>
      <c r="K783" s="27"/>
      <c r="L783" s="27">
        <v>244</v>
      </c>
      <c r="M783" s="27"/>
      <c r="N783" s="27">
        <v>0.54</v>
      </c>
      <c r="O783" s="27"/>
      <c r="P783" s="27">
        <v>2082</v>
      </c>
      <c r="Q783" s="27">
        <v>40</v>
      </c>
      <c r="R783" s="27"/>
      <c r="S783" s="27">
        <v>16</v>
      </c>
      <c r="T783" s="27">
        <v>31</v>
      </c>
      <c r="U783" s="27" t="s">
        <v>42</v>
      </c>
      <c r="V783" s="27">
        <v>32</v>
      </c>
    </row>
    <row r="784" spans="1:22">
      <c r="A784" s="31">
        <v>40406.416666666664</v>
      </c>
      <c r="B784" s="30">
        <v>181</v>
      </c>
      <c r="C784" s="30">
        <v>776</v>
      </c>
      <c r="D784" s="29" t="s">
        <v>354</v>
      </c>
      <c r="E784" s="30"/>
      <c r="F784" s="30">
        <v>13.91</v>
      </c>
      <c r="G784" s="30"/>
      <c r="H784" s="30">
        <v>9</v>
      </c>
      <c r="I784" s="30"/>
      <c r="J784" s="30">
        <v>9.5</v>
      </c>
      <c r="K784" s="30"/>
      <c r="L784" s="30">
        <v>243</v>
      </c>
      <c r="M784" s="30"/>
      <c r="N784" s="30">
        <v>0.4</v>
      </c>
      <c r="O784" s="30"/>
      <c r="P784" s="30">
        <v>1752</v>
      </c>
      <c r="Q784" s="30">
        <v>469</v>
      </c>
      <c r="R784" s="30"/>
      <c r="S784" s="30">
        <v>16</v>
      </c>
      <c r="T784" s="30">
        <v>2</v>
      </c>
      <c r="U784" s="30" t="s">
        <v>42</v>
      </c>
      <c r="V784" s="30">
        <v>56</v>
      </c>
    </row>
    <row r="785" spans="1:22">
      <c r="A785" s="28">
        <v>40406.458333333336</v>
      </c>
      <c r="B785" s="27">
        <v>401</v>
      </c>
      <c r="C785" s="27">
        <v>776</v>
      </c>
      <c r="D785" s="26" t="s">
        <v>354</v>
      </c>
      <c r="E785" s="27"/>
      <c r="F785" s="27">
        <v>15.030000000000001</v>
      </c>
      <c r="G785" s="27"/>
      <c r="H785" s="27">
        <v>7</v>
      </c>
      <c r="I785" s="27"/>
      <c r="J785" s="27">
        <v>8.3000000000000007</v>
      </c>
      <c r="K785" s="27"/>
      <c r="L785" s="27">
        <v>248</v>
      </c>
      <c r="M785" s="27"/>
      <c r="N785" s="27">
        <v>0.6</v>
      </c>
      <c r="O785" s="27"/>
      <c r="P785" s="27">
        <v>2334</v>
      </c>
      <c r="Q785" s="27">
        <v>270</v>
      </c>
      <c r="R785" s="27"/>
      <c r="S785" s="27">
        <v>24</v>
      </c>
      <c r="T785" s="27">
        <v>0</v>
      </c>
      <c r="U785" s="27" t="s">
        <v>42</v>
      </c>
      <c r="V785" s="27">
        <v>60</v>
      </c>
    </row>
    <row r="786" spans="1:22">
      <c r="A786" s="31">
        <v>40406.5</v>
      </c>
      <c r="B786" s="30">
        <v>99</v>
      </c>
      <c r="C786" s="30">
        <v>99</v>
      </c>
      <c r="D786" s="29" t="s">
        <v>355</v>
      </c>
      <c r="E786" s="30"/>
      <c r="F786" s="30">
        <v>14.99</v>
      </c>
      <c r="G786" s="30"/>
      <c r="H786" s="30">
        <v>7</v>
      </c>
      <c r="I786" s="30"/>
      <c r="J786" s="30">
        <v>8.3000000000000007</v>
      </c>
      <c r="K786" s="30"/>
      <c r="L786" s="30">
        <v>249</v>
      </c>
      <c r="M786" s="30"/>
      <c r="N786" s="30">
        <v>0.24</v>
      </c>
      <c r="O786" s="30"/>
      <c r="P786" s="30">
        <v>1173</v>
      </c>
      <c r="Q786" s="30">
        <v>220</v>
      </c>
      <c r="R786" s="30"/>
      <c r="S786" s="30">
        <v>27</v>
      </c>
      <c r="T786" s="30">
        <v>0</v>
      </c>
      <c r="U786" s="30" t="s">
        <v>42</v>
      </c>
      <c r="V786" s="30">
        <v>57</v>
      </c>
    </row>
    <row r="787" spans="1:22">
      <c r="A787" s="28">
        <v>40406.541666666664</v>
      </c>
      <c r="B787" s="27"/>
      <c r="C787" s="27">
        <v>99</v>
      </c>
      <c r="D787" s="26" t="s">
        <v>355</v>
      </c>
      <c r="E787" s="27"/>
      <c r="F787" s="27">
        <v>15.6</v>
      </c>
      <c r="G787" s="27"/>
      <c r="H787" s="27">
        <v>6</v>
      </c>
      <c r="I787" s="27"/>
      <c r="J787" s="27">
        <v>7.6000000000000005</v>
      </c>
      <c r="K787" s="27"/>
      <c r="L787" s="27">
        <v>247</v>
      </c>
      <c r="M787" s="27"/>
      <c r="N787" s="27">
        <v>0.01</v>
      </c>
      <c r="O787" s="27"/>
      <c r="P787" s="27">
        <v>8</v>
      </c>
      <c r="Q787" s="27">
        <v>565</v>
      </c>
      <c r="R787" s="27"/>
      <c r="S787" s="27">
        <v>31</v>
      </c>
      <c r="T787" s="27">
        <v>0</v>
      </c>
      <c r="U787" s="27" t="s">
        <v>42</v>
      </c>
      <c r="V787" s="27">
        <v>0</v>
      </c>
    </row>
    <row r="788" spans="1:22">
      <c r="A788" s="31">
        <v>40406.583333333336</v>
      </c>
      <c r="B788" s="30"/>
      <c r="C788" s="30">
        <v>99</v>
      </c>
      <c r="D788" s="29" t="s">
        <v>355</v>
      </c>
      <c r="E788" s="30"/>
      <c r="F788" s="30">
        <v>16.02</v>
      </c>
      <c r="G788" s="30"/>
      <c r="H788" s="30">
        <v>7</v>
      </c>
      <c r="I788" s="30"/>
      <c r="J788" s="30">
        <v>8.1</v>
      </c>
      <c r="K788" s="30"/>
      <c r="L788" s="30">
        <v>250</v>
      </c>
      <c r="M788" s="30"/>
      <c r="N788" s="30">
        <v>0.01</v>
      </c>
      <c r="O788" s="30"/>
      <c r="P788" s="30">
        <v>5</v>
      </c>
      <c r="Q788" s="30">
        <v>682</v>
      </c>
      <c r="R788" s="30"/>
      <c r="S788" s="30">
        <v>30</v>
      </c>
      <c r="T788" s="30">
        <v>0</v>
      </c>
      <c r="U788" s="30" t="s">
        <v>42</v>
      </c>
      <c r="V788" s="30">
        <v>0</v>
      </c>
    </row>
    <row r="789" spans="1:22">
      <c r="A789" s="28">
        <v>40407</v>
      </c>
      <c r="B789" s="27"/>
      <c r="C789" s="27">
        <v>109</v>
      </c>
      <c r="D789" s="26" t="s">
        <v>356</v>
      </c>
      <c r="E789" s="27"/>
      <c r="F789" s="27">
        <v>10.59</v>
      </c>
      <c r="G789" s="27"/>
      <c r="H789" s="27">
        <v>14</v>
      </c>
      <c r="I789" s="27"/>
      <c r="J789" s="27">
        <v>15.1</v>
      </c>
      <c r="K789" s="27"/>
      <c r="L789" s="27">
        <v>267</v>
      </c>
      <c r="M789" s="27"/>
      <c r="N789" s="27">
        <v>0.08</v>
      </c>
      <c r="O789" s="27"/>
      <c r="P789" s="27">
        <v>490</v>
      </c>
      <c r="Q789" s="27">
        <v>0</v>
      </c>
      <c r="R789" s="27"/>
      <c r="S789" s="27">
        <v>13</v>
      </c>
      <c r="T789" s="27">
        <v>0</v>
      </c>
      <c r="U789" s="27" t="s">
        <v>42</v>
      </c>
      <c r="V789" s="27">
        <v>38</v>
      </c>
    </row>
    <row r="790" spans="1:22">
      <c r="A790" s="31">
        <v>40407.041666666664</v>
      </c>
      <c r="B790" s="30"/>
      <c r="C790" s="30">
        <v>109</v>
      </c>
      <c r="D790" s="29" t="s">
        <v>356</v>
      </c>
      <c r="E790" s="30"/>
      <c r="F790" s="30">
        <v>10.450000000000001</v>
      </c>
      <c r="G790" s="30"/>
      <c r="H790" s="30">
        <v>10</v>
      </c>
      <c r="I790" s="30"/>
      <c r="J790" s="30">
        <v>11.200000000000001</v>
      </c>
      <c r="K790" s="30"/>
      <c r="L790" s="30">
        <v>261</v>
      </c>
      <c r="M790" s="30"/>
      <c r="N790" s="30">
        <v>7.0000000000000007E-2</v>
      </c>
      <c r="O790" s="30"/>
      <c r="P790" s="30">
        <v>432</v>
      </c>
      <c r="Q790" s="30">
        <v>0</v>
      </c>
      <c r="R790" s="30"/>
      <c r="S790" s="30">
        <v>19</v>
      </c>
      <c r="T790" s="30">
        <v>0</v>
      </c>
      <c r="U790" s="30" t="s">
        <v>42</v>
      </c>
      <c r="V790" s="30">
        <v>53</v>
      </c>
    </row>
    <row r="791" spans="1:22">
      <c r="A791" s="28">
        <v>40407.083333333336</v>
      </c>
      <c r="B791" s="27">
        <v>109</v>
      </c>
      <c r="C791" s="27">
        <v>109</v>
      </c>
      <c r="D791" s="26" t="s">
        <v>356</v>
      </c>
      <c r="E791" s="27"/>
      <c r="F791" s="27">
        <v>10.71</v>
      </c>
      <c r="G791" s="27"/>
      <c r="H791" s="27">
        <v>11</v>
      </c>
      <c r="I791" s="27"/>
      <c r="J791" s="27">
        <v>11.6</v>
      </c>
      <c r="K791" s="27"/>
      <c r="L791" s="27">
        <v>263</v>
      </c>
      <c r="M791" s="27"/>
      <c r="N791" s="27">
        <v>0.36</v>
      </c>
      <c r="O791" s="27"/>
      <c r="P791" s="27">
        <v>2473</v>
      </c>
      <c r="Q791" s="27">
        <v>0</v>
      </c>
      <c r="R791" s="27"/>
      <c r="S791" s="27">
        <v>18</v>
      </c>
      <c r="T791" s="27">
        <v>0</v>
      </c>
      <c r="U791" s="27" t="s">
        <v>42</v>
      </c>
      <c r="V791" s="27">
        <v>60</v>
      </c>
    </row>
    <row r="792" spans="1:22">
      <c r="A792" s="31">
        <v>40407.125</v>
      </c>
      <c r="B792" s="30">
        <v>502</v>
      </c>
      <c r="C792" s="30">
        <v>1250</v>
      </c>
      <c r="D792" s="29" t="s">
        <v>357</v>
      </c>
      <c r="E792" s="30"/>
      <c r="F792" s="30">
        <v>11.16</v>
      </c>
      <c r="G792" s="30"/>
      <c r="H792" s="30">
        <v>11</v>
      </c>
      <c r="I792" s="30"/>
      <c r="J792" s="30">
        <v>11.8</v>
      </c>
      <c r="K792" s="30"/>
      <c r="L792" s="30">
        <v>265</v>
      </c>
      <c r="M792" s="30"/>
      <c r="N792" s="30">
        <v>0.72</v>
      </c>
      <c r="O792" s="30"/>
      <c r="P792" s="30">
        <v>4028</v>
      </c>
      <c r="Q792" s="30">
        <v>1</v>
      </c>
      <c r="R792" s="30"/>
      <c r="S792" s="30">
        <v>15</v>
      </c>
      <c r="T792" s="30">
        <v>0</v>
      </c>
      <c r="U792" s="30" t="s">
        <v>42</v>
      </c>
      <c r="V792" s="30">
        <v>60</v>
      </c>
    </row>
    <row r="793" spans="1:22">
      <c r="A793" s="28">
        <v>40407.166666666664</v>
      </c>
      <c r="B793" s="27">
        <v>270</v>
      </c>
      <c r="C793" s="27">
        <v>1250</v>
      </c>
      <c r="D793" s="26" t="s">
        <v>357</v>
      </c>
      <c r="E793" s="27"/>
      <c r="F793" s="27">
        <v>10.16</v>
      </c>
      <c r="G793" s="27"/>
      <c r="H793" s="27">
        <v>9</v>
      </c>
      <c r="I793" s="27"/>
      <c r="J793" s="27">
        <v>10.1</v>
      </c>
      <c r="K793" s="27"/>
      <c r="L793" s="27">
        <v>264</v>
      </c>
      <c r="M793" s="27"/>
      <c r="N793" s="27">
        <v>0.37</v>
      </c>
      <c r="O793" s="27"/>
      <c r="P793" s="27">
        <v>1932</v>
      </c>
      <c r="Q793" s="27">
        <v>0</v>
      </c>
      <c r="R793" s="27"/>
      <c r="S793" s="27">
        <v>13</v>
      </c>
      <c r="T793" s="27">
        <v>0</v>
      </c>
      <c r="U793" s="27" t="s">
        <v>42</v>
      </c>
      <c r="V793" s="27">
        <v>46</v>
      </c>
    </row>
    <row r="794" spans="1:22">
      <c r="A794" s="31">
        <v>40407.208333333336</v>
      </c>
      <c r="B794" s="30">
        <v>478</v>
      </c>
      <c r="C794" s="30">
        <v>1250</v>
      </c>
      <c r="D794" s="29" t="s">
        <v>357</v>
      </c>
      <c r="E794" s="30"/>
      <c r="F794" s="30">
        <v>10.11</v>
      </c>
      <c r="G794" s="30"/>
      <c r="H794" s="30">
        <v>7</v>
      </c>
      <c r="I794" s="30"/>
      <c r="J794" s="30">
        <v>8</v>
      </c>
      <c r="K794" s="30"/>
      <c r="L794" s="30">
        <v>258</v>
      </c>
      <c r="M794" s="30"/>
      <c r="N794" s="30">
        <v>0.68</v>
      </c>
      <c r="O794" s="30"/>
      <c r="P794" s="30">
        <v>2600</v>
      </c>
      <c r="Q794" s="30">
        <v>0</v>
      </c>
      <c r="R794" s="30"/>
      <c r="S794" s="30">
        <v>14</v>
      </c>
      <c r="T794" s="30">
        <v>0</v>
      </c>
      <c r="U794" s="30" t="s">
        <v>42</v>
      </c>
      <c r="V794" s="30">
        <v>59</v>
      </c>
    </row>
    <row r="795" spans="1:22">
      <c r="A795" s="28">
        <v>40407.25</v>
      </c>
      <c r="B795" s="27">
        <v>613</v>
      </c>
      <c r="C795" s="27">
        <v>1007</v>
      </c>
      <c r="D795" s="26" t="s">
        <v>358</v>
      </c>
      <c r="E795" s="27"/>
      <c r="F795" s="27">
        <v>10.23</v>
      </c>
      <c r="G795" s="27"/>
      <c r="H795" s="27">
        <v>7</v>
      </c>
      <c r="I795" s="27"/>
      <c r="J795" s="27">
        <v>7.3</v>
      </c>
      <c r="K795" s="27"/>
      <c r="L795" s="27">
        <v>257</v>
      </c>
      <c r="M795" s="27"/>
      <c r="N795" s="27">
        <v>0.78</v>
      </c>
      <c r="O795" s="27"/>
      <c r="P795" s="27">
        <v>3069</v>
      </c>
      <c r="Q795" s="27">
        <v>2</v>
      </c>
      <c r="R795" s="27"/>
      <c r="S795" s="27">
        <v>14</v>
      </c>
      <c r="T795" s="27">
        <v>0</v>
      </c>
      <c r="U795" s="27" t="s">
        <v>42</v>
      </c>
      <c r="V795" s="27">
        <v>60</v>
      </c>
    </row>
    <row r="796" spans="1:22">
      <c r="A796" s="31">
        <v>40407.291666666664</v>
      </c>
      <c r="B796" s="30">
        <v>322</v>
      </c>
      <c r="C796" s="30">
        <v>1007</v>
      </c>
      <c r="D796" s="29" t="s">
        <v>358</v>
      </c>
      <c r="E796" s="30"/>
      <c r="F796" s="30">
        <v>9.9</v>
      </c>
      <c r="G796" s="30"/>
      <c r="H796" s="30">
        <v>6</v>
      </c>
      <c r="I796" s="30"/>
      <c r="J796" s="30">
        <v>6.8</v>
      </c>
      <c r="K796" s="30"/>
      <c r="L796" s="30">
        <v>257</v>
      </c>
      <c r="M796" s="30"/>
      <c r="N796" s="30">
        <v>0.51</v>
      </c>
      <c r="O796" s="30"/>
      <c r="P796" s="30">
        <v>2252</v>
      </c>
      <c r="Q796" s="30">
        <v>52</v>
      </c>
      <c r="R796" s="30"/>
      <c r="S796" s="30">
        <v>15</v>
      </c>
      <c r="T796" s="30">
        <v>0</v>
      </c>
      <c r="U796" s="30" t="s">
        <v>42</v>
      </c>
      <c r="V796" s="30">
        <v>60</v>
      </c>
    </row>
    <row r="797" spans="1:22">
      <c r="A797" s="28">
        <v>40407.333333333336</v>
      </c>
      <c r="B797" s="27">
        <v>72</v>
      </c>
      <c r="C797" s="27">
        <v>1007</v>
      </c>
      <c r="D797" s="26" t="s">
        <v>358</v>
      </c>
      <c r="E797" s="27"/>
      <c r="F797" s="27">
        <v>9.9</v>
      </c>
      <c r="G797" s="27"/>
      <c r="H797" s="27">
        <v>5</v>
      </c>
      <c r="I797" s="27"/>
      <c r="J797" s="27">
        <v>6.2</v>
      </c>
      <c r="K797" s="27"/>
      <c r="L797" s="27">
        <v>252</v>
      </c>
      <c r="M797" s="27"/>
      <c r="N797" s="27">
        <v>0.17</v>
      </c>
      <c r="O797" s="27"/>
      <c r="P797" s="27">
        <v>812</v>
      </c>
      <c r="Q797" s="27">
        <v>191</v>
      </c>
      <c r="R797" s="27"/>
      <c r="S797" s="27">
        <v>18</v>
      </c>
      <c r="T797" s="27">
        <v>0</v>
      </c>
      <c r="U797" s="27" t="s">
        <v>42</v>
      </c>
      <c r="V797" s="27">
        <v>60</v>
      </c>
    </row>
    <row r="798" spans="1:22">
      <c r="A798" s="31">
        <v>40409.416666666664</v>
      </c>
      <c r="B798" s="30">
        <v>250</v>
      </c>
      <c r="C798" s="30">
        <v>250</v>
      </c>
      <c r="D798" s="29" t="s">
        <v>436</v>
      </c>
      <c r="E798" s="30" t="s">
        <v>45</v>
      </c>
      <c r="F798" s="30">
        <v>13.82</v>
      </c>
      <c r="G798" s="30"/>
      <c r="H798" s="30">
        <v>3</v>
      </c>
      <c r="I798" s="30"/>
      <c r="J798" s="30">
        <v>4</v>
      </c>
      <c r="K798" s="30"/>
      <c r="L798" s="30">
        <v>242</v>
      </c>
      <c r="M798" s="30"/>
      <c r="N798" s="30">
        <v>0.01</v>
      </c>
      <c r="O798" s="30"/>
      <c r="P798" s="30">
        <v>35</v>
      </c>
      <c r="Q798" s="30">
        <v>719</v>
      </c>
      <c r="R798" s="30"/>
      <c r="S798" s="30">
        <v>12</v>
      </c>
      <c r="T798" s="30">
        <v>0</v>
      </c>
      <c r="U798" s="30" t="s">
        <v>42</v>
      </c>
      <c r="V798" s="30">
        <v>2</v>
      </c>
    </row>
    <row r="799" spans="1:22">
      <c r="A799" s="28">
        <v>40409.416666666664</v>
      </c>
      <c r="B799" s="27">
        <v>250</v>
      </c>
      <c r="C799" s="27">
        <v>250</v>
      </c>
      <c r="D799" s="26" t="s">
        <v>438</v>
      </c>
      <c r="E799" s="27" t="s">
        <v>46</v>
      </c>
      <c r="F799" s="27">
        <v>13.82</v>
      </c>
      <c r="G799" s="27"/>
      <c r="H799" s="27">
        <v>3</v>
      </c>
      <c r="I799" s="27"/>
      <c r="J799" s="27">
        <v>4</v>
      </c>
      <c r="K799" s="27"/>
      <c r="L799" s="27">
        <v>242</v>
      </c>
      <c r="M799" s="27"/>
      <c r="N799" s="27">
        <v>0.01</v>
      </c>
      <c r="O799" s="27"/>
      <c r="P799" s="27">
        <v>35</v>
      </c>
      <c r="Q799" s="27">
        <v>719</v>
      </c>
      <c r="R799" s="27"/>
      <c r="S799" s="27">
        <v>12</v>
      </c>
      <c r="T799" s="27">
        <v>0</v>
      </c>
      <c r="U799" s="27" t="s">
        <v>42</v>
      </c>
      <c r="V799" s="27">
        <v>2</v>
      </c>
    </row>
    <row r="800" spans="1:22">
      <c r="A800" s="31">
        <v>40409.875</v>
      </c>
      <c r="B800" s="30">
        <v>128</v>
      </c>
      <c r="C800" s="30">
        <v>1187</v>
      </c>
      <c r="D800" s="29" t="s">
        <v>359</v>
      </c>
      <c r="E800" s="30"/>
      <c r="F800" s="30">
        <v>11.08</v>
      </c>
      <c r="G800" s="30"/>
      <c r="H800" s="30">
        <v>14</v>
      </c>
      <c r="I800" s="30"/>
      <c r="J800" s="30">
        <v>14.9</v>
      </c>
      <c r="K800" s="30"/>
      <c r="L800" s="30">
        <v>276</v>
      </c>
      <c r="M800" s="30"/>
      <c r="N800" s="30">
        <v>0.34</v>
      </c>
      <c r="O800" s="30"/>
      <c r="P800" s="30">
        <v>1674</v>
      </c>
      <c r="Q800" s="30">
        <v>6</v>
      </c>
      <c r="R800" s="30"/>
      <c r="S800" s="30">
        <v>14</v>
      </c>
      <c r="T800" s="30">
        <v>0</v>
      </c>
      <c r="U800" s="30" t="s">
        <v>42</v>
      </c>
      <c r="V800" s="30">
        <v>59</v>
      </c>
    </row>
    <row r="801" spans="1:22">
      <c r="A801" s="28">
        <v>40409.916666666664</v>
      </c>
      <c r="B801" s="27">
        <v>522</v>
      </c>
      <c r="C801" s="27">
        <v>1187</v>
      </c>
      <c r="D801" s="26" t="s">
        <v>359</v>
      </c>
      <c r="E801" s="27"/>
      <c r="F801" s="27">
        <v>10.61</v>
      </c>
      <c r="G801" s="27"/>
      <c r="H801" s="27">
        <v>14</v>
      </c>
      <c r="I801" s="27"/>
      <c r="J801" s="27">
        <v>14.4</v>
      </c>
      <c r="K801" s="27"/>
      <c r="L801" s="27">
        <v>292</v>
      </c>
      <c r="M801" s="27"/>
      <c r="N801" s="27">
        <v>0.62</v>
      </c>
      <c r="O801" s="27"/>
      <c r="P801" s="27">
        <v>1851</v>
      </c>
      <c r="Q801" s="27">
        <v>0</v>
      </c>
      <c r="R801" s="27"/>
      <c r="S801" s="27">
        <v>13</v>
      </c>
      <c r="T801" s="27">
        <v>0</v>
      </c>
      <c r="U801" s="27" t="s">
        <v>42</v>
      </c>
      <c r="V801" s="27">
        <v>60</v>
      </c>
    </row>
    <row r="802" spans="1:22">
      <c r="A802" s="31">
        <v>40409.958333333336</v>
      </c>
      <c r="B802" s="30">
        <v>537</v>
      </c>
      <c r="C802" s="30">
        <v>1187</v>
      </c>
      <c r="D802" s="29" t="s">
        <v>359</v>
      </c>
      <c r="E802" s="30"/>
      <c r="F802" s="30">
        <v>9.5500000000000007</v>
      </c>
      <c r="G802" s="30"/>
      <c r="H802" s="30">
        <v>10</v>
      </c>
      <c r="I802" s="30"/>
      <c r="J802" s="30">
        <v>10.6</v>
      </c>
      <c r="K802" s="30"/>
      <c r="L802" s="30">
        <v>310</v>
      </c>
      <c r="M802" s="30"/>
      <c r="N802" s="30">
        <v>0.45</v>
      </c>
      <c r="O802" s="30"/>
      <c r="P802" s="30">
        <v>967</v>
      </c>
      <c r="Q802" s="30">
        <v>0</v>
      </c>
      <c r="R802" s="30"/>
      <c r="S802" s="30">
        <v>10</v>
      </c>
      <c r="T802" s="30">
        <v>5</v>
      </c>
      <c r="U802" s="30" t="s">
        <v>42</v>
      </c>
      <c r="V802" s="30">
        <v>56</v>
      </c>
    </row>
    <row r="803" spans="1:22">
      <c r="A803" s="28">
        <v>40410</v>
      </c>
      <c r="B803" s="27">
        <v>106</v>
      </c>
      <c r="C803" s="27">
        <v>743</v>
      </c>
      <c r="D803" s="26" t="s">
        <v>360</v>
      </c>
      <c r="E803" s="27"/>
      <c r="F803" s="27">
        <v>8.32</v>
      </c>
      <c r="G803" s="27"/>
      <c r="H803" s="27">
        <v>9</v>
      </c>
      <c r="I803" s="27"/>
      <c r="J803" s="27">
        <v>10</v>
      </c>
      <c r="K803" s="27"/>
      <c r="L803" s="27">
        <v>324</v>
      </c>
      <c r="M803" s="27"/>
      <c r="N803" s="27">
        <v>0.12</v>
      </c>
      <c r="O803" s="27"/>
      <c r="P803" s="27">
        <v>238</v>
      </c>
      <c r="Q803" s="27">
        <v>0</v>
      </c>
      <c r="R803" s="27"/>
      <c r="S803" s="27">
        <v>4</v>
      </c>
      <c r="T803" s="27">
        <v>0</v>
      </c>
      <c r="U803" s="27" t="s">
        <v>42</v>
      </c>
      <c r="V803" s="27">
        <v>54</v>
      </c>
    </row>
    <row r="804" spans="1:22">
      <c r="A804" s="31">
        <v>40410.041666666664</v>
      </c>
      <c r="B804" s="30">
        <v>447</v>
      </c>
      <c r="C804" s="30">
        <v>743</v>
      </c>
      <c r="D804" s="29" t="s">
        <v>360</v>
      </c>
      <c r="E804" s="30"/>
      <c r="F804" s="30">
        <v>8.07</v>
      </c>
      <c r="G804" s="30"/>
      <c r="H804" s="30">
        <v>8</v>
      </c>
      <c r="I804" s="30"/>
      <c r="J804" s="30">
        <v>8.6</v>
      </c>
      <c r="K804" s="30"/>
      <c r="L804" s="30">
        <v>332</v>
      </c>
      <c r="M804" s="30"/>
      <c r="N804" s="30">
        <v>0.41000000000000003</v>
      </c>
      <c r="O804" s="30"/>
      <c r="P804" s="30">
        <v>695</v>
      </c>
      <c r="Q804" s="30">
        <v>0</v>
      </c>
      <c r="R804" s="30"/>
      <c r="S804" s="30">
        <v>9</v>
      </c>
      <c r="T804" s="30">
        <v>0</v>
      </c>
      <c r="U804" s="30" t="s">
        <v>42</v>
      </c>
      <c r="V804" s="30">
        <v>60</v>
      </c>
    </row>
    <row r="805" spans="1:22">
      <c r="A805" s="28">
        <v>40410.083333333336</v>
      </c>
      <c r="B805" s="27">
        <v>190</v>
      </c>
      <c r="C805" s="27">
        <v>743</v>
      </c>
      <c r="D805" s="26" t="s">
        <v>360</v>
      </c>
      <c r="E805" s="27"/>
      <c r="F805" s="27">
        <v>7.22</v>
      </c>
      <c r="G805" s="27"/>
      <c r="H805" s="27">
        <v>6</v>
      </c>
      <c r="I805" s="27"/>
      <c r="J805" s="27">
        <v>6.5</v>
      </c>
      <c r="K805" s="27"/>
      <c r="L805" s="27">
        <v>342</v>
      </c>
      <c r="M805" s="27"/>
      <c r="N805" s="27">
        <v>0.43</v>
      </c>
      <c r="O805" s="27"/>
      <c r="P805" s="27">
        <v>697</v>
      </c>
      <c r="Q805" s="27">
        <v>0</v>
      </c>
      <c r="R805" s="27"/>
      <c r="S805" s="27">
        <v>14</v>
      </c>
      <c r="T805" s="27">
        <v>30.47</v>
      </c>
      <c r="U805" s="27" t="s">
        <v>42</v>
      </c>
      <c r="V805" s="27">
        <v>39</v>
      </c>
    </row>
    <row r="806" spans="1:22">
      <c r="A806" s="31">
        <v>40410.125</v>
      </c>
      <c r="B806" s="30">
        <v>658</v>
      </c>
      <c r="C806" s="30">
        <v>1065</v>
      </c>
      <c r="D806" s="29" t="s">
        <v>361</v>
      </c>
      <c r="E806" s="30"/>
      <c r="F806" s="30">
        <v>7.04</v>
      </c>
      <c r="G806" s="30"/>
      <c r="H806" s="30">
        <v>5</v>
      </c>
      <c r="I806" s="30"/>
      <c r="J806" s="30">
        <v>5.9</v>
      </c>
      <c r="K806" s="30"/>
      <c r="L806" s="30">
        <v>340</v>
      </c>
      <c r="M806" s="30"/>
      <c r="N806" s="30">
        <v>0.82000000000000006</v>
      </c>
      <c r="O806" s="30"/>
      <c r="P806" s="30">
        <v>1273</v>
      </c>
      <c r="Q806" s="30">
        <v>4</v>
      </c>
      <c r="R806" s="30"/>
      <c r="S806" s="30">
        <v>18</v>
      </c>
      <c r="T806" s="30">
        <v>8</v>
      </c>
      <c r="U806" s="30" t="s">
        <v>42</v>
      </c>
      <c r="V806" s="30">
        <v>50</v>
      </c>
    </row>
    <row r="807" spans="1:22">
      <c r="A807" s="28">
        <v>40410.166666666664</v>
      </c>
      <c r="B807" s="27">
        <v>407</v>
      </c>
      <c r="C807" s="27">
        <v>1065</v>
      </c>
      <c r="D807" s="26" t="s">
        <v>361</v>
      </c>
      <c r="E807" s="27"/>
      <c r="F807" s="27">
        <v>6.74</v>
      </c>
      <c r="G807" s="27"/>
      <c r="H807" s="27">
        <v>7</v>
      </c>
      <c r="I807" s="27"/>
      <c r="J807" s="27">
        <v>7.4</v>
      </c>
      <c r="K807" s="27"/>
      <c r="L807" s="27">
        <v>329</v>
      </c>
      <c r="M807" s="27"/>
      <c r="N807" s="27">
        <v>0.57999999999999996</v>
      </c>
      <c r="O807" s="27"/>
      <c r="P807" s="27">
        <v>929</v>
      </c>
      <c r="Q807" s="27">
        <v>2</v>
      </c>
      <c r="R807" s="27"/>
      <c r="S807" s="27">
        <v>17</v>
      </c>
      <c r="T807" s="27">
        <v>20</v>
      </c>
      <c r="U807" s="27" t="s">
        <v>42</v>
      </c>
      <c r="V807" s="27">
        <v>41</v>
      </c>
    </row>
    <row r="808" spans="1:22">
      <c r="A808" s="31">
        <v>40410.208333333336</v>
      </c>
      <c r="B808" s="30"/>
      <c r="C808" s="30">
        <v>1065</v>
      </c>
      <c r="D808" s="29" t="s">
        <v>361</v>
      </c>
      <c r="E808" s="30"/>
      <c r="F808" s="30">
        <v>5.93</v>
      </c>
      <c r="G808" s="30"/>
      <c r="H808" s="30">
        <v>8</v>
      </c>
      <c r="I808" s="30"/>
      <c r="J808" s="30">
        <v>8.9</v>
      </c>
      <c r="K808" s="30"/>
      <c r="L808" s="30">
        <v>324</v>
      </c>
      <c r="M808" s="30"/>
      <c r="N808" s="30">
        <v>0.73</v>
      </c>
      <c r="O808" s="30"/>
      <c r="P808" s="30">
        <v>1129</v>
      </c>
      <c r="Q808" s="30">
        <v>5</v>
      </c>
      <c r="R808" s="30"/>
      <c r="S808" s="30">
        <v>9</v>
      </c>
      <c r="T808" s="30">
        <v>56.86</v>
      </c>
      <c r="U808" s="30" t="s">
        <v>42</v>
      </c>
      <c r="V808" s="30">
        <v>20</v>
      </c>
    </row>
    <row r="809" spans="1:22">
      <c r="A809" s="28">
        <v>40412.375</v>
      </c>
      <c r="B809" s="27"/>
      <c r="C809" s="27">
        <v>35</v>
      </c>
      <c r="D809" s="26" t="s">
        <v>362</v>
      </c>
      <c r="E809" s="27" t="s">
        <v>44</v>
      </c>
      <c r="F809" s="27">
        <v>12.61</v>
      </c>
      <c r="G809" s="27"/>
      <c r="H809" s="27">
        <v>5</v>
      </c>
      <c r="I809" s="27"/>
      <c r="J809" s="27">
        <v>5.8</v>
      </c>
      <c r="K809" s="27"/>
      <c r="L809" s="27">
        <v>238</v>
      </c>
      <c r="M809" s="27"/>
      <c r="N809" s="27">
        <v>0.48</v>
      </c>
      <c r="O809" s="27"/>
      <c r="P809" s="27">
        <v>2178</v>
      </c>
      <c r="Q809" s="27">
        <v>39</v>
      </c>
      <c r="R809" s="27"/>
      <c r="S809" s="27">
        <v>10</v>
      </c>
      <c r="T809" s="27">
        <v>60</v>
      </c>
      <c r="U809" s="27" t="s">
        <v>42</v>
      </c>
      <c r="V809" s="27">
        <v>0</v>
      </c>
    </row>
    <row r="810" spans="1:22">
      <c r="A810" s="31">
        <v>40412.416666666664</v>
      </c>
      <c r="B810" s="30"/>
      <c r="C810" s="30">
        <v>35</v>
      </c>
      <c r="D810" s="29" t="s">
        <v>362</v>
      </c>
      <c r="E810" s="30" t="s">
        <v>44</v>
      </c>
      <c r="F810" s="30">
        <v>12.36</v>
      </c>
      <c r="G810" s="30"/>
      <c r="H810" s="30">
        <v>7</v>
      </c>
      <c r="I810" s="30"/>
      <c r="J810" s="30">
        <v>7.8</v>
      </c>
      <c r="K810" s="30"/>
      <c r="L810" s="30">
        <v>205</v>
      </c>
      <c r="M810" s="30"/>
      <c r="N810" s="30">
        <v>0.28000000000000003</v>
      </c>
      <c r="O810" s="30"/>
      <c r="P810" s="30">
        <v>1639</v>
      </c>
      <c r="Q810" s="30">
        <v>99</v>
      </c>
      <c r="R810" s="30"/>
      <c r="S810" s="30">
        <v>8</v>
      </c>
      <c r="T810" s="30">
        <v>45</v>
      </c>
      <c r="U810" s="30" t="s">
        <v>42</v>
      </c>
      <c r="V810" s="30">
        <v>14</v>
      </c>
    </row>
    <row r="811" spans="1:22">
      <c r="A811" s="28">
        <v>40412.458333333336</v>
      </c>
      <c r="B811" s="27">
        <v>35</v>
      </c>
      <c r="C811" s="27">
        <v>35</v>
      </c>
      <c r="D811" s="26" t="s">
        <v>362</v>
      </c>
      <c r="E811" s="27" t="s">
        <v>44</v>
      </c>
      <c r="F811" s="27">
        <v>12.4</v>
      </c>
      <c r="G811" s="27"/>
      <c r="H811" s="27">
        <v>6</v>
      </c>
      <c r="I811" s="27"/>
      <c r="J811" s="27">
        <v>6.6000000000000005</v>
      </c>
      <c r="K811" s="27"/>
      <c r="L811" s="27">
        <v>162</v>
      </c>
      <c r="M811" s="27"/>
      <c r="N811" s="27">
        <v>0.28000000000000003</v>
      </c>
      <c r="O811" s="27"/>
      <c r="P811" s="27">
        <v>902</v>
      </c>
      <c r="Q811" s="27">
        <v>103</v>
      </c>
      <c r="R811" s="27"/>
      <c r="S811" s="27">
        <v>12</v>
      </c>
      <c r="T811" s="27">
        <v>49.29</v>
      </c>
      <c r="U811" s="27" t="s">
        <v>42</v>
      </c>
      <c r="V811" s="27">
        <v>22</v>
      </c>
    </row>
    <row r="812" spans="1:22">
      <c r="A812" s="31">
        <v>40412.5</v>
      </c>
      <c r="B812" s="30">
        <v>33</v>
      </c>
      <c r="C812" s="30">
        <v>33</v>
      </c>
      <c r="D812" s="29" t="s">
        <v>363</v>
      </c>
      <c r="E812" s="30" t="s">
        <v>44</v>
      </c>
      <c r="F812" s="30">
        <v>12.16</v>
      </c>
      <c r="G812" s="30"/>
      <c r="H812" s="30">
        <v>7</v>
      </c>
      <c r="I812" s="30"/>
      <c r="J812" s="30">
        <v>8</v>
      </c>
      <c r="K812" s="30"/>
      <c r="L812" s="30">
        <v>133</v>
      </c>
      <c r="M812" s="30"/>
      <c r="N812" s="30">
        <v>0.24</v>
      </c>
      <c r="O812" s="30"/>
      <c r="P812" s="30">
        <v>627</v>
      </c>
      <c r="Q812" s="30">
        <v>134</v>
      </c>
      <c r="R812" s="30"/>
      <c r="S812" s="30">
        <v>13</v>
      </c>
      <c r="T812" s="30">
        <v>54.050000000000004</v>
      </c>
      <c r="U812" s="30" t="s">
        <v>42</v>
      </c>
      <c r="V812" s="30">
        <v>13</v>
      </c>
    </row>
    <row r="813" spans="1:22">
      <c r="A813" s="28">
        <v>40412.541666666664</v>
      </c>
      <c r="B813" s="27"/>
      <c r="C813" s="27">
        <v>33</v>
      </c>
      <c r="D813" s="26" t="s">
        <v>363</v>
      </c>
      <c r="E813" s="27" t="s">
        <v>44</v>
      </c>
      <c r="F813" s="27">
        <v>11.74</v>
      </c>
      <c r="G813" s="27"/>
      <c r="H813" s="27">
        <v>8</v>
      </c>
      <c r="I813" s="27"/>
      <c r="J813" s="27">
        <v>8.8000000000000007</v>
      </c>
      <c r="K813" s="27"/>
      <c r="L813" s="27">
        <v>140</v>
      </c>
      <c r="M813" s="27"/>
      <c r="N813" s="27">
        <v>0.2</v>
      </c>
      <c r="O813" s="27"/>
      <c r="P813" s="27">
        <v>495</v>
      </c>
      <c r="Q813" s="27">
        <v>93</v>
      </c>
      <c r="R813" s="27"/>
      <c r="S813" s="27">
        <v>11</v>
      </c>
      <c r="T813" s="27">
        <v>37</v>
      </c>
      <c r="U813" s="27" t="s">
        <v>42</v>
      </c>
      <c r="V813" s="27">
        <v>24</v>
      </c>
    </row>
    <row r="814" spans="1:22">
      <c r="A814" s="31">
        <v>40412.583333333336</v>
      </c>
      <c r="B814" s="30"/>
      <c r="C814" s="30">
        <v>33</v>
      </c>
      <c r="D814" s="29" t="s">
        <v>363</v>
      </c>
      <c r="E814" s="30" t="s">
        <v>44</v>
      </c>
      <c r="F814" s="30">
        <v>11.870000000000001</v>
      </c>
      <c r="G814" s="30"/>
      <c r="H814" s="30">
        <v>7</v>
      </c>
      <c r="I814" s="30"/>
      <c r="J814" s="30">
        <v>8.1</v>
      </c>
      <c r="K814" s="30"/>
      <c r="L814" s="30">
        <v>123</v>
      </c>
      <c r="M814" s="30"/>
      <c r="N814" s="30">
        <v>0.56000000000000005</v>
      </c>
      <c r="O814" s="30"/>
      <c r="P814" s="30">
        <v>1077</v>
      </c>
      <c r="Q814" s="30">
        <v>30</v>
      </c>
      <c r="R814" s="30"/>
      <c r="S814" s="30">
        <v>14</v>
      </c>
      <c r="T814" s="30">
        <v>61.71</v>
      </c>
      <c r="U814" s="30" t="s">
        <v>42</v>
      </c>
      <c r="V814" s="30">
        <v>3</v>
      </c>
    </row>
    <row r="815" spans="1:22">
      <c r="A815" s="28">
        <v>40413</v>
      </c>
      <c r="B815" s="27">
        <v>18</v>
      </c>
      <c r="C815" s="27">
        <v>571</v>
      </c>
      <c r="D815" s="26" t="s">
        <v>364</v>
      </c>
      <c r="E815" s="27" t="s">
        <v>465</v>
      </c>
      <c r="F815" s="27">
        <v>8.32</v>
      </c>
      <c r="G815" s="27"/>
      <c r="H815" s="27">
        <v>9</v>
      </c>
      <c r="I815" s="27"/>
      <c r="J815" s="27">
        <v>10.8</v>
      </c>
      <c r="K815" s="27"/>
      <c r="L815" s="27">
        <v>118</v>
      </c>
      <c r="M815" s="27"/>
      <c r="N815" s="27">
        <v>0.70000000000000007</v>
      </c>
      <c r="O815" s="27"/>
      <c r="P815" s="27">
        <v>1530</v>
      </c>
      <c r="Q815" s="27">
        <v>0</v>
      </c>
      <c r="R815" s="27"/>
      <c r="S815" s="27">
        <v>44</v>
      </c>
      <c r="T815" s="27">
        <v>61.78</v>
      </c>
      <c r="U815" s="27" t="s">
        <v>42</v>
      </c>
      <c r="V815" s="27">
        <v>22</v>
      </c>
    </row>
    <row r="816" spans="1:22">
      <c r="A816" s="31">
        <v>40413.041666666664</v>
      </c>
      <c r="B816" s="30">
        <v>275</v>
      </c>
      <c r="C816" s="30">
        <v>571</v>
      </c>
      <c r="D816" s="29" t="s">
        <v>364</v>
      </c>
      <c r="E816" s="30" t="s">
        <v>465</v>
      </c>
      <c r="F816" s="30">
        <v>7.7</v>
      </c>
      <c r="G816" s="30"/>
      <c r="H816" s="30">
        <v>8</v>
      </c>
      <c r="I816" s="30"/>
      <c r="J816" s="30">
        <v>10.200000000000001</v>
      </c>
      <c r="K816" s="30"/>
      <c r="L816" s="30">
        <v>118</v>
      </c>
      <c r="M816" s="30"/>
      <c r="N816" s="30">
        <v>0.73</v>
      </c>
      <c r="O816" s="30"/>
      <c r="P816" s="30">
        <v>1914</v>
      </c>
      <c r="Q816" s="30">
        <v>0</v>
      </c>
      <c r="R816" s="30"/>
      <c r="S816" s="30">
        <v>43</v>
      </c>
      <c r="T816" s="30">
        <v>22</v>
      </c>
      <c r="U816" s="30" t="s">
        <v>42</v>
      </c>
      <c r="V816" s="30">
        <v>36</v>
      </c>
    </row>
    <row r="817" spans="1:22">
      <c r="A817" s="28">
        <v>40413.083333333336</v>
      </c>
      <c r="B817" s="27">
        <v>278</v>
      </c>
      <c r="C817" s="27">
        <v>571</v>
      </c>
      <c r="D817" s="26" t="s">
        <v>364</v>
      </c>
      <c r="E817" s="27" t="s">
        <v>465</v>
      </c>
      <c r="F817" s="27">
        <v>7.68</v>
      </c>
      <c r="G817" s="27"/>
      <c r="H817" s="27">
        <v>8</v>
      </c>
      <c r="I817" s="27"/>
      <c r="J817" s="27">
        <v>9.7000000000000011</v>
      </c>
      <c r="K817" s="27"/>
      <c r="L817" s="27">
        <v>120</v>
      </c>
      <c r="M817" s="27"/>
      <c r="N817" s="27">
        <v>0.8</v>
      </c>
      <c r="O817" s="27"/>
      <c r="P817" s="27">
        <v>2111</v>
      </c>
      <c r="Q817" s="27">
        <v>0</v>
      </c>
      <c r="R817" s="27"/>
      <c r="S817" s="27">
        <v>42</v>
      </c>
      <c r="T817" s="27">
        <v>23.490000000000002</v>
      </c>
      <c r="U817" s="27" t="s">
        <v>42</v>
      </c>
      <c r="V817" s="27">
        <v>53</v>
      </c>
    </row>
    <row r="818" spans="1:22">
      <c r="A818" s="31">
        <v>40413.125</v>
      </c>
      <c r="B818" s="30">
        <v>315</v>
      </c>
      <c r="C818" s="30">
        <v>827</v>
      </c>
      <c r="D818" s="29" t="s">
        <v>365</v>
      </c>
      <c r="E818" s="30" t="s">
        <v>465</v>
      </c>
      <c r="F818" s="30">
        <v>7.5600000000000005</v>
      </c>
      <c r="G818" s="30"/>
      <c r="H818" s="30">
        <v>7</v>
      </c>
      <c r="I818" s="30"/>
      <c r="J818" s="30">
        <v>9.2000000000000011</v>
      </c>
      <c r="K818" s="30"/>
      <c r="L818" s="30">
        <v>115</v>
      </c>
      <c r="M818" s="30"/>
      <c r="N818" s="30">
        <v>0.79</v>
      </c>
      <c r="O818" s="30"/>
      <c r="P818" s="30">
        <v>1969</v>
      </c>
      <c r="Q818" s="30">
        <v>0</v>
      </c>
      <c r="R818" s="30"/>
      <c r="S818" s="30">
        <v>40</v>
      </c>
      <c r="T818" s="30">
        <v>21.96</v>
      </c>
      <c r="U818" s="30" t="s">
        <v>42</v>
      </c>
      <c r="V818" s="30">
        <v>60</v>
      </c>
    </row>
    <row r="819" spans="1:22">
      <c r="A819" s="28">
        <v>40413.166666666664</v>
      </c>
      <c r="B819" s="27">
        <v>351</v>
      </c>
      <c r="C819" s="27">
        <v>827</v>
      </c>
      <c r="D819" s="26" t="s">
        <v>365</v>
      </c>
      <c r="E819" s="27" t="s">
        <v>465</v>
      </c>
      <c r="F819" s="27">
        <v>6.59</v>
      </c>
      <c r="G819" s="27"/>
      <c r="H819" s="27">
        <v>10</v>
      </c>
      <c r="I819" s="27"/>
      <c r="J819" s="27">
        <v>11</v>
      </c>
      <c r="K819" s="27"/>
      <c r="L819" s="27">
        <v>109</v>
      </c>
      <c r="M819" s="27"/>
      <c r="N819" s="27">
        <v>0.73</v>
      </c>
      <c r="O819" s="27"/>
      <c r="P819" s="27">
        <v>1638</v>
      </c>
      <c r="Q819" s="27">
        <v>0</v>
      </c>
      <c r="R819" s="27"/>
      <c r="S819" s="27">
        <v>32</v>
      </c>
      <c r="T819" s="27">
        <v>15.51</v>
      </c>
      <c r="U819" s="27" t="s">
        <v>42</v>
      </c>
      <c r="V819" s="27">
        <v>60</v>
      </c>
    </row>
    <row r="820" spans="1:22">
      <c r="A820" s="31">
        <v>40413.208333333336</v>
      </c>
      <c r="B820" s="30">
        <v>161</v>
      </c>
      <c r="C820" s="30">
        <v>827</v>
      </c>
      <c r="D820" s="29" t="s">
        <v>365</v>
      </c>
      <c r="E820" s="30" t="s">
        <v>465</v>
      </c>
      <c r="F820" s="30">
        <v>6.58</v>
      </c>
      <c r="G820" s="30"/>
      <c r="H820" s="30">
        <v>12</v>
      </c>
      <c r="I820" s="30"/>
      <c r="J820" s="30">
        <v>13.4</v>
      </c>
      <c r="K820" s="30"/>
      <c r="L820" s="30">
        <v>108</v>
      </c>
      <c r="M820" s="30"/>
      <c r="N820" s="30">
        <v>0.6</v>
      </c>
      <c r="O820" s="30"/>
      <c r="P820" s="30">
        <v>1394</v>
      </c>
      <c r="Q820" s="30">
        <v>0</v>
      </c>
      <c r="R820" s="30"/>
      <c r="S820" s="30">
        <v>24</v>
      </c>
      <c r="T820" s="30">
        <v>12.43</v>
      </c>
      <c r="U820" s="30" t="s">
        <v>42</v>
      </c>
      <c r="V820" s="30">
        <v>60</v>
      </c>
    </row>
    <row r="821" spans="1:22">
      <c r="A821" s="28">
        <v>40413.25</v>
      </c>
      <c r="B821" s="27">
        <v>266</v>
      </c>
      <c r="C821" s="27">
        <v>1128</v>
      </c>
      <c r="D821" s="26" t="s">
        <v>366</v>
      </c>
      <c r="E821" s="27" t="s">
        <v>465</v>
      </c>
      <c r="F821" s="27">
        <v>6.83</v>
      </c>
      <c r="G821" s="27"/>
      <c r="H821" s="27">
        <v>10</v>
      </c>
      <c r="I821" s="27"/>
      <c r="J821" s="27">
        <v>11.6</v>
      </c>
      <c r="K821" s="27"/>
      <c r="L821" s="27">
        <v>107</v>
      </c>
      <c r="M821" s="27"/>
      <c r="N821" s="27">
        <v>0.68</v>
      </c>
      <c r="O821" s="27"/>
      <c r="P821" s="27">
        <v>1571</v>
      </c>
      <c r="Q821" s="27">
        <v>0</v>
      </c>
      <c r="R821" s="27"/>
      <c r="S821" s="27">
        <v>27</v>
      </c>
      <c r="T821" s="27">
        <v>10.51</v>
      </c>
      <c r="U821" s="27" t="s">
        <v>42</v>
      </c>
      <c r="V821" s="27">
        <v>60</v>
      </c>
    </row>
    <row r="822" spans="1:22">
      <c r="A822" s="31">
        <v>40413.291666666664</v>
      </c>
      <c r="B822" s="30">
        <v>375</v>
      </c>
      <c r="C822" s="30">
        <v>1128</v>
      </c>
      <c r="D822" s="29" t="s">
        <v>366</v>
      </c>
      <c r="E822" s="30" t="s">
        <v>465</v>
      </c>
      <c r="F822" s="30">
        <v>7.0600000000000005</v>
      </c>
      <c r="G822" s="30"/>
      <c r="H822" s="30">
        <v>11</v>
      </c>
      <c r="I822" s="30"/>
      <c r="J822" s="30">
        <v>11.8</v>
      </c>
      <c r="K822" s="30"/>
      <c r="L822" s="30">
        <v>107</v>
      </c>
      <c r="M822" s="30"/>
      <c r="N822" s="30">
        <v>0.70000000000000007</v>
      </c>
      <c r="O822" s="30"/>
      <c r="P822" s="30">
        <v>1482</v>
      </c>
      <c r="Q822" s="30">
        <v>0</v>
      </c>
      <c r="R822" s="30"/>
      <c r="S822" s="30">
        <v>24</v>
      </c>
      <c r="T822" s="30">
        <v>8.370000000000001</v>
      </c>
      <c r="U822" s="30" t="s">
        <v>42</v>
      </c>
      <c r="V822" s="30">
        <v>60</v>
      </c>
    </row>
    <row r="823" spans="1:22">
      <c r="A823" s="28">
        <v>40413.333333333336</v>
      </c>
      <c r="B823" s="27">
        <v>487</v>
      </c>
      <c r="C823" s="27">
        <v>1128</v>
      </c>
      <c r="D823" s="26" t="s">
        <v>366</v>
      </c>
      <c r="E823" s="27" t="s">
        <v>465</v>
      </c>
      <c r="F823" s="27">
        <v>7.24</v>
      </c>
      <c r="G823" s="27"/>
      <c r="H823" s="27">
        <v>12</v>
      </c>
      <c r="I823" s="27"/>
      <c r="J823" s="27">
        <v>12.5</v>
      </c>
      <c r="K823" s="27"/>
      <c r="L823" s="27">
        <v>107</v>
      </c>
      <c r="M823" s="27"/>
      <c r="N823" s="27">
        <v>0.57999999999999996</v>
      </c>
      <c r="O823" s="27"/>
      <c r="P823" s="27">
        <v>1185</v>
      </c>
      <c r="Q823" s="27">
        <v>11</v>
      </c>
      <c r="R823" s="27"/>
      <c r="S823" s="27">
        <v>19</v>
      </c>
      <c r="T823" s="27">
        <v>7.43</v>
      </c>
      <c r="U823" s="27" t="s">
        <v>42</v>
      </c>
      <c r="V823" s="27">
        <v>60</v>
      </c>
    </row>
    <row r="824" spans="1:22">
      <c r="A824" s="31">
        <v>40413.375</v>
      </c>
      <c r="B824" s="30">
        <v>470</v>
      </c>
      <c r="C824" s="30">
        <v>1044</v>
      </c>
      <c r="D824" s="29" t="s">
        <v>367</v>
      </c>
      <c r="E824" s="30" t="s">
        <v>465</v>
      </c>
      <c r="F824" s="30">
        <v>7.38</v>
      </c>
      <c r="G824" s="30"/>
      <c r="H824" s="30">
        <v>9</v>
      </c>
      <c r="I824" s="30"/>
      <c r="J824" s="30">
        <v>10.1</v>
      </c>
      <c r="K824" s="30"/>
      <c r="L824" s="30">
        <v>110</v>
      </c>
      <c r="M824" s="30"/>
      <c r="N824" s="30">
        <v>0.78</v>
      </c>
      <c r="O824" s="30"/>
      <c r="P824" s="30">
        <v>1413</v>
      </c>
      <c r="Q824" s="30">
        <v>8</v>
      </c>
      <c r="R824" s="30"/>
      <c r="S824" s="30">
        <v>25</v>
      </c>
      <c r="T824" s="30">
        <v>25.990000000000002</v>
      </c>
      <c r="U824" s="30" t="s">
        <v>42</v>
      </c>
      <c r="V824" s="30">
        <v>60</v>
      </c>
    </row>
    <row r="825" spans="1:22">
      <c r="A825" s="28">
        <v>40413.416666666664</v>
      </c>
      <c r="B825" s="27">
        <v>281</v>
      </c>
      <c r="C825" s="27">
        <v>1044</v>
      </c>
      <c r="D825" s="26" t="s">
        <v>367</v>
      </c>
      <c r="E825" s="27" t="s">
        <v>465</v>
      </c>
      <c r="F825" s="27">
        <v>6.99</v>
      </c>
      <c r="G825" s="27"/>
      <c r="H825" s="27">
        <v>9</v>
      </c>
      <c r="I825" s="27"/>
      <c r="J825" s="27">
        <v>9.9</v>
      </c>
      <c r="K825" s="27"/>
      <c r="L825" s="27">
        <v>110</v>
      </c>
      <c r="M825" s="27"/>
      <c r="N825" s="27">
        <v>0.64</v>
      </c>
      <c r="O825" s="27"/>
      <c r="P825" s="27">
        <v>1581</v>
      </c>
      <c r="Q825" s="27">
        <v>11</v>
      </c>
      <c r="R825" s="27"/>
      <c r="S825" s="27">
        <v>27</v>
      </c>
      <c r="T825" s="27">
        <v>9</v>
      </c>
      <c r="U825" s="27" t="s">
        <v>42</v>
      </c>
      <c r="V825" s="27">
        <v>60</v>
      </c>
    </row>
    <row r="826" spans="1:22">
      <c r="A826" s="31">
        <v>40413.458333333336</v>
      </c>
      <c r="B826" s="30">
        <v>293</v>
      </c>
      <c r="C826" s="30">
        <v>1044</v>
      </c>
      <c r="D826" s="29" t="s">
        <v>367</v>
      </c>
      <c r="E826" s="30" t="s">
        <v>465</v>
      </c>
      <c r="F826" s="30">
        <v>7.08</v>
      </c>
      <c r="G826" s="30"/>
      <c r="H826" s="30">
        <v>10</v>
      </c>
      <c r="I826" s="30"/>
      <c r="J826" s="30">
        <v>11.1</v>
      </c>
      <c r="K826" s="30"/>
      <c r="L826" s="30">
        <v>108</v>
      </c>
      <c r="M826" s="30"/>
      <c r="N826" s="30">
        <v>0.6</v>
      </c>
      <c r="O826" s="30"/>
      <c r="P826" s="30">
        <v>1384</v>
      </c>
      <c r="Q826" s="30">
        <v>57</v>
      </c>
      <c r="R826" s="30"/>
      <c r="S826" s="30">
        <v>20</v>
      </c>
      <c r="T826" s="30">
        <v>7.48</v>
      </c>
      <c r="U826" s="30" t="s">
        <v>42</v>
      </c>
      <c r="V826" s="30">
        <v>60</v>
      </c>
    </row>
    <row r="827" spans="1:22">
      <c r="A827" s="28">
        <v>40413.5</v>
      </c>
      <c r="B827" s="27">
        <v>127</v>
      </c>
      <c r="C827" s="27">
        <v>619</v>
      </c>
      <c r="D827" s="26" t="s">
        <v>368</v>
      </c>
      <c r="E827" s="27" t="s">
        <v>465</v>
      </c>
      <c r="F827" s="27">
        <v>7.2</v>
      </c>
      <c r="G827" s="27"/>
      <c r="H827" s="27">
        <v>10</v>
      </c>
      <c r="I827" s="27"/>
      <c r="J827" s="27">
        <v>10.8</v>
      </c>
      <c r="K827" s="27"/>
      <c r="L827" s="27">
        <v>112</v>
      </c>
      <c r="M827" s="27"/>
      <c r="N827" s="27">
        <v>0.38</v>
      </c>
      <c r="O827" s="27"/>
      <c r="P827" s="27">
        <v>1072</v>
      </c>
      <c r="Q827" s="27">
        <v>173</v>
      </c>
      <c r="R827" s="27"/>
      <c r="S827" s="27">
        <v>22</v>
      </c>
      <c r="T827" s="27">
        <v>7.5</v>
      </c>
      <c r="U827" s="27" t="s">
        <v>42</v>
      </c>
      <c r="V827" s="27">
        <v>60</v>
      </c>
    </row>
    <row r="828" spans="1:22">
      <c r="A828" s="31">
        <v>40413.541666666664</v>
      </c>
      <c r="B828" s="30">
        <v>77</v>
      </c>
      <c r="C828" s="30">
        <v>619</v>
      </c>
      <c r="D828" s="29" t="s">
        <v>368</v>
      </c>
      <c r="E828" s="30" t="s">
        <v>465</v>
      </c>
      <c r="F828" s="30">
        <v>7.5200000000000005</v>
      </c>
      <c r="G828" s="30"/>
      <c r="H828" s="30">
        <v>9</v>
      </c>
      <c r="I828" s="30"/>
      <c r="J828" s="30">
        <v>10</v>
      </c>
      <c r="K828" s="30"/>
      <c r="L828" s="30">
        <v>111</v>
      </c>
      <c r="M828" s="30"/>
      <c r="N828" s="30">
        <v>0.21</v>
      </c>
      <c r="O828" s="30"/>
      <c r="P828" s="30">
        <v>609</v>
      </c>
      <c r="Q828" s="30">
        <v>237</v>
      </c>
      <c r="R828" s="30"/>
      <c r="S828" s="30">
        <v>21</v>
      </c>
      <c r="T828" s="30">
        <v>0</v>
      </c>
      <c r="U828" s="30" t="s">
        <v>42</v>
      </c>
      <c r="V828" s="30">
        <v>60</v>
      </c>
    </row>
    <row r="829" spans="1:22">
      <c r="A829" s="28">
        <v>40413.583333333336</v>
      </c>
      <c r="B829" s="27">
        <v>415</v>
      </c>
      <c r="C829" s="27">
        <v>619</v>
      </c>
      <c r="D829" s="26" t="s">
        <v>368</v>
      </c>
      <c r="E829" s="27" t="s">
        <v>465</v>
      </c>
      <c r="F829" s="27">
        <v>8.24</v>
      </c>
      <c r="G829" s="27"/>
      <c r="H829" s="27">
        <v>7</v>
      </c>
      <c r="I829" s="27"/>
      <c r="J829" s="27">
        <v>8.3000000000000007</v>
      </c>
      <c r="K829" s="27"/>
      <c r="L829" s="27">
        <v>107</v>
      </c>
      <c r="M829" s="27"/>
      <c r="N829" s="27">
        <v>0.56000000000000005</v>
      </c>
      <c r="O829" s="27"/>
      <c r="P829" s="27">
        <v>1358</v>
      </c>
      <c r="Q829" s="27">
        <v>188</v>
      </c>
      <c r="R829" s="27"/>
      <c r="S829" s="27">
        <v>23</v>
      </c>
      <c r="T829" s="27">
        <v>0</v>
      </c>
      <c r="U829" s="27" t="s">
        <v>42</v>
      </c>
      <c r="V829" s="27">
        <v>60</v>
      </c>
    </row>
    <row r="830" spans="1:22">
      <c r="A830" s="31">
        <v>40413.625</v>
      </c>
      <c r="B830" s="30">
        <v>449</v>
      </c>
      <c r="C830" s="30">
        <v>1058</v>
      </c>
      <c r="D830" s="29" t="s">
        <v>369</v>
      </c>
      <c r="E830" s="30" t="s">
        <v>465</v>
      </c>
      <c r="F830" s="30">
        <v>8.58</v>
      </c>
      <c r="G830" s="30"/>
      <c r="H830" s="30">
        <v>3</v>
      </c>
      <c r="I830" s="30"/>
      <c r="J830" s="30">
        <v>4.3</v>
      </c>
      <c r="K830" s="30"/>
      <c r="L830" s="30">
        <v>114</v>
      </c>
      <c r="M830" s="30"/>
      <c r="N830" s="30">
        <v>0.6</v>
      </c>
      <c r="O830" s="30"/>
      <c r="P830" s="30">
        <v>1605</v>
      </c>
      <c r="Q830" s="30">
        <v>98</v>
      </c>
      <c r="R830" s="30"/>
      <c r="S830" s="30">
        <v>44</v>
      </c>
      <c r="T830" s="30">
        <v>0</v>
      </c>
      <c r="U830" s="30" t="s">
        <v>42</v>
      </c>
      <c r="V830" s="30">
        <v>60</v>
      </c>
    </row>
    <row r="831" spans="1:22">
      <c r="A831" s="28">
        <v>40413.666666666664</v>
      </c>
      <c r="B831" s="27">
        <v>342</v>
      </c>
      <c r="C831" s="27">
        <v>1058</v>
      </c>
      <c r="D831" s="26" t="s">
        <v>369</v>
      </c>
      <c r="E831" s="27" t="s">
        <v>465</v>
      </c>
      <c r="F831" s="27">
        <v>8.4700000000000006</v>
      </c>
      <c r="G831" s="27"/>
      <c r="H831" s="27">
        <v>3</v>
      </c>
      <c r="I831" s="27"/>
      <c r="J831" s="27">
        <v>3.9</v>
      </c>
      <c r="K831" s="27"/>
      <c r="L831" s="27">
        <v>104</v>
      </c>
      <c r="M831" s="27"/>
      <c r="N831" s="27">
        <v>0.49</v>
      </c>
      <c r="O831" s="27"/>
      <c r="P831" s="27">
        <v>1358</v>
      </c>
      <c r="Q831" s="27">
        <v>122</v>
      </c>
      <c r="R831" s="27"/>
      <c r="S831" s="27">
        <v>43</v>
      </c>
      <c r="T831" s="27">
        <v>0</v>
      </c>
      <c r="U831" s="27" t="s">
        <v>42</v>
      </c>
      <c r="V831" s="27">
        <v>60</v>
      </c>
    </row>
    <row r="832" spans="1:22">
      <c r="A832" s="31">
        <v>40413.708333333336</v>
      </c>
      <c r="B832" s="30">
        <v>267</v>
      </c>
      <c r="C832" s="30">
        <v>1058</v>
      </c>
      <c r="D832" s="29" t="s">
        <v>369</v>
      </c>
      <c r="E832" s="30" t="s">
        <v>465</v>
      </c>
      <c r="F832" s="30">
        <v>8.33</v>
      </c>
      <c r="G832" s="30"/>
      <c r="H832" s="30">
        <v>4</v>
      </c>
      <c r="I832" s="30"/>
      <c r="J832" s="30">
        <v>4.6000000000000005</v>
      </c>
      <c r="K832" s="30"/>
      <c r="L832" s="30">
        <v>99</v>
      </c>
      <c r="M832" s="30"/>
      <c r="N832" s="30">
        <v>0.34</v>
      </c>
      <c r="O832" s="30"/>
      <c r="P832" s="30">
        <v>1059</v>
      </c>
      <c r="Q832" s="30">
        <v>144</v>
      </c>
      <c r="R832" s="30"/>
      <c r="S832" s="30">
        <v>35</v>
      </c>
      <c r="T832" s="30">
        <v>0</v>
      </c>
      <c r="U832" s="30" t="s">
        <v>42</v>
      </c>
      <c r="V832" s="30">
        <v>60</v>
      </c>
    </row>
    <row r="833" spans="1:22">
      <c r="A833" s="28">
        <v>40413.75</v>
      </c>
      <c r="B833" s="27">
        <v>116</v>
      </c>
      <c r="C833" s="27">
        <v>349</v>
      </c>
      <c r="D833" s="26" t="s">
        <v>370</v>
      </c>
      <c r="E833" s="27"/>
      <c r="F833" s="27">
        <v>8.31</v>
      </c>
      <c r="G833" s="27"/>
      <c r="H833" s="27">
        <v>3</v>
      </c>
      <c r="I833" s="27"/>
      <c r="J833" s="27">
        <v>3.8000000000000003</v>
      </c>
      <c r="K833" s="27"/>
      <c r="L833" s="27">
        <v>102</v>
      </c>
      <c r="M833" s="27"/>
      <c r="N833" s="27">
        <v>0.28000000000000003</v>
      </c>
      <c r="O833" s="27"/>
      <c r="P833" s="27">
        <v>951</v>
      </c>
      <c r="Q833" s="27">
        <v>113</v>
      </c>
      <c r="R833" s="27"/>
      <c r="S833" s="27">
        <v>32</v>
      </c>
      <c r="T833" s="27">
        <v>0</v>
      </c>
      <c r="U833" s="27" t="s">
        <v>42</v>
      </c>
      <c r="V833" s="27">
        <v>60</v>
      </c>
    </row>
    <row r="834" spans="1:22">
      <c r="A834" s="31">
        <v>40413.791666666664</v>
      </c>
      <c r="B834" s="30">
        <v>189</v>
      </c>
      <c r="C834" s="30">
        <v>349</v>
      </c>
      <c r="D834" s="29" t="s">
        <v>370</v>
      </c>
      <c r="E834" s="30"/>
      <c r="F834" s="30">
        <v>8.19</v>
      </c>
      <c r="G834" s="30"/>
      <c r="H834" s="30">
        <v>5</v>
      </c>
      <c r="I834" s="30"/>
      <c r="J834" s="30">
        <v>5.4</v>
      </c>
      <c r="K834" s="30"/>
      <c r="L834" s="30">
        <v>110</v>
      </c>
      <c r="M834" s="30"/>
      <c r="N834" s="30">
        <v>0.3</v>
      </c>
      <c r="O834" s="30"/>
      <c r="P834" s="30">
        <v>1040</v>
      </c>
      <c r="Q834" s="30">
        <v>18</v>
      </c>
      <c r="R834" s="30"/>
      <c r="S834" s="30">
        <v>29</v>
      </c>
      <c r="T834" s="30">
        <v>0</v>
      </c>
      <c r="U834" s="30" t="s">
        <v>42</v>
      </c>
      <c r="V834" s="30">
        <v>60</v>
      </c>
    </row>
    <row r="835" spans="1:22">
      <c r="A835" s="28">
        <v>40413.833333333336</v>
      </c>
      <c r="B835" s="27">
        <v>44</v>
      </c>
      <c r="C835" s="27">
        <v>349</v>
      </c>
      <c r="D835" s="26" t="s">
        <v>370</v>
      </c>
      <c r="E835" s="27"/>
      <c r="F835" s="27">
        <v>7.65</v>
      </c>
      <c r="G835" s="27"/>
      <c r="H835" s="27">
        <v>3</v>
      </c>
      <c r="I835" s="27"/>
      <c r="J835" s="27">
        <v>4.4000000000000004</v>
      </c>
      <c r="K835" s="27"/>
      <c r="L835" s="27">
        <v>101</v>
      </c>
      <c r="M835" s="27"/>
      <c r="N835" s="27">
        <v>0.08</v>
      </c>
      <c r="O835" s="27"/>
      <c r="P835" s="27">
        <v>259</v>
      </c>
      <c r="Q835" s="27">
        <v>0</v>
      </c>
      <c r="R835" s="27"/>
      <c r="S835" s="27">
        <v>33</v>
      </c>
      <c r="T835" s="27">
        <v>0</v>
      </c>
      <c r="U835" s="27" t="s">
        <v>42</v>
      </c>
      <c r="V835" s="27">
        <v>58</v>
      </c>
    </row>
    <row r="836" spans="1:22">
      <c r="A836" s="31">
        <v>40413.875</v>
      </c>
      <c r="B836" s="30"/>
      <c r="C836" s="30">
        <v>170</v>
      </c>
      <c r="D836" s="29" t="s">
        <v>371</v>
      </c>
      <c r="E836" s="30"/>
      <c r="F836" s="30">
        <v>8.1999999999999993</v>
      </c>
      <c r="G836" s="30"/>
      <c r="H836" s="30">
        <v>6</v>
      </c>
      <c r="I836" s="30"/>
      <c r="J836" s="30">
        <v>7.2</v>
      </c>
      <c r="K836" s="30"/>
      <c r="L836" s="30">
        <v>93</v>
      </c>
      <c r="M836" s="30"/>
      <c r="N836" s="30">
        <v>0.04</v>
      </c>
      <c r="O836" s="30"/>
      <c r="P836" s="30">
        <v>143</v>
      </c>
      <c r="Q836" s="30">
        <v>1</v>
      </c>
      <c r="R836" s="30"/>
      <c r="S836" s="30">
        <v>31</v>
      </c>
      <c r="T836" s="30">
        <v>0</v>
      </c>
      <c r="U836" s="30" t="s">
        <v>42</v>
      </c>
      <c r="V836" s="30">
        <v>15</v>
      </c>
    </row>
    <row r="837" spans="1:22">
      <c r="A837" s="28">
        <v>40413.916666666664</v>
      </c>
      <c r="B837" s="27">
        <v>53</v>
      </c>
      <c r="C837" s="27">
        <v>170</v>
      </c>
      <c r="D837" s="26" t="s">
        <v>371</v>
      </c>
      <c r="E837" s="27"/>
      <c r="F837" s="27">
        <v>8.4700000000000006</v>
      </c>
      <c r="G837" s="27"/>
      <c r="H837" s="27">
        <v>6</v>
      </c>
      <c r="I837" s="27"/>
      <c r="J837" s="27">
        <v>7.4</v>
      </c>
      <c r="K837" s="27"/>
      <c r="L837" s="27">
        <v>100</v>
      </c>
      <c r="M837" s="27"/>
      <c r="N837" s="27">
        <v>0.21</v>
      </c>
      <c r="O837" s="27"/>
      <c r="P837" s="27">
        <v>761</v>
      </c>
      <c r="Q837" s="27">
        <v>1</v>
      </c>
      <c r="R837" s="27"/>
      <c r="S837" s="27">
        <v>28</v>
      </c>
      <c r="T837" s="27">
        <v>0</v>
      </c>
      <c r="U837" s="27" t="s">
        <v>42</v>
      </c>
      <c r="V837" s="27">
        <v>48</v>
      </c>
    </row>
    <row r="838" spans="1:22">
      <c r="A838" s="31">
        <v>40413.958333333336</v>
      </c>
      <c r="B838" s="30">
        <v>117</v>
      </c>
      <c r="C838" s="30">
        <v>170</v>
      </c>
      <c r="D838" s="29" t="s">
        <v>371</v>
      </c>
      <c r="E838" s="30"/>
      <c r="F838" s="30">
        <v>8.2900000000000009</v>
      </c>
      <c r="G838" s="30"/>
      <c r="H838" s="30">
        <v>8</v>
      </c>
      <c r="I838" s="30"/>
      <c r="J838" s="30">
        <v>8.9</v>
      </c>
      <c r="K838" s="30"/>
      <c r="L838" s="30">
        <v>106</v>
      </c>
      <c r="M838" s="30"/>
      <c r="N838" s="30">
        <v>0.21</v>
      </c>
      <c r="O838" s="30"/>
      <c r="P838" s="30">
        <v>756</v>
      </c>
      <c r="Q838" s="30">
        <v>0</v>
      </c>
      <c r="R838" s="30"/>
      <c r="S838" s="30">
        <v>21</v>
      </c>
      <c r="T838" s="30">
        <v>0</v>
      </c>
      <c r="U838" s="30" t="s">
        <v>42</v>
      </c>
      <c r="V838" s="30">
        <v>60</v>
      </c>
    </row>
    <row r="839" spans="1:22">
      <c r="A839" s="28">
        <v>40414</v>
      </c>
      <c r="B839" s="27">
        <v>53</v>
      </c>
      <c r="C839" s="27">
        <v>76</v>
      </c>
      <c r="D839" s="26" t="s">
        <v>372</v>
      </c>
      <c r="E839" s="27" t="s">
        <v>44</v>
      </c>
      <c r="F839" s="27">
        <v>8.1</v>
      </c>
      <c r="G839" s="27"/>
      <c r="H839" s="27">
        <v>8</v>
      </c>
      <c r="I839" s="27"/>
      <c r="J839" s="27">
        <v>8.9</v>
      </c>
      <c r="K839" s="27"/>
      <c r="L839" s="27">
        <v>103</v>
      </c>
      <c r="M839" s="27"/>
      <c r="N839" s="27">
        <v>0.17</v>
      </c>
      <c r="O839" s="27"/>
      <c r="P839" s="27">
        <v>671</v>
      </c>
      <c r="Q839" s="27">
        <v>0</v>
      </c>
      <c r="R839" s="27"/>
      <c r="S839" s="27">
        <v>20</v>
      </c>
      <c r="T839" s="27">
        <v>0</v>
      </c>
      <c r="U839" s="27" t="s">
        <v>42</v>
      </c>
      <c r="V839" s="27">
        <v>60</v>
      </c>
    </row>
    <row r="840" spans="1:22">
      <c r="A840" s="31">
        <v>40414.041666666664</v>
      </c>
      <c r="B840" s="30"/>
      <c r="C840" s="30">
        <v>76</v>
      </c>
      <c r="D840" s="29" t="s">
        <v>372</v>
      </c>
      <c r="E840" s="30" t="s">
        <v>44</v>
      </c>
      <c r="F840" s="30">
        <v>8.25</v>
      </c>
      <c r="G840" s="30"/>
      <c r="H840" s="30">
        <v>7</v>
      </c>
      <c r="I840" s="30"/>
      <c r="J840" s="30">
        <v>8.3000000000000007</v>
      </c>
      <c r="K840" s="30"/>
      <c r="L840" s="30">
        <v>105</v>
      </c>
      <c r="M840" s="30"/>
      <c r="N840" s="30">
        <v>0.32</v>
      </c>
      <c r="O840" s="30"/>
      <c r="P840" s="30">
        <v>1048</v>
      </c>
      <c r="Q840" s="30">
        <v>0</v>
      </c>
      <c r="R840" s="30"/>
      <c r="S840" s="30">
        <v>20</v>
      </c>
      <c r="T840" s="30">
        <v>42.02</v>
      </c>
      <c r="U840" s="30" t="s">
        <v>42</v>
      </c>
      <c r="V840" s="30">
        <v>33</v>
      </c>
    </row>
    <row r="841" spans="1:22">
      <c r="A841" s="28">
        <v>40414.083333333336</v>
      </c>
      <c r="B841" s="27">
        <v>23</v>
      </c>
      <c r="C841" s="27">
        <v>76</v>
      </c>
      <c r="D841" s="26" t="s">
        <v>372</v>
      </c>
      <c r="E841" s="27" t="s">
        <v>44</v>
      </c>
      <c r="F841" s="27">
        <v>8.25</v>
      </c>
      <c r="G841" s="27"/>
      <c r="H841" s="27">
        <v>7</v>
      </c>
      <c r="I841" s="27"/>
      <c r="J841" s="27">
        <v>7.6000000000000005</v>
      </c>
      <c r="K841" s="27"/>
      <c r="L841" s="27">
        <v>103</v>
      </c>
      <c r="M841" s="27"/>
      <c r="N841" s="27">
        <v>0.56000000000000005</v>
      </c>
      <c r="O841" s="27"/>
      <c r="P841" s="27">
        <v>1328</v>
      </c>
      <c r="Q841" s="27">
        <v>0</v>
      </c>
      <c r="R841" s="27"/>
      <c r="S841" s="27">
        <v>17</v>
      </c>
      <c r="T841" s="27">
        <v>54.93</v>
      </c>
      <c r="U841" s="27" t="s">
        <v>42</v>
      </c>
      <c r="V841" s="27">
        <v>6</v>
      </c>
    </row>
    <row r="842" spans="1:22">
      <c r="A842" s="34">
        <v>40414.125</v>
      </c>
      <c r="B842" s="33">
        <v>403</v>
      </c>
      <c r="C842" s="33">
        <v>566</v>
      </c>
      <c r="D842" s="32" t="s">
        <v>373</v>
      </c>
      <c r="E842" s="33" t="s">
        <v>465</v>
      </c>
      <c r="F842" s="33">
        <v>8.19</v>
      </c>
      <c r="G842" s="33"/>
      <c r="H842" s="33">
        <v>5</v>
      </c>
      <c r="I842" s="33"/>
      <c r="J842" s="33">
        <v>6.2</v>
      </c>
      <c r="K842" s="33"/>
      <c r="L842" s="33">
        <v>103</v>
      </c>
      <c r="M842" s="33"/>
      <c r="N842" s="33">
        <v>0.5</v>
      </c>
      <c r="O842" s="33"/>
      <c r="P842" s="33">
        <v>1204</v>
      </c>
      <c r="Q842" s="33">
        <v>0</v>
      </c>
      <c r="R842" s="33"/>
      <c r="S842" s="33">
        <v>18</v>
      </c>
      <c r="T842" s="33">
        <v>0</v>
      </c>
      <c r="U842" s="33" t="s">
        <v>42</v>
      </c>
      <c r="V842" s="33">
        <v>60</v>
      </c>
    </row>
    <row r="843" spans="1:22">
      <c r="A843" s="28">
        <v>40414.166666666664</v>
      </c>
      <c r="B843" s="27">
        <v>163</v>
      </c>
      <c r="C843" s="27">
        <v>566</v>
      </c>
      <c r="D843" s="26" t="s">
        <v>373</v>
      </c>
      <c r="E843" s="27" t="s">
        <v>465</v>
      </c>
      <c r="F843" s="27">
        <v>8.11</v>
      </c>
      <c r="G843" s="27"/>
      <c r="H843" s="27">
        <v>2</v>
      </c>
      <c r="I843" s="27"/>
      <c r="J843" s="27">
        <v>3.2</v>
      </c>
      <c r="K843" s="27"/>
      <c r="L843" s="27">
        <v>109</v>
      </c>
      <c r="M843" s="27"/>
      <c r="N843" s="27">
        <v>0.62</v>
      </c>
      <c r="O843" s="27"/>
      <c r="P843" s="27">
        <v>1356</v>
      </c>
      <c r="Q843" s="27">
        <v>0</v>
      </c>
      <c r="R843" s="27"/>
      <c r="S843" s="27">
        <v>33</v>
      </c>
      <c r="T843" s="27">
        <v>0</v>
      </c>
      <c r="U843" s="27" t="s">
        <v>42</v>
      </c>
      <c r="V843" s="27">
        <v>41</v>
      </c>
    </row>
    <row r="844" spans="1:22">
      <c r="A844" s="31">
        <v>40414.208333333336</v>
      </c>
      <c r="B844" s="30"/>
      <c r="C844" s="30">
        <v>566</v>
      </c>
      <c r="D844" s="29" t="s">
        <v>373</v>
      </c>
      <c r="E844" s="30" t="s">
        <v>465</v>
      </c>
      <c r="F844" s="30">
        <v>7.94</v>
      </c>
      <c r="G844" s="30"/>
      <c r="H844" s="30">
        <v>4</v>
      </c>
      <c r="I844" s="30"/>
      <c r="J844" s="30">
        <v>4.8</v>
      </c>
      <c r="K844" s="30"/>
      <c r="L844" s="30">
        <v>77</v>
      </c>
      <c r="M844" s="30"/>
      <c r="N844" s="30">
        <v>0.57999999999999996</v>
      </c>
      <c r="O844" s="30"/>
      <c r="P844" s="30">
        <v>1017</v>
      </c>
      <c r="Q844" s="30">
        <v>0</v>
      </c>
      <c r="R844" s="30"/>
      <c r="S844" s="30">
        <v>22</v>
      </c>
      <c r="T844" s="30">
        <v>0</v>
      </c>
      <c r="U844" s="30" t="s">
        <v>42</v>
      </c>
      <c r="V844" s="30">
        <v>59</v>
      </c>
    </row>
    <row r="845" spans="1:22">
      <c r="A845" s="28">
        <v>40414.25</v>
      </c>
      <c r="B845" s="27">
        <v>38</v>
      </c>
      <c r="C845" s="27">
        <v>297</v>
      </c>
      <c r="D845" s="26" t="s">
        <v>374</v>
      </c>
      <c r="E845" s="27"/>
      <c r="F845" s="27">
        <v>7.9300000000000006</v>
      </c>
      <c r="G845" s="27"/>
      <c r="H845" s="27">
        <v>2</v>
      </c>
      <c r="I845" s="27"/>
      <c r="J845" s="27">
        <v>2.5</v>
      </c>
      <c r="K845" s="27"/>
      <c r="L845" s="27">
        <v>89</v>
      </c>
      <c r="M845" s="27"/>
      <c r="N845" s="27">
        <v>0.57000000000000006</v>
      </c>
      <c r="O845" s="27"/>
      <c r="P845" s="27">
        <v>1188</v>
      </c>
      <c r="Q845" s="27">
        <v>7</v>
      </c>
      <c r="R845" s="27"/>
      <c r="S845" s="27">
        <v>39</v>
      </c>
      <c r="T845" s="27">
        <v>8.44</v>
      </c>
      <c r="U845" s="27" t="s">
        <v>42</v>
      </c>
      <c r="V845" s="27">
        <v>36</v>
      </c>
    </row>
    <row r="846" spans="1:22">
      <c r="A846" s="31">
        <v>40414.291666666664</v>
      </c>
      <c r="B846" s="30">
        <v>29</v>
      </c>
      <c r="C846" s="30">
        <v>297</v>
      </c>
      <c r="D846" s="29" t="s">
        <v>374</v>
      </c>
      <c r="E846" s="30"/>
      <c r="F846" s="30">
        <v>8.1300000000000008</v>
      </c>
      <c r="G846" s="30"/>
      <c r="H846" s="30">
        <v>2</v>
      </c>
      <c r="I846" s="30"/>
      <c r="J846" s="30">
        <v>2.7</v>
      </c>
      <c r="K846" s="30"/>
      <c r="L846" s="30">
        <v>90</v>
      </c>
      <c r="M846" s="30"/>
      <c r="N846" s="30">
        <v>0.26</v>
      </c>
      <c r="O846" s="30"/>
      <c r="P846" s="30">
        <v>676</v>
      </c>
      <c r="Q846" s="30">
        <v>173</v>
      </c>
      <c r="R846" s="30"/>
      <c r="S846" s="30">
        <v>40</v>
      </c>
      <c r="T846" s="30">
        <v>0</v>
      </c>
      <c r="U846" s="30" t="s">
        <v>42</v>
      </c>
      <c r="V846" s="30">
        <v>42</v>
      </c>
    </row>
    <row r="847" spans="1:22">
      <c r="A847" s="28">
        <v>40414.333333333336</v>
      </c>
      <c r="B847" s="27">
        <v>230</v>
      </c>
      <c r="C847" s="27">
        <v>297</v>
      </c>
      <c r="D847" s="26" t="s">
        <v>374</v>
      </c>
      <c r="E847" s="27"/>
      <c r="F847" s="27">
        <v>8.15</v>
      </c>
      <c r="G847" s="27"/>
      <c r="H847" s="27">
        <v>3</v>
      </c>
      <c r="I847" s="27"/>
      <c r="J847" s="27">
        <v>3.6</v>
      </c>
      <c r="K847" s="27"/>
      <c r="L847" s="27">
        <v>97</v>
      </c>
      <c r="M847" s="27"/>
      <c r="N847" s="27">
        <v>0.33</v>
      </c>
      <c r="O847" s="27"/>
      <c r="P847" s="27">
        <v>715</v>
      </c>
      <c r="Q847" s="27">
        <v>308</v>
      </c>
      <c r="R847" s="27"/>
      <c r="S847" s="27">
        <v>27</v>
      </c>
      <c r="T847" s="27">
        <v>0</v>
      </c>
      <c r="U847" s="27" t="s">
        <v>42</v>
      </c>
      <c r="V847" s="27">
        <v>60</v>
      </c>
    </row>
    <row r="848" spans="1:22">
      <c r="A848" s="31">
        <v>40414.375</v>
      </c>
      <c r="B848" s="30">
        <v>39</v>
      </c>
      <c r="C848" s="30">
        <v>54</v>
      </c>
      <c r="D848" s="29" t="s">
        <v>375</v>
      </c>
      <c r="E848" s="30" t="s">
        <v>44</v>
      </c>
      <c r="F848" s="30">
        <v>8.25</v>
      </c>
      <c r="G848" s="30"/>
      <c r="H848" s="30">
        <v>3</v>
      </c>
      <c r="I848" s="30"/>
      <c r="J848" s="30">
        <v>4</v>
      </c>
      <c r="K848" s="30"/>
      <c r="L848" s="30">
        <v>106</v>
      </c>
      <c r="M848" s="30"/>
      <c r="N848" s="30">
        <v>0.13</v>
      </c>
      <c r="O848" s="30"/>
      <c r="P848" s="30">
        <v>298</v>
      </c>
      <c r="Q848" s="30">
        <v>472</v>
      </c>
      <c r="R848" s="30"/>
      <c r="S848" s="30">
        <v>35</v>
      </c>
      <c r="T848" s="30">
        <v>0</v>
      </c>
      <c r="U848" s="30" t="s">
        <v>42</v>
      </c>
      <c r="V848" s="30">
        <v>49</v>
      </c>
    </row>
    <row r="849" spans="1:22">
      <c r="A849" s="28">
        <v>40414.416666666664</v>
      </c>
      <c r="B849" s="27">
        <v>15</v>
      </c>
      <c r="C849" s="27">
        <v>54</v>
      </c>
      <c r="D849" s="26" t="s">
        <v>375</v>
      </c>
      <c r="E849" s="27" t="s">
        <v>44</v>
      </c>
      <c r="F849" s="27">
        <v>8.35</v>
      </c>
      <c r="G849" s="27"/>
      <c r="H849" s="27">
        <v>3</v>
      </c>
      <c r="I849" s="27"/>
      <c r="J849" s="27">
        <v>4.0999999999999996</v>
      </c>
      <c r="K849" s="27"/>
      <c r="L849" s="27">
        <v>104</v>
      </c>
      <c r="M849" s="27"/>
      <c r="N849" s="27">
        <v>0.05</v>
      </c>
      <c r="O849" s="27"/>
      <c r="P849" s="27">
        <v>133</v>
      </c>
      <c r="Q849" s="27">
        <v>542</v>
      </c>
      <c r="R849" s="27"/>
      <c r="S849" s="27">
        <v>33</v>
      </c>
      <c r="T849" s="27">
        <v>0</v>
      </c>
      <c r="U849" s="27" t="s">
        <v>42</v>
      </c>
      <c r="V849" s="27">
        <v>35</v>
      </c>
    </row>
    <row r="850" spans="1:22">
      <c r="A850" s="31">
        <v>40414.458333333336</v>
      </c>
      <c r="B850" s="30"/>
      <c r="C850" s="30">
        <v>54</v>
      </c>
      <c r="D850" s="29" t="s">
        <v>375</v>
      </c>
      <c r="E850" s="30" t="s">
        <v>44</v>
      </c>
      <c r="F850" s="30">
        <v>8.76</v>
      </c>
      <c r="G850" s="30"/>
      <c r="H850" s="30">
        <v>2</v>
      </c>
      <c r="I850" s="30"/>
      <c r="J850" s="30">
        <v>3.3000000000000003</v>
      </c>
      <c r="K850" s="30"/>
      <c r="L850" s="30">
        <v>91</v>
      </c>
      <c r="M850" s="30"/>
      <c r="N850" s="30">
        <v>0.02</v>
      </c>
      <c r="O850" s="30"/>
      <c r="P850" s="30">
        <v>36</v>
      </c>
      <c r="Q850" s="30">
        <v>725</v>
      </c>
      <c r="R850" s="30"/>
      <c r="S850" s="30">
        <v>40</v>
      </c>
      <c r="T850" s="30">
        <v>0</v>
      </c>
      <c r="U850" s="30" t="s">
        <v>42</v>
      </c>
      <c r="V850" s="30">
        <v>9</v>
      </c>
    </row>
    <row r="851" spans="1:22">
      <c r="A851" s="28">
        <v>40414.875</v>
      </c>
      <c r="B851" s="27"/>
      <c r="C851" s="27">
        <v>30</v>
      </c>
      <c r="D851" s="26" t="s">
        <v>376</v>
      </c>
      <c r="E851" s="27" t="s">
        <v>44</v>
      </c>
      <c r="F851" s="27">
        <v>10.16</v>
      </c>
      <c r="G851" s="27"/>
      <c r="H851" s="27">
        <v>6</v>
      </c>
      <c r="I851" s="27"/>
      <c r="J851" s="27">
        <v>6.3</v>
      </c>
      <c r="K851" s="27"/>
      <c r="L851" s="27">
        <v>108</v>
      </c>
      <c r="M851" s="27"/>
      <c r="N851" s="27">
        <v>0.01</v>
      </c>
      <c r="O851" s="27"/>
      <c r="P851" s="27">
        <v>9</v>
      </c>
      <c r="Q851" s="27">
        <v>0</v>
      </c>
      <c r="R851" s="27"/>
      <c r="S851" s="27">
        <v>5</v>
      </c>
      <c r="T851" s="27">
        <v>0</v>
      </c>
      <c r="U851" s="27" t="s">
        <v>42</v>
      </c>
      <c r="V851" s="27">
        <v>0</v>
      </c>
    </row>
    <row r="852" spans="1:22">
      <c r="A852" s="31">
        <v>40414.916666666664</v>
      </c>
      <c r="B852" s="30"/>
      <c r="C852" s="30">
        <v>30</v>
      </c>
      <c r="D852" s="29" t="s">
        <v>376</v>
      </c>
      <c r="E852" s="30" t="s">
        <v>44</v>
      </c>
      <c r="F852" s="30">
        <v>9.98</v>
      </c>
      <c r="G852" s="30"/>
      <c r="H852" s="30">
        <v>8</v>
      </c>
      <c r="I852" s="30"/>
      <c r="J852" s="30">
        <v>9</v>
      </c>
      <c r="K852" s="30"/>
      <c r="L852" s="30">
        <v>108</v>
      </c>
      <c r="M852" s="30"/>
      <c r="N852" s="30">
        <v>0.02</v>
      </c>
      <c r="O852" s="30"/>
      <c r="P852" s="30">
        <v>45</v>
      </c>
      <c r="Q852" s="30">
        <v>0</v>
      </c>
      <c r="R852" s="30"/>
      <c r="S852" s="30">
        <v>8</v>
      </c>
      <c r="T852" s="30">
        <v>0</v>
      </c>
      <c r="U852" s="30" t="s">
        <v>42</v>
      </c>
      <c r="V852" s="30">
        <v>6</v>
      </c>
    </row>
    <row r="853" spans="1:22">
      <c r="A853" s="28">
        <v>40414.958333333336</v>
      </c>
      <c r="B853" s="27">
        <v>30</v>
      </c>
      <c r="C853" s="27">
        <v>30</v>
      </c>
      <c r="D853" s="26" t="s">
        <v>376</v>
      </c>
      <c r="E853" s="27" t="s">
        <v>44</v>
      </c>
      <c r="F853" s="27">
        <v>9.7100000000000009</v>
      </c>
      <c r="G853" s="27"/>
      <c r="H853" s="27">
        <v>6</v>
      </c>
      <c r="I853" s="27"/>
      <c r="J853" s="27">
        <v>6.4</v>
      </c>
      <c r="K853" s="27"/>
      <c r="L853" s="27">
        <v>121</v>
      </c>
      <c r="M853" s="27"/>
      <c r="N853" s="27">
        <v>0.12</v>
      </c>
      <c r="O853" s="27"/>
      <c r="P853" s="27">
        <v>495</v>
      </c>
      <c r="Q853" s="27">
        <v>4</v>
      </c>
      <c r="R853" s="27"/>
      <c r="S853" s="27">
        <v>45</v>
      </c>
      <c r="T853" s="27">
        <v>0</v>
      </c>
      <c r="U853" s="27" t="s">
        <v>42</v>
      </c>
      <c r="V853" s="27">
        <v>47</v>
      </c>
    </row>
    <row r="854" spans="1:22">
      <c r="A854" s="31">
        <v>40415</v>
      </c>
      <c r="B854" s="30">
        <v>72</v>
      </c>
      <c r="C854" s="30">
        <v>156</v>
      </c>
      <c r="D854" s="29" t="s">
        <v>377</v>
      </c>
      <c r="E854" s="30"/>
      <c r="F854" s="30">
        <v>9.57</v>
      </c>
      <c r="G854" s="30"/>
      <c r="H854" s="30">
        <v>9</v>
      </c>
      <c r="I854" s="30"/>
      <c r="J854" s="30">
        <v>10.1</v>
      </c>
      <c r="K854" s="30"/>
      <c r="L854" s="30">
        <v>113</v>
      </c>
      <c r="M854" s="30"/>
      <c r="N854" s="30">
        <v>0.1</v>
      </c>
      <c r="O854" s="30"/>
      <c r="P854" s="30">
        <v>311</v>
      </c>
      <c r="Q854" s="30">
        <v>19</v>
      </c>
      <c r="R854" s="30"/>
      <c r="S854" s="30">
        <v>16</v>
      </c>
      <c r="T854" s="30">
        <v>0</v>
      </c>
      <c r="U854" s="30" t="s">
        <v>42</v>
      </c>
      <c r="V854" s="30">
        <v>29</v>
      </c>
    </row>
    <row r="855" spans="1:22">
      <c r="A855" s="28">
        <v>40415.041666666664</v>
      </c>
      <c r="B855" s="27"/>
      <c r="C855" s="27">
        <v>156</v>
      </c>
      <c r="D855" s="26" t="s">
        <v>377</v>
      </c>
      <c r="E855" s="27"/>
      <c r="F855" s="27">
        <v>9.620000000000001</v>
      </c>
      <c r="G855" s="27"/>
      <c r="H855" s="27">
        <v>10</v>
      </c>
      <c r="I855" s="27"/>
      <c r="J855" s="27">
        <v>10.8</v>
      </c>
      <c r="K855" s="27"/>
      <c r="L855" s="27">
        <v>108</v>
      </c>
      <c r="M855" s="27"/>
      <c r="N855" s="27">
        <v>0.02</v>
      </c>
      <c r="O855" s="27"/>
      <c r="P855" s="27">
        <v>37</v>
      </c>
      <c r="Q855" s="27">
        <v>7</v>
      </c>
      <c r="R855" s="27"/>
      <c r="S855" s="27">
        <v>6</v>
      </c>
      <c r="T855" s="27">
        <v>0</v>
      </c>
      <c r="U855" s="27" t="s">
        <v>42</v>
      </c>
      <c r="V855" s="27">
        <v>4</v>
      </c>
    </row>
    <row r="856" spans="1:22">
      <c r="A856" s="31">
        <v>40415.083333333336</v>
      </c>
      <c r="B856" s="30">
        <v>84</v>
      </c>
      <c r="C856" s="30">
        <v>156</v>
      </c>
      <c r="D856" s="29" t="s">
        <v>377</v>
      </c>
      <c r="E856" s="30"/>
      <c r="F856" s="30"/>
      <c r="G856" s="30"/>
      <c r="H856" s="30"/>
      <c r="I856" s="30"/>
      <c r="J856" s="30"/>
      <c r="K856" s="30"/>
      <c r="L856" s="30"/>
      <c r="M856" s="30"/>
      <c r="N856" s="30"/>
      <c r="O856" s="30"/>
      <c r="P856" s="30"/>
      <c r="Q856" s="30"/>
      <c r="R856" s="30"/>
      <c r="S856" s="30"/>
      <c r="T856" s="30"/>
      <c r="U856" s="30"/>
      <c r="V856" s="30"/>
    </row>
    <row r="857" spans="1:22">
      <c r="A857" s="28">
        <v>40415.125</v>
      </c>
      <c r="B857" s="27">
        <v>1</v>
      </c>
      <c r="C857" s="27">
        <v>369</v>
      </c>
      <c r="D857" s="26" t="s">
        <v>378</v>
      </c>
      <c r="E857" s="27"/>
      <c r="F857" s="27">
        <v>9.94</v>
      </c>
      <c r="G857" s="27"/>
      <c r="H857" s="27">
        <v>10</v>
      </c>
      <c r="I857" s="27"/>
      <c r="J857" s="27">
        <v>10.700000000000001</v>
      </c>
      <c r="K857" s="27"/>
      <c r="L857" s="27">
        <v>113</v>
      </c>
      <c r="M857" s="27"/>
      <c r="N857" s="27">
        <v>0.26</v>
      </c>
      <c r="O857" s="27"/>
      <c r="P857" s="27">
        <v>528</v>
      </c>
      <c r="Q857" s="27">
        <v>0</v>
      </c>
      <c r="R857" s="27"/>
      <c r="S857" s="27">
        <v>6</v>
      </c>
      <c r="T857" s="27">
        <v>61.52</v>
      </c>
      <c r="U857" s="27" t="s">
        <v>42</v>
      </c>
      <c r="V857" s="27">
        <v>7</v>
      </c>
    </row>
    <row r="858" spans="1:22">
      <c r="A858" s="31">
        <v>40415.166666666664</v>
      </c>
      <c r="B858" s="30">
        <v>261</v>
      </c>
      <c r="C858" s="30">
        <v>369</v>
      </c>
      <c r="D858" s="29" t="s">
        <v>378</v>
      </c>
      <c r="E858" s="30"/>
      <c r="F858" s="30">
        <v>9.84</v>
      </c>
      <c r="G858" s="30"/>
      <c r="H858" s="30">
        <v>14</v>
      </c>
      <c r="I858" s="30"/>
      <c r="J858" s="30">
        <v>14.5</v>
      </c>
      <c r="K858" s="30"/>
      <c r="L858" s="30">
        <v>114</v>
      </c>
      <c r="M858" s="30"/>
      <c r="N858" s="30">
        <v>0.44</v>
      </c>
      <c r="O858" s="30"/>
      <c r="P858" s="30">
        <v>737</v>
      </c>
      <c r="Q858" s="30">
        <v>0</v>
      </c>
      <c r="R858" s="30"/>
      <c r="S858" s="30">
        <v>13</v>
      </c>
      <c r="T858" s="30">
        <v>11</v>
      </c>
      <c r="U858" s="30" t="s">
        <v>42</v>
      </c>
      <c r="V858" s="30">
        <v>47</v>
      </c>
    </row>
    <row r="859" spans="1:22">
      <c r="A859" s="28">
        <v>40415.208333333336</v>
      </c>
      <c r="B859" s="27">
        <v>107</v>
      </c>
      <c r="C859" s="27">
        <v>369</v>
      </c>
      <c r="D859" s="26" t="s">
        <v>378</v>
      </c>
      <c r="E859" s="27"/>
      <c r="F859" s="27">
        <v>9.66</v>
      </c>
      <c r="G859" s="27"/>
      <c r="H859" s="27">
        <v>13</v>
      </c>
      <c r="I859" s="27"/>
      <c r="J859" s="27">
        <v>13.8</v>
      </c>
      <c r="K859" s="27"/>
      <c r="L859" s="27">
        <v>110</v>
      </c>
      <c r="M859" s="27"/>
      <c r="N859" s="27">
        <v>0.41000000000000003</v>
      </c>
      <c r="O859" s="27"/>
      <c r="P859" s="27">
        <v>689</v>
      </c>
      <c r="Q859" s="27">
        <v>0</v>
      </c>
      <c r="R859" s="27"/>
      <c r="S859" s="27">
        <v>4</v>
      </c>
      <c r="T859" s="27">
        <v>46.13</v>
      </c>
      <c r="U859" s="27" t="s">
        <v>42</v>
      </c>
      <c r="V859" s="27">
        <v>19</v>
      </c>
    </row>
    <row r="860" spans="1:22">
      <c r="A860" s="31">
        <v>40415.25</v>
      </c>
      <c r="B860" s="30">
        <v>20</v>
      </c>
      <c r="C860" s="30">
        <v>283</v>
      </c>
      <c r="D860" s="29" t="s">
        <v>379</v>
      </c>
      <c r="E860" s="30"/>
      <c r="F860" s="30">
        <v>9.2000000000000011</v>
      </c>
      <c r="G860" s="30"/>
      <c r="H860" s="30">
        <v>13</v>
      </c>
      <c r="I860" s="30"/>
      <c r="J860" s="30">
        <v>13.200000000000001</v>
      </c>
      <c r="K860" s="30"/>
      <c r="L860" s="30">
        <v>110</v>
      </c>
      <c r="M860" s="30"/>
      <c r="N860" s="30">
        <v>0.34</v>
      </c>
      <c r="O860" s="30"/>
      <c r="P860" s="30">
        <v>615</v>
      </c>
      <c r="Q860" s="30">
        <v>0</v>
      </c>
      <c r="R860" s="30"/>
      <c r="S860" s="30">
        <v>6</v>
      </c>
      <c r="T860" s="30">
        <v>36.4</v>
      </c>
      <c r="U860" s="30" t="s">
        <v>42</v>
      </c>
      <c r="V860" s="30">
        <v>24</v>
      </c>
    </row>
    <row r="861" spans="1:22">
      <c r="A861" s="28">
        <v>40415.291666666664</v>
      </c>
      <c r="B861" s="27">
        <v>263</v>
      </c>
      <c r="C861" s="27">
        <v>283</v>
      </c>
      <c r="D861" s="26" t="s">
        <v>379</v>
      </c>
      <c r="E861" s="27"/>
      <c r="F861" s="27">
        <v>9.32</v>
      </c>
      <c r="G861" s="27"/>
      <c r="H861" s="27">
        <v>10</v>
      </c>
      <c r="I861" s="27"/>
      <c r="J861" s="27">
        <v>10.6</v>
      </c>
      <c r="K861" s="27"/>
      <c r="L861" s="27">
        <v>114</v>
      </c>
      <c r="M861" s="27"/>
      <c r="N861" s="27">
        <v>0.44</v>
      </c>
      <c r="O861" s="27"/>
      <c r="P861" s="27">
        <v>726</v>
      </c>
      <c r="Q861" s="27">
        <v>10</v>
      </c>
      <c r="R861" s="27"/>
      <c r="S861" s="27">
        <v>10</v>
      </c>
      <c r="T861" s="27">
        <v>15.49</v>
      </c>
      <c r="U861" s="27" t="s">
        <v>42</v>
      </c>
      <c r="V861" s="27">
        <v>54</v>
      </c>
    </row>
    <row r="862" spans="1:22">
      <c r="A862" s="31">
        <v>40415.333333333336</v>
      </c>
      <c r="B862" s="30"/>
      <c r="C862" s="30">
        <v>283</v>
      </c>
      <c r="D862" s="29" t="s">
        <v>379</v>
      </c>
      <c r="E862" s="30"/>
      <c r="F862" s="30">
        <v>10.120000000000001</v>
      </c>
      <c r="G862" s="30"/>
      <c r="H862" s="30">
        <v>12</v>
      </c>
      <c r="I862" s="30"/>
      <c r="J862" s="30">
        <v>12.6</v>
      </c>
      <c r="K862" s="30"/>
      <c r="L862" s="30">
        <v>117</v>
      </c>
      <c r="M862" s="30"/>
      <c r="N862" s="30">
        <v>0.6</v>
      </c>
      <c r="O862" s="30"/>
      <c r="P862" s="30">
        <v>873</v>
      </c>
      <c r="Q862" s="30">
        <v>87</v>
      </c>
      <c r="R862" s="30"/>
      <c r="S862" s="30">
        <v>5</v>
      </c>
      <c r="T862" s="30">
        <v>60</v>
      </c>
      <c r="U862" s="30" t="s">
        <v>42</v>
      </c>
      <c r="V862" s="30">
        <v>0</v>
      </c>
    </row>
    <row r="863" spans="1:22">
      <c r="A863" s="28">
        <v>40415.375</v>
      </c>
      <c r="B863" s="27"/>
      <c r="C863" s="27">
        <v>289</v>
      </c>
      <c r="D863" s="26" t="s">
        <v>380</v>
      </c>
      <c r="E863" s="27"/>
      <c r="F863" s="27">
        <v>10.86</v>
      </c>
      <c r="G863" s="27"/>
      <c r="H863" s="27">
        <v>10</v>
      </c>
      <c r="I863" s="27"/>
      <c r="J863" s="27">
        <v>10.700000000000001</v>
      </c>
      <c r="K863" s="27"/>
      <c r="L863" s="27">
        <v>125</v>
      </c>
      <c r="M863" s="27"/>
      <c r="N863" s="27">
        <v>0.70000000000000007</v>
      </c>
      <c r="O863" s="27"/>
      <c r="P863" s="27">
        <v>960</v>
      </c>
      <c r="Q863" s="27">
        <v>202</v>
      </c>
      <c r="R863" s="27"/>
      <c r="S863" s="27">
        <v>5</v>
      </c>
      <c r="T863" s="27">
        <v>60</v>
      </c>
      <c r="U863" s="27" t="s">
        <v>42</v>
      </c>
      <c r="V863" s="27">
        <v>0</v>
      </c>
    </row>
    <row r="864" spans="1:22">
      <c r="A864" s="31">
        <v>40415.416666666664</v>
      </c>
      <c r="B864" s="30"/>
      <c r="C864" s="30">
        <v>289</v>
      </c>
      <c r="D864" s="29" t="s">
        <v>380</v>
      </c>
      <c r="E864" s="30"/>
      <c r="F864" s="30">
        <v>11.17</v>
      </c>
      <c r="G864" s="30"/>
      <c r="H864" s="30">
        <v>7</v>
      </c>
      <c r="I864" s="30"/>
      <c r="J864" s="30">
        <v>7.8</v>
      </c>
      <c r="K864" s="30"/>
      <c r="L864" s="30">
        <v>130</v>
      </c>
      <c r="M864" s="30"/>
      <c r="N864" s="30">
        <v>0.57000000000000006</v>
      </c>
      <c r="O864" s="30"/>
      <c r="P864" s="30">
        <v>849</v>
      </c>
      <c r="Q864" s="30">
        <v>179</v>
      </c>
      <c r="R864" s="30"/>
      <c r="S864" s="30">
        <v>9</v>
      </c>
      <c r="T864" s="30">
        <v>53</v>
      </c>
      <c r="U864" s="30" t="s">
        <v>42</v>
      </c>
      <c r="V864" s="30">
        <v>5</v>
      </c>
    </row>
    <row r="865" spans="1:22">
      <c r="A865" s="28">
        <v>40415.458333333336</v>
      </c>
      <c r="B865" s="27">
        <v>289</v>
      </c>
      <c r="C865" s="27">
        <v>289</v>
      </c>
      <c r="D865" s="26" t="s">
        <v>380</v>
      </c>
      <c r="E865" s="27"/>
      <c r="F865" s="27">
        <v>11.41</v>
      </c>
      <c r="G865" s="27"/>
      <c r="H865" s="27">
        <v>5</v>
      </c>
      <c r="I865" s="27"/>
      <c r="J865" s="27">
        <v>5.9</v>
      </c>
      <c r="K865" s="27"/>
      <c r="L865" s="27">
        <v>129</v>
      </c>
      <c r="M865" s="27"/>
      <c r="N865" s="27">
        <v>0.47000000000000003</v>
      </c>
      <c r="O865" s="27"/>
      <c r="P865" s="27">
        <v>755</v>
      </c>
      <c r="Q865" s="27">
        <v>180</v>
      </c>
      <c r="R865" s="27"/>
      <c r="S865" s="27">
        <v>13</v>
      </c>
      <c r="T865" s="27">
        <v>0</v>
      </c>
      <c r="U865" s="27" t="s">
        <v>42</v>
      </c>
      <c r="V865" s="27">
        <v>60</v>
      </c>
    </row>
    <row r="866" spans="1:22">
      <c r="A866" s="31">
        <v>40415.5</v>
      </c>
      <c r="B866" s="30">
        <v>152</v>
      </c>
      <c r="C866" s="30">
        <v>589</v>
      </c>
      <c r="D866" s="29" t="s">
        <v>381</v>
      </c>
      <c r="E866" s="30" t="s">
        <v>465</v>
      </c>
      <c r="F866" s="30">
        <v>11.68</v>
      </c>
      <c r="G866" s="30"/>
      <c r="H866" s="30">
        <v>4</v>
      </c>
      <c r="I866" s="30"/>
      <c r="J866" s="30">
        <v>5.2</v>
      </c>
      <c r="K866" s="30"/>
      <c r="L866" s="30">
        <v>131</v>
      </c>
      <c r="M866" s="30"/>
      <c r="N866" s="30">
        <v>0.52</v>
      </c>
      <c r="O866" s="30"/>
      <c r="P866" s="30">
        <v>862</v>
      </c>
      <c r="Q866" s="30">
        <v>257</v>
      </c>
      <c r="R866" s="30"/>
      <c r="S866" s="30">
        <v>14</v>
      </c>
      <c r="T866" s="30">
        <v>13.620000000000001</v>
      </c>
      <c r="U866" s="30" t="s">
        <v>42</v>
      </c>
      <c r="V866" s="30">
        <v>51</v>
      </c>
    </row>
    <row r="867" spans="1:22">
      <c r="A867" s="28">
        <v>40415.541666666664</v>
      </c>
      <c r="B867" s="27">
        <v>261</v>
      </c>
      <c r="C867" s="27">
        <v>589</v>
      </c>
      <c r="D867" s="26" t="s">
        <v>381</v>
      </c>
      <c r="E867" s="27" t="s">
        <v>465</v>
      </c>
      <c r="F867" s="27">
        <v>11.59</v>
      </c>
      <c r="G867" s="27"/>
      <c r="H867" s="27">
        <v>5</v>
      </c>
      <c r="I867" s="27"/>
      <c r="J867" s="27">
        <v>5.7</v>
      </c>
      <c r="K867" s="27"/>
      <c r="L867" s="27">
        <v>117</v>
      </c>
      <c r="M867" s="27"/>
      <c r="N867" s="27">
        <v>0.73</v>
      </c>
      <c r="O867" s="27"/>
      <c r="P867" s="27">
        <v>1173</v>
      </c>
      <c r="Q867" s="27">
        <v>244</v>
      </c>
      <c r="R867" s="27"/>
      <c r="S867" s="27">
        <v>16</v>
      </c>
      <c r="T867" s="27">
        <v>6</v>
      </c>
      <c r="U867" s="27" t="s">
        <v>42</v>
      </c>
      <c r="V867" s="27">
        <v>52</v>
      </c>
    </row>
    <row r="868" spans="1:22">
      <c r="A868" s="31">
        <v>40415.583333333336</v>
      </c>
      <c r="B868" s="30">
        <v>176</v>
      </c>
      <c r="C868" s="30">
        <v>589</v>
      </c>
      <c r="D868" s="29" t="s">
        <v>381</v>
      </c>
      <c r="E868" s="30" t="s">
        <v>465</v>
      </c>
      <c r="F868" s="30">
        <v>12.17</v>
      </c>
      <c r="G868" s="30"/>
      <c r="H868" s="30">
        <v>4</v>
      </c>
      <c r="I868" s="30"/>
      <c r="J868" s="30">
        <v>4.3</v>
      </c>
      <c r="K868" s="30"/>
      <c r="L868" s="30">
        <v>141</v>
      </c>
      <c r="M868" s="30"/>
      <c r="N868" s="30">
        <v>0.46</v>
      </c>
      <c r="O868" s="30"/>
      <c r="P868" s="30">
        <v>855</v>
      </c>
      <c r="Q868" s="30">
        <v>213</v>
      </c>
      <c r="R868" s="30"/>
      <c r="S868" s="30">
        <v>16</v>
      </c>
      <c r="T868" s="30">
        <v>0</v>
      </c>
      <c r="U868" s="30" t="s">
        <v>42</v>
      </c>
      <c r="V868" s="30">
        <v>57</v>
      </c>
    </row>
    <row r="869" spans="1:22">
      <c r="A869" s="28">
        <v>40415.625</v>
      </c>
      <c r="B869" s="27">
        <v>26</v>
      </c>
      <c r="C869" s="27">
        <v>39</v>
      </c>
      <c r="D869" s="26" t="s">
        <v>382</v>
      </c>
      <c r="E869" s="27" t="s">
        <v>44</v>
      </c>
      <c r="F869" s="27">
        <v>12.17</v>
      </c>
      <c r="G869" s="27"/>
      <c r="H869" s="27">
        <v>1</v>
      </c>
      <c r="I869" s="27"/>
      <c r="J869" s="27">
        <v>2.2000000000000002</v>
      </c>
      <c r="K869" s="27"/>
      <c r="L869" s="27">
        <v>204</v>
      </c>
      <c r="M869" s="27"/>
      <c r="N869" s="27">
        <v>0.37</v>
      </c>
      <c r="O869" s="27"/>
      <c r="P869" s="27">
        <v>812</v>
      </c>
      <c r="Q869" s="27">
        <v>151</v>
      </c>
      <c r="R869" s="27"/>
      <c r="S869" s="27">
        <v>26</v>
      </c>
      <c r="T869" s="27">
        <v>0</v>
      </c>
      <c r="U869" s="27" t="s">
        <v>42</v>
      </c>
      <c r="V869" s="27">
        <v>28</v>
      </c>
    </row>
    <row r="870" spans="1:22">
      <c r="A870" s="31">
        <v>40415.666666666664</v>
      </c>
      <c r="B870" s="30"/>
      <c r="C870" s="30">
        <v>39</v>
      </c>
      <c r="D870" s="29" t="s">
        <v>382</v>
      </c>
      <c r="E870" s="30" t="s">
        <v>44</v>
      </c>
      <c r="F870" s="30">
        <v>12.58</v>
      </c>
      <c r="G870" s="30"/>
      <c r="H870" s="30">
        <v>1</v>
      </c>
      <c r="I870" s="30"/>
      <c r="J870" s="30">
        <v>1.6</v>
      </c>
      <c r="K870" s="30"/>
      <c r="L870" s="30">
        <v>277</v>
      </c>
      <c r="M870" s="30"/>
      <c r="N870" s="30">
        <v>0.74</v>
      </c>
      <c r="O870" s="30"/>
      <c r="P870" s="30">
        <v>1367</v>
      </c>
      <c r="Q870" s="30">
        <v>133</v>
      </c>
      <c r="R870" s="30"/>
      <c r="S870" s="30">
        <v>30</v>
      </c>
      <c r="T870" s="30">
        <v>0</v>
      </c>
      <c r="U870" s="30" t="s">
        <v>42</v>
      </c>
      <c r="V870" s="30">
        <v>10</v>
      </c>
    </row>
    <row r="871" spans="1:22">
      <c r="A871" s="28">
        <v>40415.708333333336</v>
      </c>
      <c r="B871" s="27">
        <v>13</v>
      </c>
      <c r="C871" s="27">
        <v>39</v>
      </c>
      <c r="D871" s="26" t="s">
        <v>382</v>
      </c>
      <c r="E871" s="27" t="s">
        <v>44</v>
      </c>
      <c r="F871" s="27">
        <v>12.71</v>
      </c>
      <c r="G871" s="27"/>
      <c r="H871" s="27">
        <v>2</v>
      </c>
      <c r="I871" s="27"/>
      <c r="J871" s="27">
        <v>2.6</v>
      </c>
      <c r="K871" s="27"/>
      <c r="L871" s="27">
        <v>256</v>
      </c>
      <c r="M871" s="27"/>
      <c r="N871" s="27">
        <v>0.6</v>
      </c>
      <c r="O871" s="27"/>
      <c r="P871" s="27">
        <v>1199</v>
      </c>
      <c r="Q871" s="27">
        <v>165</v>
      </c>
      <c r="R871" s="27"/>
      <c r="S871" s="27">
        <v>16</v>
      </c>
      <c r="T871" s="27">
        <v>1</v>
      </c>
      <c r="U871" s="27" t="s">
        <v>42</v>
      </c>
      <c r="V871" s="27">
        <v>39</v>
      </c>
    </row>
    <row r="872" spans="1:22">
      <c r="A872" s="31">
        <v>40415.75</v>
      </c>
      <c r="B872" s="30">
        <v>236</v>
      </c>
      <c r="C872" s="30">
        <v>955</v>
      </c>
      <c r="D872" s="29" t="s">
        <v>383</v>
      </c>
      <c r="E872" s="30" t="s">
        <v>465</v>
      </c>
      <c r="F872" s="30">
        <v>12.6</v>
      </c>
      <c r="G872" s="30"/>
      <c r="H872" s="30">
        <v>3</v>
      </c>
      <c r="I872" s="30"/>
      <c r="J872" s="30">
        <v>4</v>
      </c>
      <c r="K872" s="30"/>
      <c r="L872" s="30">
        <v>264</v>
      </c>
      <c r="M872" s="30"/>
      <c r="N872" s="30">
        <v>0.66</v>
      </c>
      <c r="O872" s="30"/>
      <c r="P872" s="30">
        <v>1280</v>
      </c>
      <c r="Q872" s="30">
        <v>87</v>
      </c>
      <c r="R872" s="30"/>
      <c r="S872" s="30">
        <v>13</v>
      </c>
      <c r="T872" s="30">
        <v>0</v>
      </c>
      <c r="U872" s="30" t="s">
        <v>42</v>
      </c>
      <c r="V872" s="30">
        <v>51</v>
      </c>
    </row>
    <row r="873" spans="1:22">
      <c r="A873" s="28">
        <v>40415.791666666664</v>
      </c>
      <c r="B873" s="27">
        <v>254</v>
      </c>
      <c r="C873" s="27">
        <v>955</v>
      </c>
      <c r="D873" s="26" t="s">
        <v>383</v>
      </c>
      <c r="E873" s="27" t="s">
        <v>465</v>
      </c>
      <c r="F873" s="27">
        <v>12.38</v>
      </c>
      <c r="G873" s="27"/>
      <c r="H873" s="27">
        <v>4</v>
      </c>
      <c r="I873" s="27"/>
      <c r="J873" s="27">
        <v>5</v>
      </c>
      <c r="K873" s="27"/>
      <c r="L873" s="27">
        <v>274</v>
      </c>
      <c r="M873" s="27"/>
      <c r="N873" s="27">
        <v>0.65</v>
      </c>
      <c r="O873" s="27"/>
      <c r="P873" s="27">
        <v>1111</v>
      </c>
      <c r="Q873" s="27">
        <v>10</v>
      </c>
      <c r="R873" s="27"/>
      <c r="S873" s="27">
        <v>10</v>
      </c>
      <c r="T873" s="27">
        <v>25.17</v>
      </c>
      <c r="U873" s="27" t="s">
        <v>42</v>
      </c>
      <c r="V873" s="27">
        <v>46</v>
      </c>
    </row>
    <row r="874" spans="1:22">
      <c r="A874" s="31">
        <v>40415.833333333336</v>
      </c>
      <c r="B874" s="30">
        <v>465</v>
      </c>
      <c r="C874" s="30">
        <v>955</v>
      </c>
      <c r="D874" s="29" t="s">
        <v>383</v>
      </c>
      <c r="E874" s="30" t="s">
        <v>465</v>
      </c>
      <c r="F874" s="30">
        <v>12.33</v>
      </c>
      <c r="G874" s="30"/>
      <c r="H874" s="30">
        <v>4</v>
      </c>
      <c r="I874" s="30"/>
      <c r="J874" s="30">
        <v>4.8</v>
      </c>
      <c r="K874" s="30"/>
      <c r="L874" s="30">
        <v>274</v>
      </c>
      <c r="M874" s="30"/>
      <c r="N874" s="30">
        <v>0.69000000000000006</v>
      </c>
      <c r="O874" s="30"/>
      <c r="P874" s="30">
        <v>1051</v>
      </c>
      <c r="Q874" s="30">
        <v>0</v>
      </c>
      <c r="R874" s="30"/>
      <c r="S874" s="30">
        <v>9</v>
      </c>
      <c r="T874" s="30">
        <v>16.97</v>
      </c>
      <c r="U874" s="30" t="s">
        <v>42</v>
      </c>
      <c r="V874" s="30">
        <v>48</v>
      </c>
    </row>
    <row r="875" spans="1:22">
      <c r="A875" s="28">
        <v>40415.875</v>
      </c>
      <c r="B875" s="27"/>
      <c r="C875" s="27">
        <v>1200</v>
      </c>
      <c r="D875" s="26" t="s">
        <v>384</v>
      </c>
      <c r="E875" s="27" t="s">
        <v>465</v>
      </c>
      <c r="F875" s="27">
        <v>12.23</v>
      </c>
      <c r="G875" s="27"/>
      <c r="H875" s="27">
        <v>5</v>
      </c>
      <c r="I875" s="27"/>
      <c r="J875" s="27">
        <v>5.4</v>
      </c>
      <c r="K875" s="27"/>
      <c r="L875" s="27">
        <v>280</v>
      </c>
      <c r="M875" s="27"/>
      <c r="N875" s="27">
        <v>0.56000000000000005</v>
      </c>
      <c r="O875" s="27"/>
      <c r="P875" s="27">
        <v>809</v>
      </c>
      <c r="Q875" s="27">
        <v>0</v>
      </c>
      <c r="R875" s="27"/>
      <c r="S875" s="27">
        <v>7</v>
      </c>
      <c r="T875" s="27">
        <v>60.980000000000004</v>
      </c>
      <c r="U875" s="27" t="s">
        <v>42</v>
      </c>
      <c r="V875" s="27">
        <v>4</v>
      </c>
    </row>
    <row r="876" spans="1:22">
      <c r="A876" s="31">
        <v>40415.916666666664</v>
      </c>
      <c r="B876" s="30">
        <v>252</v>
      </c>
      <c r="C876" s="30">
        <v>1200</v>
      </c>
      <c r="D876" s="29" t="s">
        <v>384</v>
      </c>
      <c r="E876" s="30" t="s">
        <v>465</v>
      </c>
      <c r="F876" s="30">
        <v>12.11</v>
      </c>
      <c r="G876" s="30"/>
      <c r="H876" s="30">
        <v>9</v>
      </c>
      <c r="I876" s="30"/>
      <c r="J876" s="30">
        <v>9.8000000000000007</v>
      </c>
      <c r="K876" s="30"/>
      <c r="L876" s="30">
        <v>271</v>
      </c>
      <c r="M876" s="30"/>
      <c r="N876" s="30">
        <v>0.8</v>
      </c>
      <c r="O876" s="30"/>
      <c r="P876" s="30">
        <v>1348</v>
      </c>
      <c r="Q876" s="30">
        <v>0</v>
      </c>
      <c r="R876" s="30"/>
      <c r="S876" s="30">
        <v>7</v>
      </c>
      <c r="T876" s="30">
        <v>50.15</v>
      </c>
      <c r="U876" s="30" t="s">
        <v>42</v>
      </c>
      <c r="V876" s="30">
        <v>20</v>
      </c>
    </row>
    <row r="877" spans="1:22">
      <c r="A877" s="28">
        <v>40415.958333333336</v>
      </c>
      <c r="B877" s="27">
        <v>948</v>
      </c>
      <c r="C877" s="27">
        <v>1200</v>
      </c>
      <c r="D877" s="26" t="s">
        <v>384</v>
      </c>
      <c r="E877" s="27" t="s">
        <v>465</v>
      </c>
      <c r="F877" s="27">
        <v>12.09</v>
      </c>
      <c r="G877" s="27"/>
      <c r="H877" s="27">
        <v>10</v>
      </c>
      <c r="I877" s="27"/>
      <c r="J877" s="27">
        <v>10.5</v>
      </c>
      <c r="K877" s="27"/>
      <c r="L877" s="27">
        <v>285</v>
      </c>
      <c r="M877" s="27"/>
      <c r="N877" s="27">
        <v>0.85</v>
      </c>
      <c r="O877" s="27"/>
      <c r="P877" s="27">
        <v>1358</v>
      </c>
      <c r="Q877" s="27">
        <v>0</v>
      </c>
      <c r="R877" s="27"/>
      <c r="S877" s="27">
        <v>9</v>
      </c>
      <c r="T877" s="27">
        <v>18.66</v>
      </c>
      <c r="U877" s="27" t="s">
        <v>42</v>
      </c>
      <c r="V877" s="27">
        <v>45</v>
      </c>
    </row>
    <row r="878" spans="1:22">
      <c r="A878" s="31">
        <v>40416</v>
      </c>
      <c r="B878" s="30">
        <v>747</v>
      </c>
      <c r="C878" s="30">
        <v>1712</v>
      </c>
      <c r="D878" s="29" t="s">
        <v>385</v>
      </c>
      <c r="E878" s="30"/>
      <c r="F878" s="30">
        <v>11.9</v>
      </c>
      <c r="G878" s="30"/>
      <c r="H878" s="30">
        <v>11</v>
      </c>
      <c r="I878" s="30"/>
      <c r="J878" s="30">
        <v>11.9</v>
      </c>
      <c r="K878" s="30"/>
      <c r="L878" s="30">
        <v>293</v>
      </c>
      <c r="M878" s="30"/>
      <c r="N878" s="30">
        <v>0.98</v>
      </c>
      <c r="O878" s="30"/>
      <c r="P878" s="30">
        <v>1540</v>
      </c>
      <c r="Q878" s="30">
        <v>0</v>
      </c>
      <c r="R878" s="30"/>
      <c r="S878" s="30">
        <v>8</v>
      </c>
      <c r="T878" s="30">
        <v>28.34</v>
      </c>
      <c r="U878" s="30" t="s">
        <v>42</v>
      </c>
      <c r="V878" s="30">
        <v>40</v>
      </c>
    </row>
    <row r="879" spans="1:22">
      <c r="A879" s="28">
        <v>40416.041666666664</v>
      </c>
      <c r="B879" s="27">
        <v>647</v>
      </c>
      <c r="C879" s="27">
        <v>1712</v>
      </c>
      <c r="D879" s="26" t="s">
        <v>385</v>
      </c>
      <c r="E879" s="27"/>
      <c r="F879" s="27">
        <v>11.700000000000001</v>
      </c>
      <c r="G879" s="27"/>
      <c r="H879" s="27">
        <v>10</v>
      </c>
      <c r="I879" s="27"/>
      <c r="J879" s="27">
        <v>10.8</v>
      </c>
      <c r="K879" s="27"/>
      <c r="L879" s="27">
        <v>290</v>
      </c>
      <c r="M879" s="27"/>
      <c r="N879" s="27">
        <v>0.93</v>
      </c>
      <c r="O879" s="27"/>
      <c r="P879" s="27">
        <v>1563</v>
      </c>
      <c r="Q879" s="27">
        <v>0</v>
      </c>
      <c r="R879" s="27"/>
      <c r="S879" s="27">
        <v>8</v>
      </c>
      <c r="T879" s="27">
        <v>34.06</v>
      </c>
      <c r="U879" s="27" t="s">
        <v>42</v>
      </c>
      <c r="V879" s="27">
        <v>38</v>
      </c>
    </row>
    <row r="880" spans="1:22">
      <c r="A880" s="31">
        <v>40416.083333333336</v>
      </c>
      <c r="B880" s="30">
        <v>318</v>
      </c>
      <c r="C880" s="30">
        <v>1712</v>
      </c>
      <c r="D880" s="29" t="s">
        <v>385</v>
      </c>
      <c r="E880" s="30"/>
      <c r="F880" s="30">
        <v>11.59</v>
      </c>
      <c r="G880" s="30"/>
      <c r="H880" s="30">
        <v>10</v>
      </c>
      <c r="I880" s="30"/>
      <c r="J880" s="30">
        <v>11.200000000000001</v>
      </c>
      <c r="K880" s="30"/>
      <c r="L880" s="30">
        <v>284</v>
      </c>
      <c r="M880" s="30"/>
      <c r="N880" s="30">
        <v>0.72</v>
      </c>
      <c r="O880" s="30"/>
      <c r="P880" s="30">
        <v>1389</v>
      </c>
      <c r="Q880" s="30">
        <v>0</v>
      </c>
      <c r="R880" s="30"/>
      <c r="S880" s="30">
        <v>13</v>
      </c>
      <c r="T880" s="30">
        <v>33</v>
      </c>
      <c r="U880" s="30" t="s">
        <v>42</v>
      </c>
      <c r="V880" s="30">
        <v>28</v>
      </c>
    </row>
    <row r="881" spans="1:22">
      <c r="A881" s="28">
        <v>40416.125</v>
      </c>
      <c r="B881" s="27">
        <v>728</v>
      </c>
      <c r="C881" s="27">
        <v>1909</v>
      </c>
      <c r="D881" s="26" t="s">
        <v>386</v>
      </c>
      <c r="E881" s="27"/>
      <c r="F881" s="27">
        <v>11.13</v>
      </c>
      <c r="G881" s="27"/>
      <c r="H881" s="27">
        <v>14</v>
      </c>
      <c r="I881" s="27"/>
      <c r="J881" s="27">
        <v>14.4</v>
      </c>
      <c r="K881" s="27"/>
      <c r="L881" s="27">
        <v>292</v>
      </c>
      <c r="M881" s="27"/>
      <c r="N881" s="27">
        <v>0.74</v>
      </c>
      <c r="O881" s="27"/>
      <c r="P881" s="27">
        <v>1456</v>
      </c>
      <c r="Q881" s="27">
        <v>0</v>
      </c>
      <c r="R881" s="27"/>
      <c r="S881" s="27">
        <v>7</v>
      </c>
      <c r="T881" s="27">
        <v>0</v>
      </c>
      <c r="U881" s="27" t="s">
        <v>42</v>
      </c>
      <c r="V881" s="27">
        <v>60</v>
      </c>
    </row>
    <row r="882" spans="1:22">
      <c r="A882" s="31">
        <v>40416.166666666664</v>
      </c>
      <c r="B882" s="30">
        <v>640</v>
      </c>
      <c r="C882" s="30">
        <v>1909</v>
      </c>
      <c r="D882" s="29" t="s">
        <v>386</v>
      </c>
      <c r="E882" s="30"/>
      <c r="F882" s="30">
        <v>10.63</v>
      </c>
      <c r="G882" s="30"/>
      <c r="H882" s="30">
        <v>13</v>
      </c>
      <c r="I882" s="30"/>
      <c r="J882" s="30">
        <v>13.700000000000001</v>
      </c>
      <c r="K882" s="30"/>
      <c r="L882" s="30">
        <v>293</v>
      </c>
      <c r="M882" s="30"/>
      <c r="N882" s="30">
        <v>0.59</v>
      </c>
      <c r="O882" s="30"/>
      <c r="P882" s="30">
        <v>1277</v>
      </c>
      <c r="Q882" s="30">
        <v>0</v>
      </c>
      <c r="R882" s="30"/>
      <c r="S882" s="30">
        <v>6</v>
      </c>
      <c r="T882" s="30">
        <v>0</v>
      </c>
      <c r="U882" s="30" t="s">
        <v>42</v>
      </c>
      <c r="V882" s="30">
        <v>60</v>
      </c>
    </row>
    <row r="883" spans="1:22">
      <c r="A883" s="28">
        <v>40416.208333333336</v>
      </c>
      <c r="B883" s="27">
        <v>541</v>
      </c>
      <c r="C883" s="27">
        <v>1909</v>
      </c>
      <c r="D883" s="26" t="s">
        <v>386</v>
      </c>
      <c r="E883" s="27"/>
      <c r="F883" s="27">
        <v>10.76</v>
      </c>
      <c r="G883" s="27"/>
      <c r="H883" s="27">
        <v>13</v>
      </c>
      <c r="I883" s="27"/>
      <c r="J883" s="27">
        <v>13.4</v>
      </c>
      <c r="K883" s="27"/>
      <c r="L883" s="27">
        <v>277</v>
      </c>
      <c r="M883" s="27"/>
      <c r="N883" s="27">
        <v>0.82000000000000006</v>
      </c>
      <c r="O883" s="27"/>
      <c r="P883" s="27">
        <v>2087</v>
      </c>
      <c r="Q883" s="27">
        <v>0</v>
      </c>
      <c r="R883" s="27"/>
      <c r="S883" s="27">
        <v>8</v>
      </c>
      <c r="T883" s="27">
        <v>27.09</v>
      </c>
      <c r="U883" s="27" t="s">
        <v>42</v>
      </c>
      <c r="V883" s="27">
        <v>45</v>
      </c>
    </row>
    <row r="884" spans="1:22">
      <c r="A884" s="31">
        <v>40416.25</v>
      </c>
      <c r="B884" s="30">
        <v>700</v>
      </c>
      <c r="C884" s="30">
        <v>1700</v>
      </c>
      <c r="D884" s="29" t="s">
        <v>387</v>
      </c>
      <c r="E884" s="30"/>
      <c r="F884" s="30">
        <v>10.790000000000001</v>
      </c>
      <c r="G884" s="30"/>
      <c r="H884" s="30">
        <v>13</v>
      </c>
      <c r="I884" s="30"/>
      <c r="J884" s="30">
        <v>14.1</v>
      </c>
      <c r="K884" s="30"/>
      <c r="L884" s="30">
        <v>273</v>
      </c>
      <c r="M884" s="30"/>
      <c r="N884" s="30">
        <v>0.95000000000000007</v>
      </c>
      <c r="O884" s="30"/>
      <c r="P884" s="30">
        <v>2377</v>
      </c>
      <c r="Q884" s="30">
        <v>15</v>
      </c>
      <c r="R884" s="30"/>
      <c r="S884" s="30">
        <v>9</v>
      </c>
      <c r="T884" s="30">
        <v>14.56</v>
      </c>
      <c r="U884" s="30" t="s">
        <v>42</v>
      </c>
      <c r="V884" s="30">
        <v>51</v>
      </c>
    </row>
    <row r="885" spans="1:22">
      <c r="A885" s="28">
        <v>40416.291666666664</v>
      </c>
      <c r="B885" s="27">
        <v>865</v>
      </c>
      <c r="C885" s="27">
        <v>1700</v>
      </c>
      <c r="D885" s="26" t="s">
        <v>387</v>
      </c>
      <c r="E885" s="27"/>
      <c r="F885" s="27">
        <v>10.89</v>
      </c>
      <c r="G885" s="27"/>
      <c r="H885" s="27">
        <v>10</v>
      </c>
      <c r="I885" s="27"/>
      <c r="J885" s="27">
        <v>11.200000000000001</v>
      </c>
      <c r="K885" s="27"/>
      <c r="L885" s="27">
        <v>270</v>
      </c>
      <c r="M885" s="27"/>
      <c r="N885" s="27">
        <v>1.02</v>
      </c>
      <c r="O885" s="27" t="s">
        <v>25</v>
      </c>
      <c r="P885" s="27">
        <v>2637</v>
      </c>
      <c r="Q885" s="27">
        <v>50</v>
      </c>
      <c r="R885" s="27"/>
      <c r="S885" s="27">
        <v>10</v>
      </c>
      <c r="T885" s="27">
        <v>11.53</v>
      </c>
      <c r="U885" s="27" t="s">
        <v>42</v>
      </c>
      <c r="V885" s="27">
        <v>55</v>
      </c>
    </row>
    <row r="886" spans="1:22">
      <c r="A886" s="31">
        <v>40416.333333333336</v>
      </c>
      <c r="B886" s="30">
        <v>135</v>
      </c>
      <c r="C886" s="30">
        <v>1700</v>
      </c>
      <c r="D886" s="29" t="s">
        <v>387</v>
      </c>
      <c r="E886" s="30"/>
      <c r="F886" s="30">
        <v>10.64</v>
      </c>
      <c r="G886" s="30"/>
      <c r="H886" s="30">
        <v>8</v>
      </c>
      <c r="I886" s="30"/>
      <c r="J886" s="30">
        <v>8.4</v>
      </c>
      <c r="K886" s="30"/>
      <c r="L886" s="30">
        <v>274</v>
      </c>
      <c r="M886" s="30"/>
      <c r="N886" s="30">
        <v>0.67</v>
      </c>
      <c r="O886" s="30"/>
      <c r="P886" s="30">
        <v>1951</v>
      </c>
      <c r="Q886" s="30">
        <v>107</v>
      </c>
      <c r="R886" s="30"/>
      <c r="S886" s="30">
        <v>17</v>
      </c>
      <c r="T886" s="30">
        <v>48.94</v>
      </c>
      <c r="U886" s="30" t="s">
        <v>42</v>
      </c>
      <c r="V886" s="30">
        <v>27</v>
      </c>
    </row>
    <row r="887" spans="1:22">
      <c r="A887" s="28">
        <v>40416.375</v>
      </c>
      <c r="B887" s="27">
        <v>269</v>
      </c>
      <c r="C887" s="27">
        <v>639</v>
      </c>
      <c r="D887" s="26" t="s">
        <v>596</v>
      </c>
      <c r="E887" s="27"/>
      <c r="F887" s="27">
        <v>10.029999999999999</v>
      </c>
      <c r="G887" s="27"/>
      <c r="H887" s="27">
        <v>11</v>
      </c>
      <c r="I887" s="27"/>
      <c r="J887" s="27">
        <v>11.8</v>
      </c>
      <c r="K887" s="27"/>
      <c r="L887" s="27">
        <v>265</v>
      </c>
      <c r="M887" s="27"/>
      <c r="N887" s="27">
        <v>0.61</v>
      </c>
      <c r="O887" s="27"/>
      <c r="P887" s="27">
        <v>2307</v>
      </c>
      <c r="Q887" s="27">
        <v>234</v>
      </c>
      <c r="R887" s="27"/>
      <c r="S887" s="27">
        <v>13</v>
      </c>
      <c r="T887" s="27">
        <v>4.7700000000000005</v>
      </c>
      <c r="U887" s="27" t="s">
        <v>42</v>
      </c>
      <c r="V887" s="27">
        <v>56</v>
      </c>
    </row>
    <row r="888" spans="1:22">
      <c r="A888" s="31">
        <v>40416.416666666664</v>
      </c>
      <c r="B888" s="30">
        <v>276</v>
      </c>
      <c r="C888" s="30">
        <v>639</v>
      </c>
      <c r="D888" s="26" t="s">
        <v>596</v>
      </c>
      <c r="E888" s="30"/>
      <c r="F888" s="30">
        <v>9.33</v>
      </c>
      <c r="G888" s="30"/>
      <c r="H888" s="30">
        <v>9</v>
      </c>
      <c r="I888" s="30"/>
      <c r="J888" s="30">
        <v>10.1</v>
      </c>
      <c r="K888" s="30"/>
      <c r="L888" s="30">
        <v>278</v>
      </c>
      <c r="M888" s="30"/>
      <c r="N888" s="30">
        <v>0.38</v>
      </c>
      <c r="O888" s="30"/>
      <c r="P888" s="30">
        <v>1299</v>
      </c>
      <c r="Q888" s="30">
        <v>346</v>
      </c>
      <c r="R888" s="30"/>
      <c r="S888" s="30">
        <v>18</v>
      </c>
      <c r="T888" s="30">
        <v>0</v>
      </c>
      <c r="U888" s="30" t="s">
        <v>42</v>
      </c>
      <c r="V888" s="30">
        <v>60</v>
      </c>
    </row>
    <row r="889" spans="1:22">
      <c r="A889" s="28">
        <v>40416.458333333336</v>
      </c>
      <c r="B889" s="27">
        <v>94</v>
      </c>
      <c r="C889" s="27">
        <v>639</v>
      </c>
      <c r="D889" s="26" t="s">
        <v>596</v>
      </c>
      <c r="E889" s="27"/>
      <c r="F889" s="27">
        <v>9.18</v>
      </c>
      <c r="G889" s="27"/>
      <c r="H889" s="27">
        <v>8</v>
      </c>
      <c r="I889" s="27"/>
      <c r="J889" s="27">
        <v>9.1</v>
      </c>
      <c r="K889" s="27"/>
      <c r="L889" s="27">
        <v>268</v>
      </c>
      <c r="M889" s="27"/>
      <c r="N889" s="27">
        <v>0.17</v>
      </c>
      <c r="O889" s="27"/>
      <c r="P889" s="27">
        <v>678</v>
      </c>
      <c r="Q889" s="27">
        <v>512</v>
      </c>
      <c r="R889" s="27"/>
      <c r="S889" s="27">
        <v>20</v>
      </c>
      <c r="T889" s="27">
        <v>0</v>
      </c>
      <c r="U889" s="27" t="s">
        <v>42</v>
      </c>
      <c r="V889" s="27">
        <v>46</v>
      </c>
    </row>
    <row r="890" spans="1:22">
      <c r="A890" s="31">
        <v>40416.5</v>
      </c>
      <c r="B890" s="30">
        <v>115</v>
      </c>
      <c r="C890" s="30">
        <v>143</v>
      </c>
      <c r="D890" s="29" t="s">
        <v>388</v>
      </c>
      <c r="E890" s="30"/>
      <c r="F890" s="30">
        <v>9.35</v>
      </c>
      <c r="G890" s="30"/>
      <c r="H890" s="30">
        <v>7</v>
      </c>
      <c r="I890" s="30"/>
      <c r="J890" s="30">
        <v>8.1999999999999993</v>
      </c>
      <c r="K890" s="30"/>
      <c r="L890" s="30">
        <v>264</v>
      </c>
      <c r="M890" s="30"/>
      <c r="N890" s="30">
        <v>0.28999999999999998</v>
      </c>
      <c r="O890" s="30"/>
      <c r="P890" s="30">
        <v>1179</v>
      </c>
      <c r="Q890" s="30">
        <v>235</v>
      </c>
      <c r="R890" s="30"/>
      <c r="S890" s="30">
        <v>20</v>
      </c>
      <c r="T890" s="30">
        <v>0</v>
      </c>
      <c r="U890" s="30" t="s">
        <v>42</v>
      </c>
      <c r="V890" s="30">
        <v>55</v>
      </c>
    </row>
    <row r="891" spans="1:22">
      <c r="A891" s="28">
        <v>40416.541666666664</v>
      </c>
      <c r="B891" s="27">
        <v>28</v>
      </c>
      <c r="C891" s="27">
        <v>143</v>
      </c>
      <c r="D891" s="26" t="s">
        <v>388</v>
      </c>
      <c r="E891" s="27"/>
      <c r="F891" s="27">
        <v>8.9500000000000011</v>
      </c>
      <c r="G891" s="27"/>
      <c r="H891" s="27">
        <v>8</v>
      </c>
      <c r="I891" s="27"/>
      <c r="J891" s="27">
        <v>9.3000000000000007</v>
      </c>
      <c r="K891" s="27"/>
      <c r="L891" s="27">
        <v>263</v>
      </c>
      <c r="M891" s="27"/>
      <c r="N891" s="27">
        <v>7.0000000000000007E-2</v>
      </c>
      <c r="O891" s="27"/>
      <c r="P891" s="27">
        <v>284</v>
      </c>
      <c r="Q891" s="27">
        <v>336</v>
      </c>
      <c r="R891" s="27"/>
      <c r="S891" s="27">
        <v>18</v>
      </c>
      <c r="T891" s="27">
        <v>0</v>
      </c>
      <c r="U891" s="27" t="s">
        <v>42</v>
      </c>
      <c r="V891" s="27">
        <v>29</v>
      </c>
    </row>
    <row r="892" spans="1:22">
      <c r="A892" s="31">
        <v>40416.583333333336</v>
      </c>
      <c r="B892" s="30"/>
      <c r="C892" s="30">
        <v>143</v>
      </c>
      <c r="D892" s="29" t="s">
        <v>388</v>
      </c>
      <c r="E892" s="30"/>
      <c r="F892" s="30">
        <v>8.64</v>
      </c>
      <c r="G892" s="30"/>
      <c r="H892" s="30">
        <v>9</v>
      </c>
      <c r="I892" s="30"/>
      <c r="J892" s="30">
        <v>10.200000000000001</v>
      </c>
      <c r="K892" s="30"/>
      <c r="L892" s="30">
        <v>266</v>
      </c>
      <c r="M892" s="30"/>
      <c r="N892" s="30">
        <v>0.05</v>
      </c>
      <c r="O892" s="30"/>
      <c r="P892" s="30">
        <v>239</v>
      </c>
      <c r="Q892" s="30">
        <v>196</v>
      </c>
      <c r="R892" s="30"/>
      <c r="S892" s="30">
        <v>16</v>
      </c>
      <c r="T892" s="30">
        <v>0</v>
      </c>
      <c r="U892" s="30" t="s">
        <v>42</v>
      </c>
      <c r="V892" s="30">
        <v>21</v>
      </c>
    </row>
    <row r="893" spans="1:22">
      <c r="A893" s="28">
        <v>40416.625</v>
      </c>
      <c r="B893" s="27"/>
      <c r="C893" s="27">
        <v>434</v>
      </c>
      <c r="D893" s="26" t="s">
        <v>389</v>
      </c>
      <c r="E893" s="27"/>
      <c r="F893" s="27">
        <v>7.91</v>
      </c>
      <c r="G893" s="27"/>
      <c r="H893" s="27">
        <v>12</v>
      </c>
      <c r="I893" s="27"/>
      <c r="J893" s="27">
        <v>13.200000000000001</v>
      </c>
      <c r="K893" s="27"/>
      <c r="L893" s="27">
        <v>269</v>
      </c>
      <c r="M893" s="27"/>
      <c r="N893" s="27">
        <v>0.35000000000000003</v>
      </c>
      <c r="O893" s="27"/>
      <c r="P893" s="27">
        <v>1092</v>
      </c>
      <c r="Q893" s="27">
        <v>102</v>
      </c>
      <c r="R893" s="27"/>
      <c r="S893" s="27">
        <v>17</v>
      </c>
      <c r="T893" s="27">
        <v>35.01</v>
      </c>
      <c r="U893" s="27" t="s">
        <v>42</v>
      </c>
      <c r="V893" s="27">
        <v>15</v>
      </c>
    </row>
    <row r="894" spans="1:22">
      <c r="A894" s="31">
        <v>40416.666666666664</v>
      </c>
      <c r="B894" s="30">
        <v>110</v>
      </c>
      <c r="C894" s="30">
        <v>434</v>
      </c>
      <c r="D894" s="29" t="s">
        <v>389</v>
      </c>
      <c r="E894" s="30"/>
      <c r="F894" s="30">
        <v>7.2700000000000005</v>
      </c>
      <c r="G894" s="30"/>
      <c r="H894" s="30">
        <v>16</v>
      </c>
      <c r="I894" s="30"/>
      <c r="J894" s="30">
        <v>16.5</v>
      </c>
      <c r="K894" s="30"/>
      <c r="L894" s="30">
        <v>270</v>
      </c>
      <c r="M894" s="30"/>
      <c r="N894" s="30">
        <v>0.28999999999999998</v>
      </c>
      <c r="O894" s="30"/>
      <c r="P894" s="30">
        <v>1155</v>
      </c>
      <c r="Q894" s="30">
        <v>199</v>
      </c>
      <c r="R894" s="30"/>
      <c r="S894" s="30">
        <v>11</v>
      </c>
      <c r="T894" s="30">
        <v>0</v>
      </c>
      <c r="U894" s="30" t="s">
        <v>42</v>
      </c>
      <c r="V894" s="30">
        <v>60</v>
      </c>
    </row>
    <row r="895" spans="1:22">
      <c r="A895" s="28">
        <v>40416.708333333336</v>
      </c>
      <c r="B895" s="27">
        <v>324</v>
      </c>
      <c r="C895" s="27">
        <v>434</v>
      </c>
      <c r="D895" s="26" t="s">
        <v>389</v>
      </c>
      <c r="E895" s="27"/>
      <c r="F895" s="27">
        <v>7.49</v>
      </c>
      <c r="G895" s="27"/>
      <c r="H895" s="27">
        <v>14</v>
      </c>
      <c r="I895" s="27"/>
      <c r="J895" s="27">
        <v>14.6</v>
      </c>
      <c r="K895" s="27"/>
      <c r="L895" s="27">
        <v>276</v>
      </c>
      <c r="M895" s="27"/>
      <c r="N895" s="27">
        <v>0.47000000000000003</v>
      </c>
      <c r="O895" s="27"/>
      <c r="P895" s="27">
        <v>1402</v>
      </c>
      <c r="Q895" s="27">
        <v>86</v>
      </c>
      <c r="R895" s="27"/>
      <c r="S895" s="27">
        <v>12</v>
      </c>
      <c r="T895" s="27">
        <v>2</v>
      </c>
      <c r="U895" s="27" t="s">
        <v>42</v>
      </c>
      <c r="V895" s="27">
        <v>60</v>
      </c>
    </row>
    <row r="896" spans="1:22">
      <c r="A896" s="31">
        <v>40416.75</v>
      </c>
      <c r="B896" s="30"/>
      <c r="C896" s="30">
        <v>47</v>
      </c>
      <c r="D896" s="29" t="s">
        <v>390</v>
      </c>
      <c r="E896" s="30" t="s">
        <v>44</v>
      </c>
      <c r="F896" s="30">
        <v>7.6400000000000006</v>
      </c>
      <c r="G896" s="30"/>
      <c r="H896" s="30">
        <v>12</v>
      </c>
      <c r="I896" s="30"/>
      <c r="J896" s="30">
        <v>13.200000000000001</v>
      </c>
      <c r="K896" s="30"/>
      <c r="L896" s="30">
        <v>297</v>
      </c>
      <c r="M896" s="30"/>
      <c r="N896" s="30">
        <v>0.66</v>
      </c>
      <c r="O896" s="30"/>
      <c r="P896" s="30">
        <v>1260</v>
      </c>
      <c r="Q896" s="30">
        <v>14</v>
      </c>
      <c r="R896" s="30"/>
      <c r="S896" s="30">
        <v>15</v>
      </c>
      <c r="T896" s="30">
        <v>12.65</v>
      </c>
      <c r="U896" s="30" t="s">
        <v>42</v>
      </c>
      <c r="V896" s="30">
        <v>51</v>
      </c>
    </row>
    <row r="897" spans="1:22">
      <c r="A897" s="28">
        <v>40416.791666666664</v>
      </c>
      <c r="B897" s="27">
        <v>24</v>
      </c>
      <c r="C897" s="27">
        <v>47</v>
      </c>
      <c r="D897" s="26" t="s">
        <v>390</v>
      </c>
      <c r="E897" s="27" t="s">
        <v>44</v>
      </c>
      <c r="F897" s="27">
        <v>7.67</v>
      </c>
      <c r="G897" s="27"/>
      <c r="H897" s="27">
        <v>11</v>
      </c>
      <c r="I897" s="27"/>
      <c r="J897" s="27">
        <v>12.200000000000001</v>
      </c>
      <c r="K897" s="27"/>
      <c r="L897" s="27">
        <v>301</v>
      </c>
      <c r="M897" s="27"/>
      <c r="N897" s="27">
        <v>0.67</v>
      </c>
      <c r="O897" s="27"/>
      <c r="P897" s="27">
        <v>1249</v>
      </c>
      <c r="Q897" s="27">
        <v>0</v>
      </c>
      <c r="R897" s="27"/>
      <c r="S897" s="27">
        <v>14</v>
      </c>
      <c r="T897" s="27">
        <v>32.25</v>
      </c>
      <c r="U897" s="27" t="s">
        <v>42</v>
      </c>
      <c r="V897" s="27">
        <v>41</v>
      </c>
    </row>
    <row r="898" spans="1:22">
      <c r="A898" s="31">
        <v>40416.833333333336</v>
      </c>
      <c r="B898" s="30">
        <v>23</v>
      </c>
      <c r="C898" s="30">
        <v>47</v>
      </c>
      <c r="D898" s="29" t="s">
        <v>390</v>
      </c>
      <c r="E898" s="30" t="s">
        <v>44</v>
      </c>
      <c r="F898" s="30">
        <v>7.36</v>
      </c>
      <c r="G898" s="30"/>
      <c r="H898" s="30">
        <v>10</v>
      </c>
      <c r="I898" s="30"/>
      <c r="J898" s="30">
        <v>11</v>
      </c>
      <c r="K898" s="30"/>
      <c r="L898" s="30">
        <v>314</v>
      </c>
      <c r="M898" s="30"/>
      <c r="N898" s="30">
        <v>0.76</v>
      </c>
      <c r="O898" s="30"/>
      <c r="P898" s="30">
        <v>1328</v>
      </c>
      <c r="Q898" s="30">
        <v>0</v>
      </c>
      <c r="R898" s="30"/>
      <c r="S898" s="30">
        <v>15</v>
      </c>
      <c r="T898" s="30">
        <v>49.45</v>
      </c>
      <c r="U898" s="30" t="s">
        <v>42</v>
      </c>
      <c r="V898" s="30">
        <v>10</v>
      </c>
    </row>
    <row r="899" spans="1:22">
      <c r="A899" s="28">
        <v>40416.875</v>
      </c>
      <c r="B899" s="27">
        <v>878</v>
      </c>
      <c r="C899" s="27">
        <v>1654</v>
      </c>
      <c r="D899" s="26" t="s">
        <v>391</v>
      </c>
      <c r="E899" s="27"/>
      <c r="F899" s="27">
        <v>7.1400000000000006</v>
      </c>
      <c r="G899" s="27"/>
      <c r="H899" s="27">
        <v>11</v>
      </c>
      <c r="I899" s="27"/>
      <c r="J899" s="27">
        <v>11.9</v>
      </c>
      <c r="K899" s="27"/>
      <c r="L899" s="27">
        <v>303</v>
      </c>
      <c r="M899" s="27"/>
      <c r="N899" s="27">
        <v>0.76</v>
      </c>
      <c r="O899" s="27"/>
      <c r="P899" s="27">
        <v>1342</v>
      </c>
      <c r="Q899" s="27">
        <v>0</v>
      </c>
      <c r="R899" s="27"/>
      <c r="S899" s="27">
        <v>12</v>
      </c>
      <c r="T899" s="27">
        <v>0</v>
      </c>
      <c r="U899" s="27" t="s">
        <v>42</v>
      </c>
      <c r="V899" s="27">
        <v>60</v>
      </c>
    </row>
    <row r="900" spans="1:22">
      <c r="A900" s="31">
        <v>40416.916666666664</v>
      </c>
      <c r="B900" s="30">
        <v>481</v>
      </c>
      <c r="C900" s="30">
        <v>1654</v>
      </c>
      <c r="D900" s="29" t="s">
        <v>391</v>
      </c>
      <c r="E900" s="30"/>
      <c r="F900" s="30">
        <v>6.62</v>
      </c>
      <c r="G900" s="30"/>
      <c r="H900" s="30">
        <v>10</v>
      </c>
      <c r="I900" s="30"/>
      <c r="J900" s="30">
        <v>11.1</v>
      </c>
      <c r="K900" s="30"/>
      <c r="L900" s="30">
        <v>306</v>
      </c>
      <c r="M900" s="30"/>
      <c r="N900" s="30">
        <v>0.76</v>
      </c>
      <c r="O900" s="30"/>
      <c r="P900" s="30">
        <v>1315</v>
      </c>
      <c r="Q900" s="30">
        <v>0</v>
      </c>
      <c r="R900" s="30"/>
      <c r="S900" s="30">
        <v>13</v>
      </c>
      <c r="T900" s="30">
        <v>27.02</v>
      </c>
      <c r="U900" s="30" t="s">
        <v>42</v>
      </c>
      <c r="V900" s="30">
        <v>40</v>
      </c>
    </row>
    <row r="901" spans="1:22">
      <c r="A901" s="28">
        <v>40416.958333333336</v>
      </c>
      <c r="B901" s="27">
        <v>295</v>
      </c>
      <c r="C901" s="27">
        <v>1654</v>
      </c>
      <c r="D901" s="26" t="s">
        <v>391</v>
      </c>
      <c r="E901" s="27"/>
      <c r="F901" s="27">
        <v>6.34</v>
      </c>
      <c r="G901" s="27"/>
      <c r="H901" s="27">
        <v>9</v>
      </c>
      <c r="I901" s="27"/>
      <c r="J901" s="27">
        <v>9.7000000000000011</v>
      </c>
      <c r="K901" s="27"/>
      <c r="L901" s="27">
        <v>317</v>
      </c>
      <c r="M901" s="27"/>
      <c r="N901" s="27">
        <v>0.9</v>
      </c>
      <c r="O901" s="27"/>
      <c r="P901" s="27">
        <v>1410</v>
      </c>
      <c r="Q901" s="27">
        <v>0</v>
      </c>
      <c r="R901" s="27"/>
      <c r="S901" s="27">
        <v>13</v>
      </c>
      <c r="T901" s="27">
        <v>40.550000000000004</v>
      </c>
      <c r="U901" s="27" t="s">
        <v>42</v>
      </c>
      <c r="V901" s="27">
        <v>23</v>
      </c>
    </row>
    <row r="902" spans="1:22">
      <c r="A902" s="31">
        <v>40417.375</v>
      </c>
      <c r="B902" s="30">
        <v>51</v>
      </c>
      <c r="C902" s="30">
        <v>122</v>
      </c>
      <c r="D902" s="29" t="s">
        <v>392</v>
      </c>
      <c r="E902" s="30"/>
      <c r="F902" s="30">
        <v>3.56</v>
      </c>
      <c r="G902" s="30"/>
      <c r="H902" s="30">
        <v>6</v>
      </c>
      <c r="I902" s="30"/>
      <c r="J902" s="30">
        <v>6.3</v>
      </c>
      <c r="K902" s="30"/>
      <c r="L902" s="30">
        <v>339</v>
      </c>
      <c r="M902" s="30"/>
      <c r="N902" s="30">
        <v>0.25</v>
      </c>
      <c r="O902" s="30"/>
      <c r="P902" s="30">
        <v>443</v>
      </c>
      <c r="Q902" s="30">
        <v>402</v>
      </c>
      <c r="R902" s="30"/>
      <c r="S902" s="30">
        <v>18</v>
      </c>
      <c r="T902" s="30">
        <v>20</v>
      </c>
      <c r="U902" s="30" t="s">
        <v>42</v>
      </c>
      <c r="V902" s="30">
        <v>38</v>
      </c>
    </row>
    <row r="903" spans="1:22">
      <c r="A903" s="28">
        <v>40417.416666666664</v>
      </c>
      <c r="B903" s="27">
        <v>71</v>
      </c>
      <c r="C903" s="27">
        <v>122</v>
      </c>
      <c r="D903" s="26" t="s">
        <v>392</v>
      </c>
      <c r="E903" s="27"/>
      <c r="F903" s="27">
        <v>4.0600000000000005</v>
      </c>
      <c r="G903" s="27"/>
      <c r="H903" s="27">
        <v>8</v>
      </c>
      <c r="I903" s="27"/>
      <c r="J903" s="27">
        <v>8.1</v>
      </c>
      <c r="K903" s="27"/>
      <c r="L903" s="27">
        <v>328</v>
      </c>
      <c r="M903" s="27"/>
      <c r="N903" s="27">
        <v>0.13</v>
      </c>
      <c r="O903" s="27"/>
      <c r="P903" s="27">
        <v>254</v>
      </c>
      <c r="Q903" s="27">
        <v>592</v>
      </c>
      <c r="R903" s="27"/>
      <c r="S903" s="27">
        <v>9</v>
      </c>
      <c r="T903" s="27">
        <v>0</v>
      </c>
      <c r="U903" s="27" t="s">
        <v>42</v>
      </c>
      <c r="V903" s="27">
        <v>52</v>
      </c>
    </row>
    <row r="904" spans="1:22">
      <c r="A904" s="31">
        <v>40417.458333333336</v>
      </c>
      <c r="B904" s="30"/>
      <c r="C904" s="30">
        <v>122</v>
      </c>
      <c r="D904" s="29" t="s">
        <v>392</v>
      </c>
      <c r="E904" s="30"/>
      <c r="F904" s="30">
        <v>4.96</v>
      </c>
      <c r="G904" s="30"/>
      <c r="H904" s="30">
        <v>5</v>
      </c>
      <c r="I904" s="30"/>
      <c r="J904" s="30">
        <v>5.4</v>
      </c>
      <c r="K904" s="30"/>
      <c r="L904" s="30">
        <v>322</v>
      </c>
      <c r="M904" s="30"/>
      <c r="N904" s="30">
        <v>0.02</v>
      </c>
      <c r="O904" s="30"/>
      <c r="P904" s="30">
        <v>37</v>
      </c>
      <c r="Q904" s="30">
        <v>718</v>
      </c>
      <c r="R904" s="30"/>
      <c r="S904" s="30">
        <v>18</v>
      </c>
      <c r="T904" s="30">
        <v>0</v>
      </c>
      <c r="U904" s="30" t="s">
        <v>42</v>
      </c>
      <c r="V904" s="30">
        <v>10</v>
      </c>
    </row>
    <row r="905" spans="1:22">
      <c r="A905" s="28">
        <v>40418.125</v>
      </c>
      <c r="B905" s="27"/>
      <c r="C905" s="27">
        <v>175</v>
      </c>
      <c r="D905" s="26" t="s">
        <v>393</v>
      </c>
      <c r="E905" s="27"/>
      <c r="F905" s="27">
        <v>7.49</v>
      </c>
      <c r="G905" s="27"/>
      <c r="H905" s="27">
        <v>14</v>
      </c>
      <c r="I905" s="27"/>
      <c r="J905" s="27">
        <v>14.700000000000001</v>
      </c>
      <c r="K905" s="27"/>
      <c r="L905" s="27">
        <v>299</v>
      </c>
      <c r="M905" s="27"/>
      <c r="N905" s="27">
        <v>0.01</v>
      </c>
      <c r="O905" s="27"/>
      <c r="P905" s="27">
        <v>8</v>
      </c>
      <c r="Q905" s="27">
        <v>0</v>
      </c>
      <c r="R905" s="27"/>
      <c r="S905" s="27">
        <v>5</v>
      </c>
      <c r="T905" s="27">
        <v>0</v>
      </c>
      <c r="U905" s="27" t="s">
        <v>42</v>
      </c>
      <c r="V905" s="27">
        <v>0</v>
      </c>
    </row>
    <row r="906" spans="1:22">
      <c r="A906" s="31">
        <v>40418.166666666664</v>
      </c>
      <c r="B906" s="30"/>
      <c r="C906" s="30">
        <v>175</v>
      </c>
      <c r="D906" s="29" t="s">
        <v>393</v>
      </c>
      <c r="E906" s="30"/>
      <c r="F906" s="30">
        <v>7.44</v>
      </c>
      <c r="G906" s="30"/>
      <c r="H906" s="30">
        <v>14</v>
      </c>
      <c r="I906" s="30"/>
      <c r="J906" s="30">
        <v>14.4</v>
      </c>
      <c r="K906" s="30"/>
      <c r="L906" s="30">
        <v>298</v>
      </c>
      <c r="M906" s="30"/>
      <c r="N906" s="30">
        <v>0.04</v>
      </c>
      <c r="O906" s="30"/>
      <c r="P906" s="30">
        <v>192</v>
      </c>
      <c r="Q906" s="30">
        <v>3</v>
      </c>
      <c r="R906" s="30"/>
      <c r="S906" s="30">
        <v>5</v>
      </c>
      <c r="T906" s="30">
        <v>0</v>
      </c>
      <c r="U906" s="30" t="s">
        <v>42</v>
      </c>
      <c r="V906" s="30">
        <v>16</v>
      </c>
    </row>
    <row r="907" spans="1:22">
      <c r="A907" s="28">
        <v>40418.208333333336</v>
      </c>
      <c r="B907" s="27">
        <v>175</v>
      </c>
      <c r="C907" s="27">
        <v>175</v>
      </c>
      <c r="D907" s="26" t="s">
        <v>393</v>
      </c>
      <c r="E907" s="27"/>
      <c r="F907" s="27">
        <v>7.73</v>
      </c>
      <c r="G907" s="27"/>
      <c r="H907" s="27">
        <v>13</v>
      </c>
      <c r="I907" s="27"/>
      <c r="J907" s="27">
        <v>13.700000000000001</v>
      </c>
      <c r="K907" s="27"/>
      <c r="L907" s="27">
        <v>291</v>
      </c>
      <c r="M907" s="27"/>
      <c r="N907" s="27">
        <v>0.26</v>
      </c>
      <c r="O907" s="27"/>
      <c r="P907" s="27">
        <v>1215</v>
      </c>
      <c r="Q907" s="27">
        <v>14</v>
      </c>
      <c r="R907" s="27"/>
      <c r="S907" s="27">
        <v>5</v>
      </c>
      <c r="T907" s="27">
        <v>0</v>
      </c>
      <c r="U907" s="27" t="s">
        <v>42</v>
      </c>
      <c r="V907" s="27">
        <v>60</v>
      </c>
    </row>
    <row r="908" spans="1:22">
      <c r="A908" s="31">
        <v>40418.25</v>
      </c>
      <c r="B908" s="30">
        <v>282</v>
      </c>
      <c r="C908" s="30">
        <v>709</v>
      </c>
      <c r="D908" s="29" t="s">
        <v>394</v>
      </c>
      <c r="E908" s="30"/>
      <c r="F908" s="30">
        <v>8.2799999999999994</v>
      </c>
      <c r="G908" s="30"/>
      <c r="H908" s="30">
        <v>15</v>
      </c>
      <c r="I908" s="30"/>
      <c r="J908" s="30">
        <v>15.700000000000001</v>
      </c>
      <c r="K908" s="30"/>
      <c r="L908" s="30">
        <v>279</v>
      </c>
      <c r="M908" s="30"/>
      <c r="N908" s="30">
        <v>0.68</v>
      </c>
      <c r="O908" s="30"/>
      <c r="P908" s="30">
        <v>3276</v>
      </c>
      <c r="Q908" s="30">
        <v>2</v>
      </c>
      <c r="R908" s="30"/>
      <c r="S908" s="30">
        <v>6</v>
      </c>
      <c r="T908" s="30">
        <v>20.48</v>
      </c>
      <c r="U908" s="30" t="s">
        <v>42</v>
      </c>
      <c r="V908" s="30">
        <v>46</v>
      </c>
    </row>
    <row r="909" spans="1:22">
      <c r="A909" s="28">
        <v>40418.291666666664</v>
      </c>
      <c r="B909" s="27">
        <v>198</v>
      </c>
      <c r="C909" s="27">
        <v>709</v>
      </c>
      <c r="D909" s="26" t="s">
        <v>394</v>
      </c>
      <c r="E909" s="27"/>
      <c r="F909" s="27">
        <v>8.58</v>
      </c>
      <c r="G909" s="27"/>
      <c r="H909" s="27">
        <v>15</v>
      </c>
      <c r="I909" s="27"/>
      <c r="J909" s="27">
        <v>15.4</v>
      </c>
      <c r="K909" s="27"/>
      <c r="L909" s="27">
        <v>275</v>
      </c>
      <c r="M909" s="27"/>
      <c r="N909" s="27">
        <v>0.83000000000000007</v>
      </c>
      <c r="O909" s="27"/>
      <c r="P909" s="27">
        <v>3394</v>
      </c>
      <c r="Q909" s="27">
        <v>43</v>
      </c>
      <c r="R909" s="27"/>
      <c r="S909" s="27">
        <v>6</v>
      </c>
      <c r="T909" s="27">
        <v>30.47</v>
      </c>
      <c r="U909" s="27" t="s">
        <v>42</v>
      </c>
      <c r="V909" s="27">
        <v>37</v>
      </c>
    </row>
    <row r="910" spans="1:22">
      <c r="A910" s="31">
        <v>40418.333333333336</v>
      </c>
      <c r="B910" s="30">
        <v>229</v>
      </c>
      <c r="C910" s="30">
        <v>709</v>
      </c>
      <c r="D910" s="29" t="s">
        <v>394</v>
      </c>
      <c r="E910" s="30"/>
      <c r="F910" s="30">
        <v>8.59</v>
      </c>
      <c r="G910" s="30"/>
      <c r="H910" s="30">
        <v>15</v>
      </c>
      <c r="I910" s="30"/>
      <c r="J910" s="30">
        <v>15.9</v>
      </c>
      <c r="K910" s="30"/>
      <c r="L910" s="30">
        <v>272</v>
      </c>
      <c r="M910" s="30"/>
      <c r="N910" s="30">
        <v>0.82000000000000006</v>
      </c>
      <c r="O910" s="30"/>
      <c r="P910" s="30">
        <v>3167</v>
      </c>
      <c r="Q910" s="30">
        <v>160</v>
      </c>
      <c r="R910" s="30"/>
      <c r="S910" s="30">
        <v>6</v>
      </c>
      <c r="T910" s="30">
        <v>31.11</v>
      </c>
      <c r="U910" s="30" t="s">
        <v>42</v>
      </c>
      <c r="V910" s="30">
        <v>49</v>
      </c>
    </row>
    <row r="911" spans="1:22">
      <c r="A911" s="28">
        <v>40418.375</v>
      </c>
      <c r="B911" s="27">
        <v>218</v>
      </c>
      <c r="C911" s="27">
        <v>221</v>
      </c>
      <c r="D911" s="26" t="s">
        <v>395</v>
      </c>
      <c r="E911" s="27"/>
      <c r="F911" s="27">
        <v>8.3000000000000007</v>
      </c>
      <c r="G911" s="27"/>
      <c r="H911" s="27">
        <v>15</v>
      </c>
      <c r="I911" s="27"/>
      <c r="J911" s="27">
        <v>15.8</v>
      </c>
      <c r="K911" s="27"/>
      <c r="L911" s="27">
        <v>268</v>
      </c>
      <c r="M911" s="27"/>
      <c r="N911" s="27">
        <v>0.54</v>
      </c>
      <c r="O911" s="27"/>
      <c r="P911" s="27">
        <v>2564</v>
      </c>
      <c r="Q911" s="27">
        <v>352</v>
      </c>
      <c r="R911" s="27"/>
      <c r="S911" s="27">
        <v>6</v>
      </c>
      <c r="T911" s="27">
        <v>4</v>
      </c>
      <c r="U911" s="27" t="s">
        <v>42</v>
      </c>
      <c r="V911" s="27">
        <v>54</v>
      </c>
    </row>
    <row r="912" spans="1:22">
      <c r="A912" s="31">
        <v>40418.416666666664</v>
      </c>
      <c r="B912" s="30">
        <v>3</v>
      </c>
      <c r="C912" s="30">
        <v>221</v>
      </c>
      <c r="D912" s="29" t="s">
        <v>395</v>
      </c>
      <c r="E912" s="30"/>
      <c r="F912" s="30">
        <v>8.82</v>
      </c>
      <c r="G912" s="30"/>
      <c r="H912" s="30">
        <v>14</v>
      </c>
      <c r="I912" s="30"/>
      <c r="J912" s="30">
        <v>14.9</v>
      </c>
      <c r="K912" s="30"/>
      <c r="L912" s="30">
        <v>268</v>
      </c>
      <c r="M912" s="30"/>
      <c r="N912" s="30">
        <v>7.0000000000000007E-2</v>
      </c>
      <c r="O912" s="30"/>
      <c r="P912" s="30">
        <v>387</v>
      </c>
      <c r="Q912" s="30">
        <v>628</v>
      </c>
      <c r="R912" s="30"/>
      <c r="S912" s="30">
        <v>5</v>
      </c>
      <c r="T912" s="30">
        <v>0</v>
      </c>
      <c r="U912" s="30" t="s">
        <v>42</v>
      </c>
      <c r="V912" s="30">
        <v>33</v>
      </c>
    </row>
    <row r="913" spans="1:22">
      <c r="A913" s="28">
        <v>40418.458333333336</v>
      </c>
      <c r="B913" s="27"/>
      <c r="C913" s="27">
        <v>221</v>
      </c>
      <c r="D913" s="26" t="s">
        <v>395</v>
      </c>
      <c r="E913" s="27"/>
      <c r="F913" s="27">
        <v>10.28</v>
      </c>
      <c r="G913" s="27"/>
      <c r="H913" s="27">
        <v>10</v>
      </c>
      <c r="I913" s="27"/>
      <c r="J913" s="27">
        <v>11</v>
      </c>
      <c r="K913" s="27"/>
      <c r="L913" s="27">
        <v>260</v>
      </c>
      <c r="M913" s="27"/>
      <c r="N913" s="27">
        <v>0.02</v>
      </c>
      <c r="O913" s="27"/>
      <c r="P913" s="27">
        <v>38</v>
      </c>
      <c r="Q913" s="27">
        <v>719</v>
      </c>
      <c r="R913" s="27"/>
      <c r="S913" s="27">
        <v>8</v>
      </c>
      <c r="T913" s="27">
        <v>0</v>
      </c>
      <c r="U913" s="27" t="s">
        <v>42</v>
      </c>
      <c r="V913" s="27">
        <v>2</v>
      </c>
    </row>
    <row r="914" spans="1:22">
      <c r="A914" s="31">
        <v>40420.375</v>
      </c>
      <c r="B914" s="30">
        <v>250</v>
      </c>
      <c r="C914" s="30">
        <v>250</v>
      </c>
      <c r="D914" s="29" t="s">
        <v>440</v>
      </c>
      <c r="E914" s="30" t="s">
        <v>45</v>
      </c>
      <c r="F914" s="30">
        <v>14.01</v>
      </c>
      <c r="G914" s="30"/>
      <c r="H914" s="30">
        <v>8</v>
      </c>
      <c r="I914" s="30"/>
      <c r="J914" s="30">
        <v>9.2000000000000011</v>
      </c>
      <c r="K914" s="30"/>
      <c r="L914" s="30">
        <v>340</v>
      </c>
      <c r="M914" s="30"/>
      <c r="N914" s="30">
        <v>0.01</v>
      </c>
      <c r="O914" s="30"/>
      <c r="P914" s="30">
        <v>12</v>
      </c>
      <c r="Q914" s="30">
        <v>535</v>
      </c>
      <c r="R914" s="30"/>
      <c r="S914" s="30">
        <v>16</v>
      </c>
      <c r="T914" s="30">
        <v>0</v>
      </c>
      <c r="U914" s="30" t="s">
        <v>42</v>
      </c>
      <c r="V914" s="30">
        <v>2</v>
      </c>
    </row>
    <row r="915" spans="1:22">
      <c r="A915" s="28">
        <v>40420.375</v>
      </c>
      <c r="B915" s="27">
        <v>250</v>
      </c>
      <c r="C915" s="27">
        <v>250</v>
      </c>
      <c r="D915" s="26" t="s">
        <v>443</v>
      </c>
      <c r="E915" s="27" t="s">
        <v>46</v>
      </c>
      <c r="F915" s="27">
        <v>14.01</v>
      </c>
      <c r="G915" s="27"/>
      <c r="H915" s="27">
        <v>8</v>
      </c>
      <c r="I915" s="27"/>
      <c r="J915" s="27">
        <v>9.2000000000000011</v>
      </c>
      <c r="K915" s="27"/>
      <c r="L915" s="27">
        <v>340</v>
      </c>
      <c r="M915" s="27"/>
      <c r="N915" s="27">
        <v>0.01</v>
      </c>
      <c r="O915" s="27"/>
      <c r="P915" s="27">
        <v>12</v>
      </c>
      <c r="Q915" s="27">
        <v>535</v>
      </c>
      <c r="R915" s="27"/>
      <c r="S915" s="27">
        <v>16</v>
      </c>
      <c r="T915" s="27">
        <v>0</v>
      </c>
      <c r="U915" s="27" t="s">
        <v>42</v>
      </c>
      <c r="V915" s="27">
        <v>2</v>
      </c>
    </row>
    <row r="916" spans="1:22">
      <c r="A916" s="31">
        <v>40421</v>
      </c>
      <c r="B916" s="30"/>
      <c r="C916" s="30">
        <v>35</v>
      </c>
      <c r="D916" s="29" t="s">
        <v>396</v>
      </c>
      <c r="E916" s="30" t="s">
        <v>44</v>
      </c>
      <c r="F916" s="30">
        <v>16.309999999999999</v>
      </c>
      <c r="G916" s="30"/>
      <c r="H916" s="30">
        <v>16</v>
      </c>
      <c r="I916" s="30"/>
      <c r="J916" s="30">
        <v>17.100000000000001</v>
      </c>
      <c r="K916" s="30"/>
      <c r="L916" s="30">
        <v>290</v>
      </c>
      <c r="M916" s="30"/>
      <c r="N916" s="30">
        <v>0.12</v>
      </c>
      <c r="O916" s="30"/>
      <c r="P916" s="30">
        <v>718</v>
      </c>
      <c r="Q916" s="30">
        <v>0</v>
      </c>
      <c r="R916" s="30"/>
      <c r="S916" s="30">
        <v>9</v>
      </c>
      <c r="T916" s="30">
        <v>0</v>
      </c>
      <c r="U916" s="30" t="s">
        <v>42</v>
      </c>
      <c r="V916" s="30">
        <v>40</v>
      </c>
    </row>
    <row r="917" spans="1:22">
      <c r="A917" s="28">
        <v>40421.041666666664</v>
      </c>
      <c r="B917" s="27"/>
      <c r="C917" s="27">
        <v>35</v>
      </c>
      <c r="D917" s="26" t="s">
        <v>396</v>
      </c>
      <c r="E917" s="27" t="s">
        <v>44</v>
      </c>
      <c r="F917" s="27">
        <v>16.420000000000002</v>
      </c>
      <c r="G917" s="27"/>
      <c r="H917" s="27">
        <v>15</v>
      </c>
      <c r="I917" s="27"/>
      <c r="J917" s="27">
        <v>15.8</v>
      </c>
      <c r="K917" s="27"/>
      <c r="L917" s="27">
        <v>296</v>
      </c>
      <c r="M917" s="27"/>
      <c r="N917" s="27">
        <v>0.16</v>
      </c>
      <c r="O917" s="27"/>
      <c r="P917" s="27">
        <v>880</v>
      </c>
      <c r="Q917" s="27">
        <v>0</v>
      </c>
      <c r="R917" s="27"/>
      <c r="S917" s="27">
        <v>10</v>
      </c>
      <c r="T917" s="27">
        <v>7.5</v>
      </c>
      <c r="U917" s="27" t="s">
        <v>42</v>
      </c>
      <c r="V917" s="27">
        <v>57</v>
      </c>
    </row>
    <row r="918" spans="1:22">
      <c r="A918" s="31">
        <v>40421.083333333336</v>
      </c>
      <c r="B918" s="30">
        <v>35</v>
      </c>
      <c r="C918" s="30">
        <v>35</v>
      </c>
      <c r="D918" s="29" t="s">
        <v>396</v>
      </c>
      <c r="E918" s="30" t="s">
        <v>44</v>
      </c>
      <c r="F918" s="30">
        <v>16</v>
      </c>
      <c r="G918" s="30"/>
      <c r="H918" s="30">
        <v>14</v>
      </c>
      <c r="I918" s="30"/>
      <c r="J918" s="30">
        <v>14.8</v>
      </c>
      <c r="K918" s="30"/>
      <c r="L918" s="30">
        <v>307</v>
      </c>
      <c r="M918" s="30"/>
      <c r="N918" s="30">
        <v>0.16</v>
      </c>
      <c r="O918" s="30"/>
      <c r="P918" s="30">
        <v>589</v>
      </c>
      <c r="Q918" s="30">
        <v>0</v>
      </c>
      <c r="R918" s="30"/>
      <c r="S918" s="30">
        <v>8</v>
      </c>
      <c r="T918" s="30">
        <v>0</v>
      </c>
      <c r="U918" s="30" t="s">
        <v>42</v>
      </c>
      <c r="V918" s="30">
        <v>57</v>
      </c>
    </row>
    <row r="919" spans="1:22">
      <c r="A919" s="28">
        <v>40421.125</v>
      </c>
      <c r="B919" s="27">
        <v>134</v>
      </c>
      <c r="C919" s="27">
        <v>642</v>
      </c>
      <c r="D919" s="26" t="s">
        <v>397</v>
      </c>
      <c r="E919" s="27"/>
      <c r="F919" s="27">
        <v>15.83</v>
      </c>
      <c r="G919" s="27"/>
      <c r="H919" s="27">
        <v>14</v>
      </c>
      <c r="I919" s="27"/>
      <c r="J919" s="27">
        <v>14.3</v>
      </c>
      <c r="K919" s="27"/>
      <c r="L919" s="27">
        <v>312</v>
      </c>
      <c r="M919" s="27"/>
      <c r="N919" s="27">
        <v>0.18</v>
      </c>
      <c r="O919" s="27"/>
      <c r="P919" s="27">
        <v>590</v>
      </c>
      <c r="Q919" s="27">
        <v>0</v>
      </c>
      <c r="R919" s="27"/>
      <c r="S919" s="27">
        <v>6</v>
      </c>
      <c r="T919" s="27">
        <v>0</v>
      </c>
      <c r="U919" s="27" t="s">
        <v>42</v>
      </c>
      <c r="V919" s="27">
        <v>60</v>
      </c>
    </row>
    <row r="920" spans="1:22">
      <c r="A920" s="31">
        <v>40421.166666666664</v>
      </c>
      <c r="B920" s="30">
        <v>316</v>
      </c>
      <c r="C920" s="30">
        <v>642</v>
      </c>
      <c r="D920" s="29" t="s">
        <v>397</v>
      </c>
      <c r="E920" s="30"/>
      <c r="F920" s="30">
        <v>15.620000000000001</v>
      </c>
      <c r="G920" s="30"/>
      <c r="H920" s="30">
        <v>13</v>
      </c>
      <c r="I920" s="30"/>
      <c r="J920" s="30">
        <v>13.700000000000001</v>
      </c>
      <c r="K920" s="30"/>
      <c r="L920" s="30">
        <v>307</v>
      </c>
      <c r="M920" s="30"/>
      <c r="N920" s="30">
        <v>0.37</v>
      </c>
      <c r="O920" s="30"/>
      <c r="P920" s="30">
        <v>1127</v>
      </c>
      <c r="Q920" s="30">
        <v>0</v>
      </c>
      <c r="R920" s="30"/>
      <c r="S920" s="30">
        <v>6</v>
      </c>
      <c r="T920" s="30">
        <v>14.34</v>
      </c>
      <c r="U920" s="30" t="s">
        <v>42</v>
      </c>
      <c r="V920" s="30">
        <v>57</v>
      </c>
    </row>
    <row r="921" spans="1:22">
      <c r="A921" s="28">
        <v>40421.208333333336</v>
      </c>
      <c r="B921" s="27">
        <v>192</v>
      </c>
      <c r="C921" s="27">
        <v>642</v>
      </c>
      <c r="D921" s="26" t="s">
        <v>397</v>
      </c>
      <c r="E921" s="27"/>
      <c r="F921" s="27">
        <v>15.42</v>
      </c>
      <c r="G921" s="27"/>
      <c r="H921" s="27">
        <v>13</v>
      </c>
      <c r="I921" s="27"/>
      <c r="J921" s="27">
        <v>13.4</v>
      </c>
      <c r="K921" s="27"/>
      <c r="L921" s="27">
        <v>303</v>
      </c>
      <c r="M921" s="27"/>
      <c r="N921" s="27">
        <v>0.5</v>
      </c>
      <c r="O921" s="27"/>
      <c r="P921" s="27">
        <v>1473</v>
      </c>
      <c r="Q921" s="27">
        <v>0</v>
      </c>
      <c r="R921" s="27"/>
      <c r="S921" s="27">
        <v>7</v>
      </c>
      <c r="T921" s="27">
        <v>20.2</v>
      </c>
      <c r="U921" s="27" t="s">
        <v>42</v>
      </c>
      <c r="V921" s="27">
        <v>52</v>
      </c>
    </row>
    <row r="922" spans="1:22">
      <c r="A922" s="31">
        <v>40421.25</v>
      </c>
      <c r="B922" s="30">
        <v>169</v>
      </c>
      <c r="C922" s="30">
        <v>636</v>
      </c>
      <c r="D922" s="29" t="s">
        <v>398</v>
      </c>
      <c r="E922" s="30"/>
      <c r="F922" s="30">
        <v>15.280000000000001</v>
      </c>
      <c r="G922" s="30"/>
      <c r="H922" s="30">
        <v>14</v>
      </c>
      <c r="I922" s="30"/>
      <c r="J922" s="30">
        <v>14.8</v>
      </c>
      <c r="K922" s="30"/>
      <c r="L922" s="30">
        <v>305</v>
      </c>
      <c r="M922" s="30"/>
      <c r="N922" s="30">
        <v>0.45</v>
      </c>
      <c r="O922" s="30"/>
      <c r="P922" s="30">
        <v>1309</v>
      </c>
      <c r="Q922" s="30">
        <v>9</v>
      </c>
      <c r="R922" s="30"/>
      <c r="S922" s="30">
        <v>7</v>
      </c>
      <c r="T922" s="30">
        <v>25.400000000000002</v>
      </c>
      <c r="U922" s="30" t="s">
        <v>42</v>
      </c>
      <c r="V922" s="30">
        <v>42</v>
      </c>
    </row>
    <row r="923" spans="1:22">
      <c r="A923" s="28">
        <v>40421.291666666664</v>
      </c>
      <c r="B923" s="27">
        <v>165</v>
      </c>
      <c r="C923" s="27">
        <v>636</v>
      </c>
      <c r="D923" s="26" t="s">
        <v>398</v>
      </c>
      <c r="E923" s="27"/>
      <c r="F923" s="27">
        <v>15.15</v>
      </c>
      <c r="G923" s="27"/>
      <c r="H923" s="27">
        <v>14</v>
      </c>
      <c r="I923" s="27"/>
      <c r="J923" s="27">
        <v>14.5</v>
      </c>
      <c r="K923" s="27"/>
      <c r="L923" s="27">
        <v>301</v>
      </c>
      <c r="M923" s="27"/>
      <c r="N923" s="27">
        <v>0.33</v>
      </c>
      <c r="O923" s="27"/>
      <c r="P923" s="27">
        <v>1229</v>
      </c>
      <c r="Q923" s="27">
        <v>42</v>
      </c>
      <c r="R923" s="27"/>
      <c r="S923" s="27">
        <v>9</v>
      </c>
      <c r="T923" s="27">
        <v>14.530000000000001</v>
      </c>
      <c r="U923" s="27" t="s">
        <v>42</v>
      </c>
      <c r="V923" s="27">
        <v>52</v>
      </c>
    </row>
    <row r="924" spans="1:22">
      <c r="A924" s="31">
        <v>40421.333333333336</v>
      </c>
      <c r="B924" s="30">
        <v>302</v>
      </c>
      <c r="C924" s="30">
        <v>636</v>
      </c>
      <c r="D924" s="29" t="s">
        <v>398</v>
      </c>
      <c r="E924" s="30"/>
      <c r="F924" s="30">
        <v>14.93</v>
      </c>
      <c r="G924" s="30"/>
      <c r="H924" s="30">
        <v>13</v>
      </c>
      <c r="I924" s="30"/>
      <c r="J924" s="30">
        <v>13.5</v>
      </c>
      <c r="K924" s="30"/>
      <c r="L924" s="30">
        <v>301</v>
      </c>
      <c r="M924" s="30"/>
      <c r="N924" s="30">
        <v>0.33</v>
      </c>
      <c r="O924" s="30"/>
      <c r="P924" s="30">
        <v>1306</v>
      </c>
      <c r="Q924" s="30">
        <v>131</v>
      </c>
      <c r="R924" s="30"/>
      <c r="S924" s="30">
        <v>9</v>
      </c>
      <c r="T924" s="30">
        <v>0</v>
      </c>
      <c r="U924" s="30" t="s">
        <v>42</v>
      </c>
      <c r="V924" s="30">
        <v>60</v>
      </c>
    </row>
    <row r="925" spans="1:22">
      <c r="A925" s="28">
        <v>40421.375</v>
      </c>
      <c r="B925" s="27">
        <v>206</v>
      </c>
      <c r="C925" s="27">
        <v>229</v>
      </c>
      <c r="D925" s="26" t="s">
        <v>466</v>
      </c>
      <c r="E925" s="27"/>
      <c r="F925" s="27">
        <v>14.96</v>
      </c>
      <c r="G925" s="27"/>
      <c r="H925" s="27">
        <v>11</v>
      </c>
      <c r="I925" s="27"/>
      <c r="J925" s="27">
        <v>11.700000000000001</v>
      </c>
      <c r="K925" s="27"/>
      <c r="L925" s="27">
        <v>303</v>
      </c>
      <c r="M925" s="27"/>
      <c r="N925" s="27">
        <v>0.24</v>
      </c>
      <c r="O925" s="27"/>
      <c r="P925" s="27">
        <v>860</v>
      </c>
      <c r="Q925" s="27">
        <v>317</v>
      </c>
      <c r="R925" s="27"/>
      <c r="S925" s="27">
        <v>9</v>
      </c>
      <c r="T925" s="27">
        <v>0</v>
      </c>
      <c r="U925" s="27" t="s">
        <v>42</v>
      </c>
      <c r="V925" s="27">
        <v>60</v>
      </c>
    </row>
    <row r="926" spans="1:22">
      <c r="A926" s="31">
        <v>40421.416666666664</v>
      </c>
      <c r="B926" s="30">
        <v>23</v>
      </c>
      <c r="C926" s="30">
        <v>229</v>
      </c>
      <c r="D926" s="29" t="s">
        <v>466</v>
      </c>
      <c r="E926" s="30"/>
      <c r="F926" s="30">
        <v>15.64</v>
      </c>
      <c r="G926" s="30"/>
      <c r="H926" s="30">
        <v>10</v>
      </c>
      <c r="I926" s="30"/>
      <c r="J926" s="30">
        <v>10.200000000000001</v>
      </c>
      <c r="K926" s="30"/>
      <c r="L926" s="30">
        <v>298</v>
      </c>
      <c r="M926" s="30"/>
      <c r="N926" s="30">
        <v>0.06</v>
      </c>
      <c r="O926" s="30"/>
      <c r="P926" s="30">
        <v>223</v>
      </c>
      <c r="Q926" s="30">
        <v>395</v>
      </c>
      <c r="R926" s="30"/>
      <c r="S926" s="30">
        <v>10</v>
      </c>
      <c r="T926" s="30">
        <v>0</v>
      </c>
      <c r="U926" s="30" t="s">
        <v>42</v>
      </c>
      <c r="V926" s="30">
        <v>25</v>
      </c>
    </row>
    <row r="927" spans="1:22">
      <c r="A927" s="28">
        <v>40421.458333333336</v>
      </c>
      <c r="B927" s="27"/>
      <c r="C927" s="27">
        <v>229</v>
      </c>
      <c r="D927" s="26" t="s">
        <v>466</v>
      </c>
      <c r="E927" s="27"/>
      <c r="F927" s="27">
        <v>17.080000000000002</v>
      </c>
      <c r="G927" s="27"/>
      <c r="H927" s="27">
        <v>8</v>
      </c>
      <c r="I927" s="27"/>
      <c r="J927" s="27">
        <v>8.3000000000000007</v>
      </c>
      <c r="K927" s="27"/>
      <c r="L927" s="27">
        <v>309</v>
      </c>
      <c r="M927" s="27"/>
      <c r="N927" s="27">
        <v>0.01</v>
      </c>
      <c r="O927" s="27"/>
      <c r="P927" s="27">
        <v>7</v>
      </c>
      <c r="Q927" s="27">
        <v>611</v>
      </c>
      <c r="R927" s="27"/>
      <c r="S927" s="27">
        <v>14</v>
      </c>
      <c r="T927" s="27">
        <v>0</v>
      </c>
      <c r="U927" s="27" t="s">
        <v>42</v>
      </c>
      <c r="V927" s="27">
        <v>0</v>
      </c>
    </row>
    <row r="928" spans="1:22">
      <c r="A928" s="31">
        <v>40424.875</v>
      </c>
      <c r="B928" s="30"/>
      <c r="C928" s="30">
        <v>114</v>
      </c>
      <c r="D928" s="29" t="s">
        <v>467</v>
      </c>
      <c r="E928" s="30"/>
      <c r="F928" s="30">
        <v>16.27</v>
      </c>
      <c r="G928" s="30"/>
      <c r="H928" s="30">
        <v>11</v>
      </c>
      <c r="I928" s="30"/>
      <c r="J928" s="30">
        <v>11.9</v>
      </c>
      <c r="K928" s="30"/>
      <c r="L928" s="30">
        <v>222</v>
      </c>
      <c r="M928" s="30"/>
      <c r="N928" s="30">
        <v>0.01</v>
      </c>
      <c r="O928" s="30"/>
      <c r="P928" s="30">
        <v>4</v>
      </c>
      <c r="Q928" s="30">
        <v>0</v>
      </c>
      <c r="R928" s="30"/>
      <c r="S928" s="30">
        <v>9</v>
      </c>
      <c r="T928" s="30">
        <v>0</v>
      </c>
      <c r="U928" s="30" t="s">
        <v>42</v>
      </c>
      <c r="V928" s="30">
        <v>0</v>
      </c>
    </row>
    <row r="929" spans="1:22">
      <c r="A929" s="28">
        <v>40424.916666666664</v>
      </c>
      <c r="B929" s="27"/>
      <c r="C929" s="27">
        <v>114</v>
      </c>
      <c r="D929" s="26" t="s">
        <v>467</v>
      </c>
      <c r="E929" s="27"/>
      <c r="F929" s="27">
        <v>15.38</v>
      </c>
      <c r="G929" s="27"/>
      <c r="H929" s="27">
        <v>10</v>
      </c>
      <c r="I929" s="27"/>
      <c r="J929" s="27">
        <v>10.3</v>
      </c>
      <c r="K929" s="27"/>
      <c r="L929" s="27">
        <v>231</v>
      </c>
      <c r="M929" s="27"/>
      <c r="N929" s="27">
        <v>0.01</v>
      </c>
      <c r="O929" s="27"/>
      <c r="P929" s="27">
        <v>8</v>
      </c>
      <c r="Q929" s="27">
        <v>0</v>
      </c>
      <c r="R929" s="27"/>
      <c r="S929" s="27">
        <v>8</v>
      </c>
      <c r="T929" s="27">
        <v>0</v>
      </c>
      <c r="U929" s="27" t="s">
        <v>42</v>
      </c>
      <c r="V929" s="27">
        <v>0</v>
      </c>
    </row>
    <row r="930" spans="1:22">
      <c r="A930" s="31">
        <v>40424.958333333336</v>
      </c>
      <c r="B930" s="30">
        <v>114</v>
      </c>
      <c r="C930" s="30">
        <v>114</v>
      </c>
      <c r="D930" s="29" t="s">
        <v>467</v>
      </c>
      <c r="E930" s="30"/>
      <c r="F930" s="30">
        <v>14.36</v>
      </c>
      <c r="G930" s="30"/>
      <c r="H930" s="30">
        <v>8</v>
      </c>
      <c r="I930" s="30"/>
      <c r="J930" s="30">
        <v>8.8000000000000007</v>
      </c>
      <c r="K930" s="30"/>
      <c r="L930" s="30">
        <v>244</v>
      </c>
      <c r="M930" s="30"/>
      <c r="N930" s="30">
        <v>0.25</v>
      </c>
      <c r="O930" s="30"/>
      <c r="P930" s="30">
        <v>1338</v>
      </c>
      <c r="Q930" s="30">
        <v>0</v>
      </c>
      <c r="R930" s="30"/>
      <c r="S930" s="30">
        <v>6</v>
      </c>
      <c r="T930" s="30">
        <v>0</v>
      </c>
      <c r="U930" s="30" t="s">
        <v>42</v>
      </c>
      <c r="V930" s="30">
        <v>45</v>
      </c>
    </row>
    <row r="931" spans="1:22">
      <c r="A931" s="28">
        <v>40425</v>
      </c>
      <c r="B931" s="27">
        <v>542</v>
      </c>
      <c r="C931" s="27">
        <v>553</v>
      </c>
      <c r="D931" s="26" t="s">
        <v>468</v>
      </c>
      <c r="E931" s="27"/>
      <c r="F931" s="27">
        <v>13.88</v>
      </c>
      <c r="G931" s="27"/>
      <c r="H931" s="27">
        <v>8</v>
      </c>
      <c r="I931" s="27"/>
      <c r="J931" s="27">
        <v>8.7000000000000011</v>
      </c>
      <c r="K931" s="27"/>
      <c r="L931" s="27">
        <v>250</v>
      </c>
      <c r="M931" s="27"/>
      <c r="N931" s="27">
        <v>0.64</v>
      </c>
      <c r="O931" s="27"/>
      <c r="P931" s="27">
        <v>3007</v>
      </c>
      <c r="Q931" s="27">
        <v>0</v>
      </c>
      <c r="R931" s="27"/>
      <c r="S931" s="27">
        <v>6</v>
      </c>
      <c r="T931" s="27">
        <v>4.9000000000000004</v>
      </c>
      <c r="U931" s="27" t="s">
        <v>42</v>
      </c>
      <c r="V931" s="27">
        <v>60</v>
      </c>
    </row>
    <row r="932" spans="1:22">
      <c r="A932" s="31">
        <v>40425.041666666664</v>
      </c>
      <c r="B932" s="30"/>
      <c r="C932" s="30">
        <v>553</v>
      </c>
      <c r="D932" s="29" t="s">
        <v>468</v>
      </c>
      <c r="E932" s="30"/>
      <c r="F932" s="30">
        <v>11.59</v>
      </c>
      <c r="G932" s="30"/>
      <c r="H932" s="30">
        <v>11</v>
      </c>
      <c r="I932" s="30"/>
      <c r="J932" s="30">
        <v>11.9</v>
      </c>
      <c r="K932" s="30"/>
      <c r="L932" s="30">
        <v>285</v>
      </c>
      <c r="M932" s="30"/>
      <c r="N932" s="30">
        <v>0.72</v>
      </c>
      <c r="O932" s="30"/>
      <c r="P932" s="30">
        <v>2038</v>
      </c>
      <c r="Q932" s="30">
        <v>0</v>
      </c>
      <c r="R932" s="30"/>
      <c r="S932" s="30">
        <v>8</v>
      </c>
      <c r="T932" s="30">
        <v>60</v>
      </c>
      <c r="U932" s="30" t="s">
        <v>42</v>
      </c>
      <c r="V932" s="30">
        <v>0</v>
      </c>
    </row>
    <row r="933" spans="1:22">
      <c r="A933" s="28">
        <v>40425.083333333336</v>
      </c>
      <c r="B933" s="27">
        <v>11</v>
      </c>
      <c r="C933" s="27">
        <v>553</v>
      </c>
      <c r="D933" s="26" t="s">
        <v>468</v>
      </c>
      <c r="E933" s="27"/>
      <c r="F933" s="27">
        <v>9.98</v>
      </c>
      <c r="G933" s="27"/>
      <c r="H933" s="27">
        <v>17</v>
      </c>
      <c r="I933" s="27"/>
      <c r="J933" s="27">
        <v>17.5</v>
      </c>
      <c r="K933" s="27"/>
      <c r="L933" s="27">
        <v>276</v>
      </c>
      <c r="M933" s="27"/>
      <c r="N933" s="27">
        <v>0.26</v>
      </c>
      <c r="O933" s="27"/>
      <c r="P933" s="27">
        <v>1413</v>
      </c>
      <c r="Q933" s="27">
        <v>0</v>
      </c>
      <c r="R933" s="27"/>
      <c r="S933" s="27">
        <v>6</v>
      </c>
      <c r="T933" s="27">
        <v>46.19</v>
      </c>
      <c r="U933" s="27" t="s">
        <v>42</v>
      </c>
      <c r="V933" s="27">
        <v>21</v>
      </c>
    </row>
    <row r="934" spans="1:22">
      <c r="A934" s="31">
        <v>40425.125</v>
      </c>
      <c r="B934" s="30">
        <v>74</v>
      </c>
      <c r="C934" s="30">
        <v>182</v>
      </c>
      <c r="D934" s="29" t="s">
        <v>469</v>
      </c>
      <c r="E934" s="30"/>
      <c r="F934" s="30">
        <v>9.99</v>
      </c>
      <c r="G934" s="30"/>
      <c r="H934" s="30">
        <v>19</v>
      </c>
      <c r="I934" s="30"/>
      <c r="J934" s="30">
        <v>19.3</v>
      </c>
      <c r="K934" s="30"/>
      <c r="L934" s="30">
        <v>264</v>
      </c>
      <c r="M934" s="30"/>
      <c r="N934" s="30">
        <v>0.47000000000000003</v>
      </c>
      <c r="O934" s="30"/>
      <c r="P934" s="30">
        <v>2550</v>
      </c>
      <c r="Q934" s="30">
        <v>0</v>
      </c>
      <c r="R934" s="30"/>
      <c r="S934" s="30">
        <v>4</v>
      </c>
      <c r="T934" s="30">
        <v>34.08</v>
      </c>
      <c r="U934" s="30" t="s">
        <v>42</v>
      </c>
      <c r="V934" s="30">
        <v>28</v>
      </c>
    </row>
    <row r="935" spans="1:22">
      <c r="A935" s="28">
        <v>40425.166666666664</v>
      </c>
      <c r="B935" s="27">
        <v>108</v>
      </c>
      <c r="C935" s="27">
        <v>182</v>
      </c>
      <c r="D935" s="26" t="s">
        <v>469</v>
      </c>
      <c r="E935" s="27"/>
      <c r="F935" s="27">
        <v>10.620000000000001</v>
      </c>
      <c r="G935" s="27"/>
      <c r="H935" s="27">
        <v>20</v>
      </c>
      <c r="I935" s="27"/>
      <c r="J935" s="27">
        <v>20.100000000000001</v>
      </c>
      <c r="K935" s="27"/>
      <c r="L935" s="27">
        <v>267</v>
      </c>
      <c r="M935" s="27"/>
      <c r="N935" s="27">
        <v>0.76</v>
      </c>
      <c r="O935" s="27"/>
      <c r="P935" s="27">
        <v>3343</v>
      </c>
      <c r="Q935" s="27">
        <v>0</v>
      </c>
      <c r="R935" s="27"/>
      <c r="S935" s="27">
        <v>5</v>
      </c>
      <c r="T935" s="27">
        <v>20.490000000000002</v>
      </c>
      <c r="U935" s="27" t="s">
        <v>42</v>
      </c>
      <c r="V935" s="27">
        <v>45</v>
      </c>
    </row>
    <row r="936" spans="1:22">
      <c r="A936" s="31">
        <v>40425.208333333336</v>
      </c>
      <c r="B936" s="30"/>
      <c r="C936" s="30">
        <v>182</v>
      </c>
      <c r="D936" s="29" t="s">
        <v>469</v>
      </c>
      <c r="E936" s="30"/>
      <c r="F936" s="30">
        <v>10.32</v>
      </c>
      <c r="G936" s="30"/>
      <c r="H936" s="30">
        <v>16</v>
      </c>
      <c r="I936" s="30"/>
      <c r="J936" s="30">
        <v>17.2</v>
      </c>
      <c r="K936" s="30"/>
      <c r="L936" s="30">
        <v>264</v>
      </c>
      <c r="M936" s="30"/>
      <c r="N936" s="30">
        <v>0.79</v>
      </c>
      <c r="O936" s="30"/>
      <c r="P936" s="30">
        <v>3681</v>
      </c>
      <c r="Q936" s="30">
        <v>6</v>
      </c>
      <c r="R936" s="30"/>
      <c r="S936" s="30">
        <v>10</v>
      </c>
      <c r="T936" s="30">
        <v>10.5</v>
      </c>
      <c r="U936" s="30" t="s">
        <v>42</v>
      </c>
      <c r="V936" s="30">
        <v>58</v>
      </c>
    </row>
    <row r="937" spans="1:22">
      <c r="A937" s="28">
        <v>40425.25</v>
      </c>
      <c r="B937" s="27">
        <v>123</v>
      </c>
      <c r="C937" s="27">
        <v>123</v>
      </c>
      <c r="D937" s="26" t="s">
        <v>470</v>
      </c>
      <c r="E937" s="27"/>
      <c r="F937" s="27">
        <v>9.2799999999999994</v>
      </c>
      <c r="G937" s="27"/>
      <c r="H937" s="27">
        <v>15</v>
      </c>
      <c r="I937" s="27"/>
      <c r="J937" s="27">
        <v>15.5</v>
      </c>
      <c r="K937" s="27"/>
      <c r="L937" s="27">
        <v>264</v>
      </c>
      <c r="M937" s="27"/>
      <c r="N937" s="27">
        <v>0.57000000000000006</v>
      </c>
      <c r="O937" s="27"/>
      <c r="P937" s="27">
        <v>2766</v>
      </c>
      <c r="Q937" s="27">
        <v>8</v>
      </c>
      <c r="R937" s="27"/>
      <c r="S937" s="27">
        <v>14</v>
      </c>
      <c r="T937" s="27">
        <v>9</v>
      </c>
      <c r="U937" s="27" t="s">
        <v>42</v>
      </c>
      <c r="V937" s="27">
        <v>48</v>
      </c>
    </row>
    <row r="938" spans="1:22">
      <c r="A938" s="31">
        <v>40425.291666666664</v>
      </c>
      <c r="B938" s="30"/>
      <c r="C938" s="30">
        <v>123</v>
      </c>
      <c r="D938" s="29" t="s">
        <v>470</v>
      </c>
      <c r="E938" s="30"/>
      <c r="F938" s="30">
        <v>7.29</v>
      </c>
      <c r="G938" s="30"/>
      <c r="H938" s="30">
        <v>17</v>
      </c>
      <c r="I938" s="30"/>
      <c r="J938" s="30">
        <v>18.2</v>
      </c>
      <c r="K938" s="30"/>
      <c r="L938" s="30">
        <v>266</v>
      </c>
      <c r="M938" s="30"/>
      <c r="N938" s="30">
        <v>0.13</v>
      </c>
      <c r="O938" s="30"/>
      <c r="P938" s="30">
        <v>762</v>
      </c>
      <c r="Q938" s="30">
        <v>80</v>
      </c>
      <c r="R938" s="30"/>
      <c r="S938" s="30">
        <v>9</v>
      </c>
      <c r="T938" s="30">
        <v>15.14</v>
      </c>
      <c r="U938" s="30" t="s">
        <v>42</v>
      </c>
      <c r="V938" s="30">
        <v>37</v>
      </c>
    </row>
    <row r="939" spans="1:22">
      <c r="A939" s="28">
        <v>40425.333333333336</v>
      </c>
      <c r="B939" s="27"/>
      <c r="C939" s="27">
        <v>123</v>
      </c>
      <c r="D939" s="26" t="s">
        <v>470</v>
      </c>
      <c r="E939" s="27"/>
      <c r="F939" s="27">
        <v>7.6400000000000006</v>
      </c>
      <c r="G939" s="27"/>
      <c r="H939" s="27">
        <v>12</v>
      </c>
      <c r="I939" s="27"/>
      <c r="J939" s="27">
        <v>13</v>
      </c>
      <c r="K939" s="27"/>
      <c r="L939" s="27">
        <v>259</v>
      </c>
      <c r="M939" s="27"/>
      <c r="N939" s="27">
        <v>0.03</v>
      </c>
      <c r="O939" s="27"/>
      <c r="P939" s="27">
        <v>83</v>
      </c>
      <c r="Q939" s="27">
        <v>273</v>
      </c>
      <c r="R939" s="27"/>
      <c r="S939" s="27">
        <v>16</v>
      </c>
      <c r="T939" s="27">
        <v>0</v>
      </c>
      <c r="U939" s="27" t="s">
        <v>42</v>
      </c>
      <c r="V939" s="27">
        <v>1</v>
      </c>
    </row>
    <row r="940" spans="1:22">
      <c r="A940" s="31">
        <v>40425.625</v>
      </c>
      <c r="B940" s="30"/>
      <c r="C940" s="30">
        <v>76</v>
      </c>
      <c r="D940" s="29" t="s">
        <v>471</v>
      </c>
      <c r="E940" s="30" t="s">
        <v>44</v>
      </c>
      <c r="F940" s="30">
        <v>5.7700000000000005</v>
      </c>
      <c r="G940" s="30"/>
      <c r="H940" s="30">
        <v>10</v>
      </c>
      <c r="I940" s="30"/>
      <c r="J940" s="30">
        <v>11.200000000000001</v>
      </c>
      <c r="K940" s="30"/>
      <c r="L940" s="30">
        <v>256</v>
      </c>
      <c r="M940" s="30"/>
      <c r="N940" s="30">
        <v>0.15</v>
      </c>
      <c r="O940" s="30"/>
      <c r="P940" s="30">
        <v>664</v>
      </c>
      <c r="Q940" s="30">
        <v>78</v>
      </c>
      <c r="R940" s="30"/>
      <c r="S940" s="30">
        <v>25</v>
      </c>
      <c r="T940" s="30">
        <v>7.66</v>
      </c>
      <c r="U940" s="30" t="s">
        <v>42</v>
      </c>
      <c r="V940" s="30">
        <v>33</v>
      </c>
    </row>
    <row r="941" spans="1:22">
      <c r="A941" s="28">
        <v>40425.666666666664</v>
      </c>
      <c r="B941" s="27"/>
      <c r="C941" s="27">
        <v>76</v>
      </c>
      <c r="D941" s="26" t="s">
        <v>471</v>
      </c>
      <c r="E941" s="27" t="s">
        <v>44</v>
      </c>
      <c r="F941" s="27">
        <v>4.87</v>
      </c>
      <c r="G941" s="27"/>
      <c r="H941" s="27">
        <v>10</v>
      </c>
      <c r="I941" s="27"/>
      <c r="J941" s="27">
        <v>11.6</v>
      </c>
      <c r="K941" s="27"/>
      <c r="L941" s="27">
        <v>254</v>
      </c>
      <c r="M941" s="27"/>
      <c r="N941" s="27">
        <v>0.18</v>
      </c>
      <c r="O941" s="27"/>
      <c r="P941" s="27">
        <v>905</v>
      </c>
      <c r="Q941" s="27">
        <v>24</v>
      </c>
      <c r="R941" s="27"/>
      <c r="S941" s="27">
        <v>25</v>
      </c>
      <c r="T941" s="27">
        <v>20</v>
      </c>
      <c r="U941" s="27" t="s">
        <v>42</v>
      </c>
      <c r="V941" s="27">
        <v>38</v>
      </c>
    </row>
    <row r="942" spans="1:22">
      <c r="A942" s="31">
        <v>40425.708333333336</v>
      </c>
      <c r="B942" s="30">
        <v>76</v>
      </c>
      <c r="C942" s="30">
        <v>76</v>
      </c>
      <c r="D942" s="29" t="s">
        <v>471</v>
      </c>
      <c r="E942" s="30" t="s">
        <v>44</v>
      </c>
      <c r="F942" s="30">
        <v>4.3</v>
      </c>
      <c r="G942" s="30"/>
      <c r="H942" s="30">
        <v>11</v>
      </c>
      <c r="I942" s="30"/>
      <c r="J942" s="30">
        <v>12.700000000000001</v>
      </c>
      <c r="K942" s="30"/>
      <c r="L942" s="30">
        <v>253</v>
      </c>
      <c r="M942" s="30"/>
      <c r="N942" s="30">
        <v>0.2</v>
      </c>
      <c r="O942" s="30"/>
      <c r="P942" s="30">
        <v>1195</v>
      </c>
      <c r="Q942" s="30">
        <v>31</v>
      </c>
      <c r="R942" s="30"/>
      <c r="S942" s="30">
        <v>25</v>
      </c>
      <c r="T942" s="30">
        <v>6.48</v>
      </c>
      <c r="U942" s="30" t="s">
        <v>42</v>
      </c>
      <c r="V942" s="30">
        <v>58</v>
      </c>
    </row>
    <row r="943" spans="1:22">
      <c r="A943" s="28">
        <v>40425.75</v>
      </c>
      <c r="B943" s="27"/>
      <c r="C943" s="27">
        <v>125</v>
      </c>
      <c r="D943" s="26" t="s">
        <v>472</v>
      </c>
      <c r="E943" s="27"/>
      <c r="F943" s="27">
        <v>4.2700000000000005</v>
      </c>
      <c r="G943" s="27"/>
      <c r="H943" s="27">
        <v>11</v>
      </c>
      <c r="I943" s="27"/>
      <c r="J943" s="27">
        <v>12.700000000000001</v>
      </c>
      <c r="K943" s="27"/>
      <c r="L943" s="27">
        <v>251</v>
      </c>
      <c r="M943" s="27"/>
      <c r="N943" s="27">
        <v>0.34</v>
      </c>
      <c r="O943" s="27"/>
      <c r="P943" s="27">
        <v>1655</v>
      </c>
      <c r="Q943" s="27">
        <v>4</v>
      </c>
      <c r="R943" s="27"/>
      <c r="S943" s="27">
        <v>26</v>
      </c>
      <c r="T943" s="27">
        <v>7.51</v>
      </c>
      <c r="U943" s="27" t="s">
        <v>42</v>
      </c>
      <c r="V943" s="27">
        <v>59</v>
      </c>
    </row>
    <row r="944" spans="1:22">
      <c r="A944" s="31">
        <v>40425.791666666664</v>
      </c>
      <c r="B944" s="30"/>
      <c r="C944" s="30">
        <v>125</v>
      </c>
      <c r="D944" s="29" t="s">
        <v>472</v>
      </c>
      <c r="E944" s="30"/>
      <c r="F944" s="30">
        <v>4.2</v>
      </c>
      <c r="G944" s="30"/>
      <c r="H944" s="30">
        <v>12</v>
      </c>
      <c r="I944" s="30"/>
      <c r="J944" s="30">
        <v>13.5</v>
      </c>
      <c r="K944" s="30"/>
      <c r="L944" s="30">
        <v>258</v>
      </c>
      <c r="M944" s="30"/>
      <c r="N944" s="30">
        <v>0.49</v>
      </c>
      <c r="O944" s="30"/>
      <c r="P944" s="30">
        <v>1535</v>
      </c>
      <c r="Q944" s="30">
        <v>0</v>
      </c>
      <c r="R944" s="30"/>
      <c r="S944" s="30">
        <v>25</v>
      </c>
      <c r="T944" s="30">
        <v>25.12</v>
      </c>
      <c r="U944" s="30" t="s">
        <v>42</v>
      </c>
      <c r="V944" s="30">
        <v>46</v>
      </c>
    </row>
    <row r="945" spans="1:22">
      <c r="A945" s="28">
        <v>40425.833333333336</v>
      </c>
      <c r="B945" s="27">
        <v>125</v>
      </c>
      <c r="C945" s="27">
        <v>125</v>
      </c>
      <c r="D945" s="26" t="s">
        <v>472</v>
      </c>
      <c r="E945" s="27"/>
      <c r="F945" s="27">
        <v>4.0200000000000005</v>
      </c>
      <c r="G945" s="27"/>
      <c r="H945" s="27">
        <v>13</v>
      </c>
      <c r="I945" s="27"/>
      <c r="J945" s="27">
        <v>14.9</v>
      </c>
      <c r="K945" s="27"/>
      <c r="L945" s="27">
        <v>260</v>
      </c>
      <c r="M945" s="27"/>
      <c r="N945" s="27">
        <v>0.51</v>
      </c>
      <c r="O945" s="27"/>
      <c r="P945" s="27">
        <v>1340</v>
      </c>
      <c r="Q945" s="27">
        <v>0</v>
      </c>
      <c r="R945" s="27"/>
      <c r="S945" s="27">
        <v>24</v>
      </c>
      <c r="T945" s="27">
        <v>28.52</v>
      </c>
      <c r="U945" s="27" t="s">
        <v>42</v>
      </c>
      <c r="V945" s="27">
        <v>37</v>
      </c>
    </row>
    <row r="946" spans="1:22">
      <c r="A946" s="31">
        <v>40426.125</v>
      </c>
      <c r="B946" s="30"/>
      <c r="C946" s="30">
        <v>139</v>
      </c>
      <c r="D946" s="29" t="s">
        <v>473</v>
      </c>
      <c r="E946" s="30"/>
      <c r="F946" s="30">
        <v>2.2800000000000002</v>
      </c>
      <c r="G946" s="30"/>
      <c r="H946" s="30">
        <v>14</v>
      </c>
      <c r="I946" s="30"/>
      <c r="J946" s="30">
        <v>15.3</v>
      </c>
      <c r="K946" s="30"/>
      <c r="L946" s="30">
        <v>264</v>
      </c>
      <c r="M946" s="30"/>
      <c r="N946" s="30">
        <v>0.37</v>
      </c>
      <c r="O946" s="30"/>
      <c r="P946" s="30">
        <v>1195</v>
      </c>
      <c r="Q946" s="30">
        <v>0</v>
      </c>
      <c r="R946" s="30"/>
      <c r="S946" s="30">
        <v>18</v>
      </c>
      <c r="T946" s="30">
        <v>0</v>
      </c>
      <c r="U946" s="30" t="s">
        <v>42</v>
      </c>
      <c r="V946" s="30">
        <v>60</v>
      </c>
    </row>
    <row r="947" spans="1:22">
      <c r="A947" s="28">
        <v>40426.166666666664</v>
      </c>
      <c r="B947" s="27">
        <v>24</v>
      </c>
      <c r="C947" s="27">
        <v>139</v>
      </c>
      <c r="D947" s="26" t="s">
        <v>473</v>
      </c>
      <c r="E947" s="27"/>
      <c r="F947" s="27">
        <v>2.39</v>
      </c>
      <c r="G947" s="27"/>
      <c r="H947" s="27">
        <v>13</v>
      </c>
      <c r="I947" s="27"/>
      <c r="J947" s="27">
        <v>13.9</v>
      </c>
      <c r="K947" s="27"/>
      <c r="L947" s="27">
        <v>262</v>
      </c>
      <c r="M947" s="27"/>
      <c r="N947" s="27">
        <v>0.45</v>
      </c>
      <c r="O947" s="27"/>
      <c r="P947" s="27">
        <v>1248</v>
      </c>
      <c r="Q947" s="27">
        <v>0</v>
      </c>
      <c r="R947" s="27"/>
      <c r="S947" s="27">
        <v>18</v>
      </c>
      <c r="T947" s="27">
        <v>9</v>
      </c>
      <c r="U947" s="27" t="s">
        <v>42</v>
      </c>
      <c r="V947" s="27">
        <v>52</v>
      </c>
    </row>
    <row r="948" spans="1:22">
      <c r="A948" s="31">
        <v>40426.208333333336</v>
      </c>
      <c r="B948" s="30">
        <v>115</v>
      </c>
      <c r="C948" s="30">
        <v>139</v>
      </c>
      <c r="D948" s="29" t="s">
        <v>473</v>
      </c>
      <c r="E948" s="30"/>
      <c r="F948" s="30">
        <v>2.93</v>
      </c>
      <c r="G948" s="30"/>
      <c r="H948" s="30">
        <v>12</v>
      </c>
      <c r="I948" s="30"/>
      <c r="J948" s="30">
        <v>13.3</v>
      </c>
      <c r="K948" s="30"/>
      <c r="L948" s="30">
        <v>258</v>
      </c>
      <c r="M948" s="30"/>
      <c r="N948" s="30">
        <v>0.54</v>
      </c>
      <c r="O948" s="30"/>
      <c r="P948" s="30">
        <v>1298</v>
      </c>
      <c r="Q948" s="30">
        <v>0</v>
      </c>
      <c r="R948" s="30"/>
      <c r="S948" s="30">
        <v>21</v>
      </c>
      <c r="T948" s="30">
        <v>23.990000000000002</v>
      </c>
      <c r="U948" s="30" t="s">
        <v>42</v>
      </c>
      <c r="V948" s="30">
        <v>43</v>
      </c>
    </row>
    <row r="949" spans="1:22">
      <c r="A949" s="28">
        <v>40426.25</v>
      </c>
      <c r="B949" s="27">
        <v>161</v>
      </c>
      <c r="C949" s="27">
        <v>608</v>
      </c>
      <c r="D949" s="26" t="s">
        <v>474</v>
      </c>
      <c r="E949" s="27"/>
      <c r="F949" s="27">
        <v>3.02</v>
      </c>
      <c r="G949" s="27"/>
      <c r="H949" s="27">
        <v>13</v>
      </c>
      <c r="I949" s="27"/>
      <c r="J949" s="27">
        <v>14</v>
      </c>
      <c r="K949" s="27"/>
      <c r="L949" s="27">
        <v>261</v>
      </c>
      <c r="M949" s="27"/>
      <c r="N949" s="27">
        <v>0.59</v>
      </c>
      <c r="O949" s="27"/>
      <c r="P949" s="27">
        <v>1334</v>
      </c>
      <c r="Q949" s="27">
        <v>1</v>
      </c>
      <c r="R949" s="27"/>
      <c r="S949" s="27">
        <v>20</v>
      </c>
      <c r="T949" s="27">
        <v>20.5</v>
      </c>
      <c r="U949" s="27" t="s">
        <v>42</v>
      </c>
      <c r="V949" s="27">
        <v>44</v>
      </c>
    </row>
    <row r="950" spans="1:22">
      <c r="A950" s="31">
        <v>40426.291666666664</v>
      </c>
      <c r="B950" s="30">
        <v>129</v>
      </c>
      <c r="C950" s="30">
        <v>608</v>
      </c>
      <c r="D950" s="29" t="s">
        <v>474</v>
      </c>
      <c r="E950" s="30"/>
      <c r="F950" s="30">
        <v>2.84</v>
      </c>
      <c r="G950" s="30"/>
      <c r="H950" s="30">
        <v>14</v>
      </c>
      <c r="I950" s="30"/>
      <c r="J950" s="30">
        <v>14.9</v>
      </c>
      <c r="K950" s="30"/>
      <c r="L950" s="30">
        <v>263</v>
      </c>
      <c r="M950" s="30"/>
      <c r="N950" s="30">
        <v>0.52</v>
      </c>
      <c r="O950" s="30"/>
      <c r="P950" s="30">
        <v>1237</v>
      </c>
      <c r="Q950" s="30">
        <v>27</v>
      </c>
      <c r="R950" s="30"/>
      <c r="S950" s="30">
        <v>21</v>
      </c>
      <c r="T950" s="30">
        <v>26.17</v>
      </c>
      <c r="U950" s="30" t="s">
        <v>42</v>
      </c>
      <c r="V950" s="30">
        <v>41</v>
      </c>
    </row>
    <row r="951" spans="1:22">
      <c r="A951" s="28">
        <v>40426.333333333336</v>
      </c>
      <c r="B951" s="27">
        <v>318</v>
      </c>
      <c r="C951" s="27">
        <v>608</v>
      </c>
      <c r="D951" s="26" t="s">
        <v>474</v>
      </c>
      <c r="E951" s="27"/>
      <c r="F951" s="27">
        <v>2.86</v>
      </c>
      <c r="G951" s="27"/>
      <c r="H951" s="27">
        <v>13</v>
      </c>
      <c r="I951" s="27"/>
      <c r="J951" s="27">
        <v>14</v>
      </c>
      <c r="K951" s="27"/>
      <c r="L951" s="27">
        <v>263</v>
      </c>
      <c r="M951" s="27"/>
      <c r="N951" s="27">
        <v>0.57000000000000006</v>
      </c>
      <c r="O951" s="27"/>
      <c r="P951" s="27">
        <v>1285</v>
      </c>
      <c r="Q951" s="27">
        <v>64</v>
      </c>
      <c r="R951" s="27"/>
      <c r="S951" s="27">
        <v>21</v>
      </c>
      <c r="T951" s="27">
        <v>12.57</v>
      </c>
      <c r="U951" s="27" t="s">
        <v>42</v>
      </c>
      <c r="V951" s="27">
        <v>56</v>
      </c>
    </row>
    <row r="952" spans="1:22">
      <c r="A952" s="31">
        <v>40426.375</v>
      </c>
      <c r="B952" s="30">
        <v>118</v>
      </c>
      <c r="C952" s="30">
        <v>464</v>
      </c>
      <c r="D952" s="29" t="s">
        <v>475</v>
      </c>
      <c r="E952" s="30"/>
      <c r="F952" s="30">
        <v>2.67</v>
      </c>
      <c r="G952" s="30"/>
      <c r="H952" s="30">
        <v>11</v>
      </c>
      <c r="I952" s="30"/>
      <c r="J952" s="30">
        <v>12.5</v>
      </c>
      <c r="K952" s="30"/>
      <c r="L952" s="30">
        <v>260</v>
      </c>
      <c r="M952" s="30"/>
      <c r="N952" s="30">
        <v>0.45</v>
      </c>
      <c r="O952" s="30"/>
      <c r="P952" s="30">
        <v>1107</v>
      </c>
      <c r="Q952" s="30">
        <v>107</v>
      </c>
      <c r="R952" s="30"/>
      <c r="S952" s="30">
        <v>22</v>
      </c>
      <c r="T952" s="30">
        <v>0</v>
      </c>
      <c r="U952" s="30" t="s">
        <v>42</v>
      </c>
      <c r="V952" s="30">
        <v>58</v>
      </c>
    </row>
    <row r="953" spans="1:22">
      <c r="A953" s="28">
        <v>40426.416666666664</v>
      </c>
      <c r="B953" s="27">
        <v>246</v>
      </c>
      <c r="C953" s="27">
        <v>464</v>
      </c>
      <c r="D953" s="26" t="s">
        <v>475</v>
      </c>
      <c r="E953" s="27"/>
      <c r="F953" s="27">
        <v>2.98</v>
      </c>
      <c r="G953" s="27"/>
      <c r="H953" s="27">
        <v>12</v>
      </c>
      <c r="I953" s="27"/>
      <c r="J953" s="27">
        <v>12.9</v>
      </c>
      <c r="K953" s="27"/>
      <c r="L953" s="27">
        <v>259</v>
      </c>
      <c r="M953" s="27"/>
      <c r="N953" s="27">
        <v>0.46</v>
      </c>
      <c r="O953" s="27"/>
      <c r="P953" s="27">
        <v>1158</v>
      </c>
      <c r="Q953" s="27">
        <v>131</v>
      </c>
      <c r="R953" s="27"/>
      <c r="S953" s="27">
        <v>23</v>
      </c>
      <c r="T953" s="27">
        <v>0</v>
      </c>
      <c r="U953" s="27" t="s">
        <v>42</v>
      </c>
      <c r="V953" s="27">
        <v>60</v>
      </c>
    </row>
    <row r="954" spans="1:22">
      <c r="A954" s="31">
        <v>40426.458333333336</v>
      </c>
      <c r="B954" s="30">
        <v>100</v>
      </c>
      <c r="C954" s="30">
        <v>464</v>
      </c>
      <c r="D954" s="29" t="s">
        <v>475</v>
      </c>
      <c r="E954" s="30"/>
      <c r="F954" s="30">
        <v>2.61</v>
      </c>
      <c r="G954" s="30"/>
      <c r="H954" s="30">
        <v>14</v>
      </c>
      <c r="I954" s="30"/>
      <c r="J954" s="30">
        <v>15</v>
      </c>
      <c r="K954" s="30"/>
      <c r="L954" s="30">
        <v>262</v>
      </c>
      <c r="M954" s="30"/>
      <c r="N954" s="30">
        <v>0.17</v>
      </c>
      <c r="O954" s="30"/>
      <c r="P954" s="30">
        <v>624</v>
      </c>
      <c r="Q954" s="30">
        <v>287</v>
      </c>
      <c r="R954" s="30"/>
      <c r="S954" s="30">
        <v>19</v>
      </c>
      <c r="T954" s="30">
        <v>0</v>
      </c>
      <c r="U954" s="30" t="s">
        <v>42</v>
      </c>
      <c r="V954" s="30">
        <v>49</v>
      </c>
    </row>
    <row r="955" spans="1:22">
      <c r="A955" s="28">
        <v>40427.25</v>
      </c>
      <c r="B955" s="27">
        <v>15</v>
      </c>
      <c r="C955" s="27">
        <v>206</v>
      </c>
      <c r="D955" s="26" t="s">
        <v>476</v>
      </c>
      <c r="E955" s="27"/>
      <c r="F955" s="27">
        <v>3.69</v>
      </c>
      <c r="G955" s="27"/>
      <c r="H955" s="27">
        <v>10</v>
      </c>
      <c r="I955" s="27"/>
      <c r="J955" s="27">
        <v>11.1</v>
      </c>
      <c r="K955" s="27"/>
      <c r="L955" s="27">
        <v>260</v>
      </c>
      <c r="M955" s="27"/>
      <c r="N955" s="27">
        <v>0.03</v>
      </c>
      <c r="O955" s="27"/>
      <c r="P955" s="27">
        <v>114</v>
      </c>
      <c r="Q955" s="27">
        <v>13</v>
      </c>
      <c r="R955" s="27"/>
      <c r="S955" s="27">
        <v>15</v>
      </c>
      <c r="T955" s="27">
        <v>0</v>
      </c>
      <c r="U955" s="27" t="s">
        <v>42</v>
      </c>
      <c r="V955" s="27">
        <v>14</v>
      </c>
    </row>
    <row r="956" spans="1:22">
      <c r="A956" s="31">
        <v>40427.291666666664</v>
      </c>
      <c r="B956" s="30"/>
      <c r="C956" s="30">
        <v>206</v>
      </c>
      <c r="D956" s="29" t="s">
        <v>476</v>
      </c>
      <c r="E956" s="30"/>
      <c r="F956" s="30">
        <v>4.33</v>
      </c>
      <c r="G956" s="30"/>
      <c r="H956" s="30">
        <v>10</v>
      </c>
      <c r="I956" s="30"/>
      <c r="J956" s="30">
        <v>10.4</v>
      </c>
      <c r="K956" s="30"/>
      <c r="L956" s="30">
        <v>261</v>
      </c>
      <c r="M956" s="30"/>
      <c r="N956" s="30">
        <v>0.06</v>
      </c>
      <c r="O956" s="30"/>
      <c r="P956" s="30">
        <v>223</v>
      </c>
      <c r="Q956" s="30">
        <v>148</v>
      </c>
      <c r="R956" s="30"/>
      <c r="S956" s="30">
        <v>13</v>
      </c>
      <c r="T956" s="30">
        <v>0</v>
      </c>
      <c r="U956" s="30" t="s">
        <v>42</v>
      </c>
      <c r="V956" s="30">
        <v>9</v>
      </c>
    </row>
    <row r="957" spans="1:22">
      <c r="A957" s="28">
        <v>40427.333333333336</v>
      </c>
      <c r="B957" s="27">
        <v>191</v>
      </c>
      <c r="C957" s="27">
        <v>206</v>
      </c>
      <c r="D957" s="26" t="s">
        <v>476</v>
      </c>
      <c r="E957" s="27"/>
      <c r="F957" s="27">
        <v>4.6399999999999997</v>
      </c>
      <c r="G957" s="27"/>
      <c r="H957" s="27">
        <v>7</v>
      </c>
      <c r="I957" s="27"/>
      <c r="J957" s="27">
        <v>8.1999999999999993</v>
      </c>
      <c r="K957" s="27"/>
      <c r="L957" s="27">
        <v>255</v>
      </c>
      <c r="M957" s="27"/>
      <c r="N957" s="27">
        <v>0.43</v>
      </c>
      <c r="O957" s="27"/>
      <c r="P957" s="27">
        <v>2186</v>
      </c>
      <c r="Q957" s="27">
        <v>105</v>
      </c>
      <c r="R957" s="27"/>
      <c r="S957" s="27">
        <v>18</v>
      </c>
      <c r="T957" s="27">
        <v>0</v>
      </c>
      <c r="U957" s="27" t="s">
        <v>42</v>
      </c>
      <c r="V957" s="27">
        <v>60</v>
      </c>
    </row>
    <row r="958" spans="1:22">
      <c r="A958" s="31">
        <v>40427.375</v>
      </c>
      <c r="B958" s="30">
        <v>70</v>
      </c>
      <c r="C958" s="30">
        <v>70</v>
      </c>
      <c r="D958" s="29" t="s">
        <v>477</v>
      </c>
      <c r="E958" s="30" t="s">
        <v>44</v>
      </c>
      <c r="F958" s="30">
        <v>5.34</v>
      </c>
      <c r="G958" s="30"/>
      <c r="H958" s="30">
        <v>7</v>
      </c>
      <c r="I958" s="30"/>
      <c r="J958" s="30">
        <v>7.6000000000000005</v>
      </c>
      <c r="K958" s="30"/>
      <c r="L958" s="30">
        <v>250</v>
      </c>
      <c r="M958" s="30"/>
      <c r="N958" s="30">
        <v>0.17</v>
      </c>
      <c r="O958" s="30"/>
      <c r="P958" s="30">
        <v>972</v>
      </c>
      <c r="Q958" s="30">
        <v>188</v>
      </c>
      <c r="R958" s="30"/>
      <c r="S958" s="30">
        <v>21</v>
      </c>
      <c r="T958" s="30">
        <v>0</v>
      </c>
      <c r="U958" s="30" t="s">
        <v>42</v>
      </c>
      <c r="V958" s="30">
        <v>57</v>
      </c>
    </row>
    <row r="959" spans="1:22">
      <c r="A959" s="28">
        <v>40427.416666666664</v>
      </c>
      <c r="B959" s="27"/>
      <c r="C959" s="27">
        <v>70</v>
      </c>
      <c r="D959" s="26" t="s">
        <v>477</v>
      </c>
      <c r="E959" s="27" t="s">
        <v>44</v>
      </c>
      <c r="F959" s="27">
        <v>6.67</v>
      </c>
      <c r="G959" s="27"/>
      <c r="H959" s="27">
        <v>7</v>
      </c>
      <c r="I959" s="27"/>
      <c r="J959" s="27">
        <v>7.7</v>
      </c>
      <c r="K959" s="27"/>
      <c r="L959" s="27">
        <v>250</v>
      </c>
      <c r="M959" s="27"/>
      <c r="N959" s="27">
        <v>0.02</v>
      </c>
      <c r="O959" s="27"/>
      <c r="P959" s="27">
        <v>70</v>
      </c>
      <c r="Q959" s="27">
        <v>410</v>
      </c>
      <c r="R959" s="27"/>
      <c r="S959" s="27">
        <v>24</v>
      </c>
      <c r="T959" s="27">
        <v>0</v>
      </c>
      <c r="U959" s="27" t="s">
        <v>42</v>
      </c>
      <c r="V959" s="27">
        <v>13</v>
      </c>
    </row>
    <row r="960" spans="1:22">
      <c r="A960" s="31">
        <v>40427.458333333336</v>
      </c>
      <c r="B960" s="30"/>
      <c r="C960" s="30">
        <v>70</v>
      </c>
      <c r="D960" s="29" t="s">
        <v>477</v>
      </c>
      <c r="E960" s="30" t="s">
        <v>44</v>
      </c>
      <c r="F960" s="30">
        <v>8.0500000000000007</v>
      </c>
      <c r="G960" s="30"/>
      <c r="H960" s="30">
        <v>7</v>
      </c>
      <c r="I960" s="30"/>
      <c r="J960" s="30">
        <v>7.8</v>
      </c>
      <c r="K960" s="30"/>
      <c r="L960" s="30">
        <v>249</v>
      </c>
      <c r="M960" s="30"/>
      <c r="N960" s="30">
        <v>0.01</v>
      </c>
      <c r="O960" s="30"/>
      <c r="P960" s="30">
        <v>6</v>
      </c>
      <c r="Q960" s="30">
        <v>387</v>
      </c>
      <c r="R960" s="30"/>
      <c r="S960" s="30">
        <v>27</v>
      </c>
      <c r="T960" s="30">
        <v>0</v>
      </c>
      <c r="U960" s="30" t="s">
        <v>42</v>
      </c>
      <c r="V960" s="30">
        <v>0</v>
      </c>
    </row>
    <row r="961" spans="1:22">
      <c r="A961" s="28">
        <v>40428.375</v>
      </c>
      <c r="B961" s="27">
        <v>250</v>
      </c>
      <c r="C961" s="27">
        <v>250</v>
      </c>
      <c r="D961" s="26" t="s">
        <v>446</v>
      </c>
      <c r="E961" s="27" t="s">
        <v>45</v>
      </c>
      <c r="F961" s="27">
        <v>11.76</v>
      </c>
      <c r="G961" s="27"/>
      <c r="H961" s="27">
        <v>10</v>
      </c>
      <c r="I961" s="27"/>
      <c r="J961" s="27">
        <v>10.6</v>
      </c>
      <c r="K961" s="27"/>
      <c r="L961" s="27">
        <v>263</v>
      </c>
      <c r="M961" s="27"/>
      <c r="N961" s="27">
        <v>0.01</v>
      </c>
      <c r="O961" s="27"/>
      <c r="P961" s="27">
        <v>46</v>
      </c>
      <c r="Q961" s="27">
        <v>257</v>
      </c>
      <c r="R961" s="27"/>
      <c r="S961" s="27">
        <v>7</v>
      </c>
      <c r="T961" s="27">
        <v>0</v>
      </c>
      <c r="U961" s="27" t="s">
        <v>42</v>
      </c>
      <c r="V961" s="27">
        <v>4</v>
      </c>
    </row>
    <row r="962" spans="1:22">
      <c r="A962" s="31">
        <v>40428.375</v>
      </c>
      <c r="B962" s="30">
        <v>250</v>
      </c>
      <c r="C962" s="30">
        <v>250</v>
      </c>
      <c r="D962" s="29" t="s">
        <v>449</v>
      </c>
      <c r="E962" s="30" t="s">
        <v>46</v>
      </c>
      <c r="F962" s="30">
        <v>11.76</v>
      </c>
      <c r="G962" s="30"/>
      <c r="H962" s="30">
        <v>10</v>
      </c>
      <c r="I962" s="30"/>
      <c r="J962" s="30">
        <v>10.6</v>
      </c>
      <c r="K962" s="30"/>
      <c r="L962" s="30">
        <v>263</v>
      </c>
      <c r="M962" s="30"/>
      <c r="N962" s="30">
        <v>0.01</v>
      </c>
      <c r="O962" s="30"/>
      <c r="P962" s="30">
        <v>46</v>
      </c>
      <c r="Q962" s="30">
        <v>257</v>
      </c>
      <c r="R962" s="30"/>
      <c r="S962" s="30">
        <v>7</v>
      </c>
      <c r="T962" s="30">
        <v>0</v>
      </c>
      <c r="U962" s="30" t="s">
        <v>42</v>
      </c>
      <c r="V962" s="30">
        <v>4</v>
      </c>
    </row>
    <row r="963" spans="1:22">
      <c r="A963" s="28">
        <v>40429</v>
      </c>
      <c r="B963" s="27">
        <v>20</v>
      </c>
      <c r="C963" s="27">
        <v>124</v>
      </c>
      <c r="D963" s="26" t="s">
        <v>478</v>
      </c>
      <c r="E963" s="27"/>
      <c r="F963" s="27">
        <v>11.56</v>
      </c>
      <c r="G963" s="27"/>
      <c r="H963" s="27">
        <v>14</v>
      </c>
      <c r="I963" s="27"/>
      <c r="J963" s="27">
        <v>15.1</v>
      </c>
      <c r="K963" s="27"/>
      <c r="L963" s="27">
        <v>243</v>
      </c>
      <c r="M963" s="27"/>
      <c r="N963" s="27">
        <v>0.12</v>
      </c>
      <c r="O963" s="27"/>
      <c r="P963" s="27">
        <v>887</v>
      </c>
      <c r="Q963" s="27">
        <v>0</v>
      </c>
      <c r="R963" s="27"/>
      <c r="S963" s="27">
        <v>17</v>
      </c>
      <c r="T963" s="27">
        <v>33.840000000000003</v>
      </c>
      <c r="U963" s="27" t="s">
        <v>42</v>
      </c>
      <c r="V963" s="27">
        <v>29</v>
      </c>
    </row>
    <row r="964" spans="1:22">
      <c r="A964" s="31">
        <v>40429.041666666664</v>
      </c>
      <c r="B964" s="30">
        <v>103</v>
      </c>
      <c r="C964" s="30">
        <v>124</v>
      </c>
      <c r="D964" s="29" t="s">
        <v>478</v>
      </c>
      <c r="E964" s="30"/>
      <c r="F964" s="30">
        <v>11.58</v>
      </c>
      <c r="G964" s="30"/>
      <c r="H964" s="30">
        <v>13</v>
      </c>
      <c r="I964" s="30"/>
      <c r="J964" s="30">
        <v>14.5</v>
      </c>
      <c r="K964" s="30"/>
      <c r="L964" s="30">
        <v>242</v>
      </c>
      <c r="M964" s="30"/>
      <c r="N964" s="30">
        <v>0.39</v>
      </c>
      <c r="O964" s="30"/>
      <c r="P964" s="30">
        <v>2528</v>
      </c>
      <c r="Q964" s="30">
        <v>0</v>
      </c>
      <c r="R964" s="30"/>
      <c r="S964" s="30">
        <v>18</v>
      </c>
      <c r="T964" s="30">
        <v>8.51</v>
      </c>
      <c r="U964" s="30" t="s">
        <v>42</v>
      </c>
      <c r="V964" s="30">
        <v>58</v>
      </c>
    </row>
    <row r="965" spans="1:22">
      <c r="A965" s="28">
        <v>40429.083333333336</v>
      </c>
      <c r="B965" s="27">
        <v>1</v>
      </c>
      <c r="C965" s="27">
        <v>124</v>
      </c>
      <c r="D965" s="26" t="s">
        <v>478</v>
      </c>
      <c r="E965" s="27"/>
      <c r="F965" s="27">
        <v>11.57</v>
      </c>
      <c r="G965" s="27"/>
      <c r="H965" s="27">
        <v>11</v>
      </c>
      <c r="I965" s="27"/>
      <c r="J965" s="27">
        <v>12.5</v>
      </c>
      <c r="K965" s="27"/>
      <c r="L965" s="27">
        <v>242</v>
      </c>
      <c r="M965" s="27"/>
      <c r="N965" s="27">
        <v>0.34</v>
      </c>
      <c r="O965" s="27"/>
      <c r="P965" s="27">
        <v>2062</v>
      </c>
      <c r="Q965" s="27">
        <v>0</v>
      </c>
      <c r="R965" s="27"/>
      <c r="S965" s="27">
        <v>20</v>
      </c>
      <c r="T965" s="27">
        <v>10.5</v>
      </c>
      <c r="U965" s="27" t="s">
        <v>42</v>
      </c>
      <c r="V965" s="27">
        <v>56</v>
      </c>
    </row>
    <row r="966" spans="1:22">
      <c r="A966" s="31">
        <v>40429.125</v>
      </c>
      <c r="B966" s="30">
        <v>49</v>
      </c>
      <c r="C966" s="30">
        <v>422</v>
      </c>
      <c r="D966" s="29" t="s">
        <v>479</v>
      </c>
      <c r="E966" s="30"/>
      <c r="F966" s="30">
        <v>11.81</v>
      </c>
      <c r="G966" s="30"/>
      <c r="H966" s="30">
        <v>10</v>
      </c>
      <c r="I966" s="30"/>
      <c r="J966" s="30">
        <v>11.8</v>
      </c>
      <c r="K966" s="30"/>
      <c r="L966" s="30">
        <v>247</v>
      </c>
      <c r="M966" s="30"/>
      <c r="N966" s="30">
        <v>0.5</v>
      </c>
      <c r="O966" s="30"/>
      <c r="P966" s="30">
        <v>3085</v>
      </c>
      <c r="Q966" s="30">
        <v>0</v>
      </c>
      <c r="R966" s="30"/>
      <c r="S966" s="30">
        <v>26</v>
      </c>
      <c r="T966" s="30">
        <v>13.5</v>
      </c>
      <c r="U966" s="30" t="s">
        <v>42</v>
      </c>
      <c r="V966" s="30">
        <v>53</v>
      </c>
    </row>
    <row r="967" spans="1:22">
      <c r="A967" s="28">
        <v>40429.166666666664</v>
      </c>
      <c r="B967" s="27">
        <v>315</v>
      </c>
      <c r="C967" s="27">
        <v>422</v>
      </c>
      <c r="D967" s="26" t="s">
        <v>479</v>
      </c>
      <c r="E967" s="27"/>
      <c r="F967" s="27">
        <v>11.790000000000001</v>
      </c>
      <c r="G967" s="27"/>
      <c r="H967" s="27">
        <v>10</v>
      </c>
      <c r="I967" s="27"/>
      <c r="J967" s="27">
        <v>10.8</v>
      </c>
      <c r="K967" s="27"/>
      <c r="L967" s="27">
        <v>246</v>
      </c>
      <c r="M967" s="27"/>
      <c r="N967" s="27">
        <v>0.86</v>
      </c>
      <c r="O967" s="27"/>
      <c r="P967" s="27">
        <v>3834</v>
      </c>
      <c r="Q967" s="27">
        <v>0</v>
      </c>
      <c r="R967" s="27"/>
      <c r="S967" s="27">
        <v>25</v>
      </c>
      <c r="T967" s="27">
        <v>7.48</v>
      </c>
      <c r="U967" s="27" t="s">
        <v>42</v>
      </c>
      <c r="V967" s="27">
        <v>59</v>
      </c>
    </row>
    <row r="968" spans="1:22">
      <c r="A968" s="31">
        <v>40429.208333333336</v>
      </c>
      <c r="B968" s="30">
        <v>58</v>
      </c>
      <c r="C968" s="30">
        <v>422</v>
      </c>
      <c r="D968" s="29" t="s">
        <v>479</v>
      </c>
      <c r="E968" s="30"/>
      <c r="F968" s="30">
        <v>11.4</v>
      </c>
      <c r="G968" s="30"/>
      <c r="H968" s="30">
        <v>10</v>
      </c>
      <c r="I968" s="30"/>
      <c r="J968" s="30">
        <v>11.200000000000001</v>
      </c>
      <c r="K968" s="30"/>
      <c r="L968" s="30">
        <v>250</v>
      </c>
      <c r="M968" s="30"/>
      <c r="N968" s="30">
        <v>0.82000000000000006</v>
      </c>
      <c r="O968" s="30"/>
      <c r="P968" s="30">
        <v>3703</v>
      </c>
      <c r="Q968" s="30">
        <v>0</v>
      </c>
      <c r="R968" s="30"/>
      <c r="S968" s="30">
        <v>25</v>
      </c>
      <c r="T968" s="30">
        <v>32.07</v>
      </c>
      <c r="U968" s="30" t="s">
        <v>42</v>
      </c>
      <c r="V968" s="30">
        <v>39</v>
      </c>
    </row>
    <row r="969" spans="1:22">
      <c r="A969" s="28">
        <v>40429.25</v>
      </c>
      <c r="B969" s="27">
        <v>194</v>
      </c>
      <c r="C969" s="27">
        <v>487</v>
      </c>
      <c r="D969" s="26" t="s">
        <v>480</v>
      </c>
      <c r="E969" s="27"/>
      <c r="F969" s="27">
        <v>9.89</v>
      </c>
      <c r="G969" s="27"/>
      <c r="H969" s="27">
        <v>9</v>
      </c>
      <c r="I969" s="27"/>
      <c r="J969" s="27">
        <v>10.1</v>
      </c>
      <c r="K969" s="27"/>
      <c r="L969" s="27">
        <v>256</v>
      </c>
      <c r="M969" s="27"/>
      <c r="N969" s="27">
        <v>0.42</v>
      </c>
      <c r="O969" s="27"/>
      <c r="P969" s="27">
        <v>2284</v>
      </c>
      <c r="Q969" s="27">
        <v>0</v>
      </c>
      <c r="R969" s="27"/>
      <c r="S969" s="27">
        <v>22</v>
      </c>
      <c r="T969" s="27">
        <v>0</v>
      </c>
      <c r="U969" s="27" t="s">
        <v>42</v>
      </c>
      <c r="V969" s="27">
        <v>60</v>
      </c>
    </row>
    <row r="970" spans="1:22">
      <c r="A970" s="31">
        <v>40429.291666666664</v>
      </c>
      <c r="B970" s="30">
        <v>253</v>
      </c>
      <c r="C970" s="30">
        <v>487</v>
      </c>
      <c r="D970" s="29" t="s">
        <v>480</v>
      </c>
      <c r="E970" s="30"/>
      <c r="F970" s="30">
        <v>9.7200000000000006</v>
      </c>
      <c r="G970" s="30"/>
      <c r="H970" s="30">
        <v>9</v>
      </c>
      <c r="I970" s="30"/>
      <c r="J970" s="30">
        <v>9.7000000000000011</v>
      </c>
      <c r="K970" s="30"/>
      <c r="L970" s="30">
        <v>250</v>
      </c>
      <c r="M970" s="30"/>
      <c r="N970" s="30">
        <v>0.6</v>
      </c>
      <c r="O970" s="30"/>
      <c r="P970" s="30">
        <v>3029</v>
      </c>
      <c r="Q970" s="30">
        <v>12</v>
      </c>
      <c r="R970" s="30"/>
      <c r="S970" s="30">
        <v>24</v>
      </c>
      <c r="T970" s="30">
        <v>23.5</v>
      </c>
      <c r="U970" s="30" t="s">
        <v>42</v>
      </c>
      <c r="V970" s="30">
        <v>46</v>
      </c>
    </row>
    <row r="971" spans="1:22">
      <c r="A971" s="28">
        <v>40429.333333333336</v>
      </c>
      <c r="B971" s="27">
        <v>40</v>
      </c>
      <c r="C971" s="27">
        <v>487</v>
      </c>
      <c r="D971" s="26" t="s">
        <v>480</v>
      </c>
      <c r="E971" s="27"/>
      <c r="F971" s="27">
        <v>8.7799999999999994</v>
      </c>
      <c r="G971" s="27"/>
      <c r="H971" s="27">
        <v>10</v>
      </c>
      <c r="I971" s="27"/>
      <c r="J971" s="27">
        <v>11.8</v>
      </c>
      <c r="K971" s="27"/>
      <c r="L971" s="27">
        <v>248</v>
      </c>
      <c r="M971" s="27"/>
      <c r="N971" s="27">
        <v>0.48</v>
      </c>
      <c r="O971" s="27"/>
      <c r="P971" s="27">
        <v>2879</v>
      </c>
      <c r="Q971" s="27">
        <v>12</v>
      </c>
      <c r="R971" s="27"/>
      <c r="S971" s="27">
        <v>26</v>
      </c>
      <c r="T971" s="27">
        <v>31.04</v>
      </c>
      <c r="U971" s="27" t="s">
        <v>42</v>
      </c>
      <c r="V971" s="27">
        <v>35</v>
      </c>
    </row>
    <row r="972" spans="1:22">
      <c r="A972" s="31">
        <v>40429.375</v>
      </c>
      <c r="B972" s="30">
        <v>136</v>
      </c>
      <c r="C972" s="30">
        <v>451</v>
      </c>
      <c r="D972" s="29" t="s">
        <v>481</v>
      </c>
      <c r="E972" s="30"/>
      <c r="F972" s="30">
        <v>8.07</v>
      </c>
      <c r="G972" s="30"/>
      <c r="H972" s="30">
        <v>12</v>
      </c>
      <c r="I972" s="30"/>
      <c r="J972" s="30">
        <v>13.3</v>
      </c>
      <c r="K972" s="30"/>
      <c r="L972" s="30">
        <v>257</v>
      </c>
      <c r="M972" s="30"/>
      <c r="N972" s="30">
        <v>0.64</v>
      </c>
      <c r="O972" s="30"/>
      <c r="P972" s="30">
        <v>3049</v>
      </c>
      <c r="Q972" s="30">
        <v>37</v>
      </c>
      <c r="R972" s="30"/>
      <c r="S972" s="30">
        <v>23</v>
      </c>
      <c r="T972" s="30">
        <v>20.16</v>
      </c>
      <c r="U972" s="30" t="s">
        <v>42</v>
      </c>
      <c r="V972" s="30">
        <v>42</v>
      </c>
    </row>
    <row r="973" spans="1:22">
      <c r="A973" s="28">
        <v>40429.416666666664</v>
      </c>
      <c r="B973" s="27">
        <v>139</v>
      </c>
      <c r="C973" s="27">
        <v>451</v>
      </c>
      <c r="D973" s="26" t="s">
        <v>481</v>
      </c>
      <c r="E973" s="27"/>
      <c r="F973" s="27">
        <v>7.53</v>
      </c>
      <c r="G973" s="27"/>
      <c r="H973" s="27">
        <v>12</v>
      </c>
      <c r="I973" s="27"/>
      <c r="J973" s="27">
        <v>13.4</v>
      </c>
      <c r="K973" s="27"/>
      <c r="L973" s="27">
        <v>260</v>
      </c>
      <c r="M973" s="27"/>
      <c r="N973" s="27">
        <v>0.61</v>
      </c>
      <c r="O973" s="27"/>
      <c r="P973" s="27">
        <v>2680</v>
      </c>
      <c r="Q973" s="27">
        <v>66</v>
      </c>
      <c r="R973" s="27"/>
      <c r="S973" s="27">
        <v>21</v>
      </c>
      <c r="T973" s="27">
        <v>25.03</v>
      </c>
      <c r="U973" s="27" t="s">
        <v>42</v>
      </c>
      <c r="V973" s="27">
        <v>47</v>
      </c>
    </row>
    <row r="974" spans="1:22">
      <c r="A974" s="31">
        <v>40429.458333333336</v>
      </c>
      <c r="B974" s="30">
        <v>176</v>
      </c>
      <c r="C974" s="30">
        <v>451</v>
      </c>
      <c r="D974" s="29" t="s">
        <v>481</v>
      </c>
      <c r="E974" s="30"/>
      <c r="F974" s="30">
        <v>7.17</v>
      </c>
      <c r="G974" s="30"/>
      <c r="H974" s="30">
        <v>11</v>
      </c>
      <c r="I974" s="30"/>
      <c r="J974" s="30">
        <v>12.4</v>
      </c>
      <c r="K974" s="30"/>
      <c r="L974" s="30">
        <v>260</v>
      </c>
      <c r="M974" s="30"/>
      <c r="N974" s="30">
        <v>0.47000000000000003</v>
      </c>
      <c r="O974" s="30"/>
      <c r="P974" s="30">
        <v>1862</v>
      </c>
      <c r="Q974" s="30">
        <v>144</v>
      </c>
      <c r="R974" s="30"/>
      <c r="S974" s="30">
        <v>21</v>
      </c>
      <c r="T974" s="30">
        <v>0</v>
      </c>
      <c r="U974" s="30" t="s">
        <v>42</v>
      </c>
      <c r="V974" s="30">
        <v>60</v>
      </c>
    </row>
    <row r="975" spans="1:22">
      <c r="A975" s="28">
        <v>40429.5</v>
      </c>
      <c r="B975" s="27">
        <v>78</v>
      </c>
      <c r="C975" s="27">
        <v>334</v>
      </c>
      <c r="D975" s="26" t="s">
        <v>482</v>
      </c>
      <c r="E975" s="27"/>
      <c r="F975" s="27">
        <v>7.29</v>
      </c>
      <c r="G975" s="27"/>
      <c r="H975" s="27">
        <v>9</v>
      </c>
      <c r="I975" s="27"/>
      <c r="J975" s="27">
        <v>9.9</v>
      </c>
      <c r="K975" s="27"/>
      <c r="L975" s="27">
        <v>255</v>
      </c>
      <c r="M975" s="27"/>
      <c r="N975" s="27">
        <v>0.43</v>
      </c>
      <c r="O975" s="27"/>
      <c r="P975" s="27">
        <v>1628</v>
      </c>
      <c r="Q975" s="27">
        <v>87</v>
      </c>
      <c r="R975" s="27"/>
      <c r="S975" s="27">
        <v>24</v>
      </c>
      <c r="T975" s="27">
        <v>28.77</v>
      </c>
      <c r="U975" s="27" t="s">
        <v>42</v>
      </c>
      <c r="V975" s="27">
        <v>36</v>
      </c>
    </row>
    <row r="976" spans="1:22">
      <c r="A976" s="31">
        <v>40429.541666666664</v>
      </c>
      <c r="B976" s="30">
        <v>172</v>
      </c>
      <c r="C976" s="30">
        <v>334</v>
      </c>
      <c r="D976" s="29" t="s">
        <v>482</v>
      </c>
      <c r="E976" s="30"/>
      <c r="F976" s="30">
        <v>6.96</v>
      </c>
      <c r="G976" s="30"/>
      <c r="H976" s="30">
        <v>10</v>
      </c>
      <c r="I976" s="30"/>
      <c r="J976" s="30">
        <v>11.1</v>
      </c>
      <c r="K976" s="30"/>
      <c r="L976" s="30">
        <v>255</v>
      </c>
      <c r="M976" s="30"/>
      <c r="N976" s="30">
        <v>0.41000000000000003</v>
      </c>
      <c r="O976" s="30"/>
      <c r="P976" s="30">
        <v>1381</v>
      </c>
      <c r="Q976" s="30">
        <v>91</v>
      </c>
      <c r="R976" s="30"/>
      <c r="S976" s="30">
        <v>24</v>
      </c>
      <c r="T976" s="30">
        <v>15</v>
      </c>
      <c r="U976" s="30" t="s">
        <v>42</v>
      </c>
      <c r="V976" s="30">
        <v>48</v>
      </c>
    </row>
    <row r="977" spans="1:22">
      <c r="A977" s="28">
        <v>40429.583333333336</v>
      </c>
      <c r="B977" s="27">
        <v>84</v>
      </c>
      <c r="C977" s="27">
        <v>334</v>
      </c>
      <c r="D977" s="26" t="s">
        <v>482</v>
      </c>
      <c r="E977" s="27"/>
      <c r="F977" s="27">
        <v>6.72</v>
      </c>
      <c r="G977" s="27"/>
      <c r="H977" s="27">
        <v>12</v>
      </c>
      <c r="I977" s="27"/>
      <c r="J977" s="27">
        <v>12.700000000000001</v>
      </c>
      <c r="K977" s="27"/>
      <c r="L977" s="27">
        <v>254</v>
      </c>
      <c r="M977" s="27"/>
      <c r="N977" s="27">
        <v>0.46</v>
      </c>
      <c r="O977" s="27"/>
      <c r="P977" s="27">
        <v>1496</v>
      </c>
      <c r="Q977" s="27">
        <v>85</v>
      </c>
      <c r="R977" s="27"/>
      <c r="S977" s="27">
        <v>21</v>
      </c>
      <c r="T977" s="27">
        <v>23</v>
      </c>
      <c r="U977" s="27" t="s">
        <v>42</v>
      </c>
      <c r="V977" s="27">
        <v>36</v>
      </c>
    </row>
    <row r="978" spans="1:22">
      <c r="A978" s="31">
        <v>40429.625</v>
      </c>
      <c r="B978" s="30">
        <v>127</v>
      </c>
      <c r="C978" s="30">
        <v>504</v>
      </c>
      <c r="D978" s="29" t="s">
        <v>483</v>
      </c>
      <c r="E978" s="30" t="s">
        <v>463</v>
      </c>
      <c r="F978" s="30">
        <v>6.48</v>
      </c>
      <c r="G978" s="30"/>
      <c r="H978" s="30">
        <v>11</v>
      </c>
      <c r="I978" s="30"/>
      <c r="J978" s="30">
        <v>11.8</v>
      </c>
      <c r="K978" s="30"/>
      <c r="L978" s="30">
        <v>254</v>
      </c>
      <c r="M978" s="30"/>
      <c r="N978" s="30">
        <v>0.35000000000000003</v>
      </c>
      <c r="O978" s="30"/>
      <c r="P978" s="30">
        <v>1569</v>
      </c>
      <c r="Q978" s="30">
        <v>32</v>
      </c>
      <c r="R978" s="30"/>
      <c r="S978" s="30">
        <v>21</v>
      </c>
      <c r="T978" s="30">
        <v>0</v>
      </c>
      <c r="U978" s="30" t="s">
        <v>42</v>
      </c>
      <c r="V978" s="30">
        <v>60</v>
      </c>
    </row>
    <row r="979" spans="1:22">
      <c r="A979" s="28">
        <v>40429.666666666664</v>
      </c>
      <c r="B979" s="27">
        <v>162</v>
      </c>
      <c r="C979" s="27">
        <v>504</v>
      </c>
      <c r="D979" s="26" t="s">
        <v>483</v>
      </c>
      <c r="E979" s="27" t="s">
        <v>463</v>
      </c>
      <c r="F979" s="27">
        <v>5.96</v>
      </c>
      <c r="G979" s="27"/>
      <c r="H979" s="27">
        <v>12</v>
      </c>
      <c r="I979" s="27"/>
      <c r="J979" s="27">
        <v>13.4</v>
      </c>
      <c r="K979" s="27"/>
      <c r="L979" s="27">
        <v>257</v>
      </c>
      <c r="M979" s="27"/>
      <c r="N979" s="27">
        <v>0.45</v>
      </c>
      <c r="O979" s="27"/>
      <c r="P979" s="27">
        <v>2080</v>
      </c>
      <c r="Q979" s="27">
        <v>38</v>
      </c>
      <c r="R979" s="27"/>
      <c r="S979" s="27">
        <v>18</v>
      </c>
      <c r="T979" s="27">
        <v>13</v>
      </c>
      <c r="U979" s="27" t="s">
        <v>42</v>
      </c>
      <c r="V979" s="27">
        <v>48</v>
      </c>
    </row>
    <row r="980" spans="1:22">
      <c r="A980" s="31">
        <v>40429.708333333336</v>
      </c>
      <c r="B980" s="30">
        <v>215</v>
      </c>
      <c r="C980" s="30">
        <v>504</v>
      </c>
      <c r="D980" s="29" t="s">
        <v>483</v>
      </c>
      <c r="E980" s="30" t="s">
        <v>463</v>
      </c>
      <c r="F980" s="30">
        <v>6.19</v>
      </c>
      <c r="G980" s="30"/>
      <c r="H980" s="30">
        <v>12</v>
      </c>
      <c r="I980" s="30"/>
      <c r="J980" s="30">
        <v>13</v>
      </c>
      <c r="K980" s="30"/>
      <c r="L980" s="30">
        <v>258</v>
      </c>
      <c r="M980" s="30"/>
      <c r="N980" s="30">
        <v>0.6</v>
      </c>
      <c r="O980" s="30"/>
      <c r="P980" s="30">
        <v>2297</v>
      </c>
      <c r="Q980" s="30">
        <v>11</v>
      </c>
      <c r="R980" s="30"/>
      <c r="S980" s="30">
        <v>19</v>
      </c>
      <c r="T980" s="30">
        <v>12</v>
      </c>
      <c r="U980" s="30" t="s">
        <v>42</v>
      </c>
      <c r="V980" s="30">
        <v>49</v>
      </c>
    </row>
    <row r="981" spans="1:22">
      <c r="A981" s="28">
        <v>40429.75</v>
      </c>
      <c r="B981" s="27">
        <v>255</v>
      </c>
      <c r="C981" s="27">
        <v>878</v>
      </c>
      <c r="D981" s="26" t="s">
        <v>484</v>
      </c>
      <c r="E981" s="27" t="s">
        <v>463</v>
      </c>
      <c r="F981" s="27">
        <v>6.3500000000000005</v>
      </c>
      <c r="G981" s="27"/>
      <c r="H981" s="27">
        <v>13</v>
      </c>
      <c r="I981" s="27"/>
      <c r="J981" s="27">
        <v>14.200000000000001</v>
      </c>
      <c r="K981" s="27"/>
      <c r="L981" s="27">
        <v>258</v>
      </c>
      <c r="M981" s="27"/>
      <c r="N981" s="27">
        <v>0.67</v>
      </c>
      <c r="O981" s="27"/>
      <c r="P981" s="27">
        <v>2643</v>
      </c>
      <c r="Q981" s="27">
        <v>3</v>
      </c>
      <c r="R981" s="27"/>
      <c r="S981" s="27">
        <v>19</v>
      </c>
      <c r="T981" s="27">
        <v>7.47</v>
      </c>
      <c r="U981" s="27" t="s">
        <v>42</v>
      </c>
      <c r="V981" s="27">
        <v>59</v>
      </c>
    </row>
    <row r="982" spans="1:22">
      <c r="A982" s="31">
        <v>40429.791666666664</v>
      </c>
      <c r="B982" s="30">
        <v>214</v>
      </c>
      <c r="C982" s="30">
        <v>878</v>
      </c>
      <c r="D982" s="29" t="s">
        <v>484</v>
      </c>
      <c r="E982" s="30" t="s">
        <v>463</v>
      </c>
      <c r="F982" s="30">
        <v>6.37</v>
      </c>
      <c r="G982" s="30"/>
      <c r="H982" s="30">
        <v>16</v>
      </c>
      <c r="I982" s="30"/>
      <c r="J982" s="30">
        <v>17.3</v>
      </c>
      <c r="K982" s="30"/>
      <c r="L982" s="30">
        <v>262</v>
      </c>
      <c r="M982" s="30"/>
      <c r="N982" s="30">
        <v>0.75</v>
      </c>
      <c r="O982" s="30"/>
      <c r="P982" s="30">
        <v>2709</v>
      </c>
      <c r="Q982" s="30">
        <v>0</v>
      </c>
      <c r="R982" s="30"/>
      <c r="S982" s="30">
        <v>14</v>
      </c>
      <c r="T982" s="30">
        <v>11.1</v>
      </c>
      <c r="U982" s="30" t="s">
        <v>42</v>
      </c>
      <c r="V982" s="30">
        <v>48</v>
      </c>
    </row>
    <row r="983" spans="1:22">
      <c r="A983" s="28">
        <v>40429.833333333336</v>
      </c>
      <c r="B983" s="27">
        <v>409</v>
      </c>
      <c r="C983" s="27">
        <v>878</v>
      </c>
      <c r="D983" s="26" t="s">
        <v>484</v>
      </c>
      <c r="E983" s="27" t="s">
        <v>463</v>
      </c>
      <c r="F983" s="27">
        <v>6.2700000000000005</v>
      </c>
      <c r="G983" s="27"/>
      <c r="H983" s="27">
        <v>20</v>
      </c>
      <c r="I983" s="27"/>
      <c r="J983" s="27">
        <v>20.400000000000002</v>
      </c>
      <c r="K983" s="27"/>
      <c r="L983" s="27">
        <v>266</v>
      </c>
      <c r="M983" s="27"/>
      <c r="N983" s="27">
        <v>0.76</v>
      </c>
      <c r="O983" s="27"/>
      <c r="P983" s="27">
        <v>2130</v>
      </c>
      <c r="Q983" s="27">
        <v>0</v>
      </c>
      <c r="R983" s="27"/>
      <c r="S983" s="27">
        <v>8</v>
      </c>
      <c r="T983" s="27">
        <v>11.47</v>
      </c>
      <c r="U983" s="27" t="s">
        <v>42</v>
      </c>
      <c r="V983" s="27">
        <v>56.89</v>
      </c>
    </row>
    <row r="984" spans="1:22">
      <c r="A984" s="31">
        <v>40429.875</v>
      </c>
      <c r="B984" s="30">
        <v>578</v>
      </c>
      <c r="C984" s="30">
        <v>1700</v>
      </c>
      <c r="D984" s="29" t="s">
        <v>485</v>
      </c>
      <c r="E984" s="30" t="s">
        <v>463</v>
      </c>
      <c r="F984" s="30">
        <v>6.4</v>
      </c>
      <c r="G984" s="30"/>
      <c r="H984" s="30">
        <v>18</v>
      </c>
      <c r="I984" s="30"/>
      <c r="J984" s="30">
        <v>18.400000000000002</v>
      </c>
      <c r="K984" s="30"/>
      <c r="L984" s="30">
        <v>269</v>
      </c>
      <c r="M984" s="30"/>
      <c r="N984" s="30">
        <v>0.82000000000000006</v>
      </c>
      <c r="O984" s="30"/>
      <c r="P984" s="30">
        <v>1923</v>
      </c>
      <c r="Q984" s="30">
        <v>0</v>
      </c>
      <c r="R984" s="30"/>
      <c r="S984" s="30">
        <v>7</v>
      </c>
      <c r="T984" s="30">
        <v>0</v>
      </c>
      <c r="U984" s="30" t="s">
        <v>42</v>
      </c>
      <c r="V984" s="30">
        <v>60</v>
      </c>
    </row>
    <row r="985" spans="1:22">
      <c r="A985" s="28">
        <v>40429.916666666664</v>
      </c>
      <c r="B985" s="27">
        <v>265</v>
      </c>
      <c r="C985" s="27">
        <v>1700</v>
      </c>
      <c r="D985" s="26" t="s">
        <v>485</v>
      </c>
      <c r="E985" s="27" t="s">
        <v>463</v>
      </c>
      <c r="F985" s="27">
        <v>6.74</v>
      </c>
      <c r="G985" s="27"/>
      <c r="H985" s="27">
        <v>15</v>
      </c>
      <c r="I985" s="27"/>
      <c r="J985" s="27">
        <v>15.6</v>
      </c>
      <c r="K985" s="27"/>
      <c r="L985" s="27">
        <v>270</v>
      </c>
      <c r="M985" s="27"/>
      <c r="N985" s="27">
        <v>0.73</v>
      </c>
      <c r="O985" s="27"/>
      <c r="P985" s="27">
        <v>1534</v>
      </c>
      <c r="Q985" s="27">
        <v>0</v>
      </c>
      <c r="R985" s="27"/>
      <c r="S985" s="27">
        <v>13</v>
      </c>
      <c r="T985" s="27">
        <v>46.29</v>
      </c>
      <c r="U985" s="27" t="s">
        <v>42</v>
      </c>
      <c r="V985" s="27">
        <v>29</v>
      </c>
    </row>
    <row r="986" spans="1:22">
      <c r="A986" s="31">
        <v>40429.958333333336</v>
      </c>
      <c r="B986" s="30">
        <v>857</v>
      </c>
      <c r="C986" s="30">
        <v>1700</v>
      </c>
      <c r="D986" s="29" t="s">
        <v>485</v>
      </c>
      <c r="E986" s="30" t="s">
        <v>463</v>
      </c>
      <c r="F986" s="30">
        <v>6.4</v>
      </c>
      <c r="G986" s="30"/>
      <c r="H986" s="30">
        <v>13</v>
      </c>
      <c r="I986" s="30"/>
      <c r="J986" s="30">
        <v>13.4</v>
      </c>
      <c r="K986" s="30"/>
      <c r="L986" s="30">
        <v>295</v>
      </c>
      <c r="M986" s="30"/>
      <c r="N986" s="30">
        <v>0.75</v>
      </c>
      <c r="O986" s="30"/>
      <c r="P986" s="30">
        <v>1080</v>
      </c>
      <c r="Q986" s="30">
        <v>1</v>
      </c>
      <c r="R986" s="30"/>
      <c r="S986" s="30">
        <v>11</v>
      </c>
      <c r="T986" s="30">
        <v>4.55</v>
      </c>
      <c r="U986" s="30" t="s">
        <v>42</v>
      </c>
      <c r="V986" s="30">
        <v>57</v>
      </c>
    </row>
    <row r="987" spans="1:22">
      <c r="A987" s="28">
        <v>40430</v>
      </c>
      <c r="B987" s="27">
        <v>737</v>
      </c>
      <c r="C987" s="27">
        <v>1595</v>
      </c>
      <c r="D987" s="26" t="s">
        <v>486</v>
      </c>
      <c r="E987" s="27" t="s">
        <v>463</v>
      </c>
      <c r="F987" s="27">
        <v>6.25</v>
      </c>
      <c r="G987" s="27"/>
      <c r="H987" s="27">
        <v>14</v>
      </c>
      <c r="I987" s="27"/>
      <c r="J987" s="27">
        <v>14.3</v>
      </c>
      <c r="K987" s="27"/>
      <c r="L987" s="27">
        <v>288</v>
      </c>
      <c r="M987" s="27"/>
      <c r="N987" s="27">
        <v>0.73</v>
      </c>
      <c r="O987" s="27"/>
      <c r="P987" s="27">
        <v>1059</v>
      </c>
      <c r="Q987" s="27">
        <v>0</v>
      </c>
      <c r="R987" s="27"/>
      <c r="S987" s="27">
        <v>10</v>
      </c>
      <c r="T987" s="27">
        <v>11.49</v>
      </c>
      <c r="U987" s="27" t="s">
        <v>42</v>
      </c>
      <c r="V987" s="27">
        <v>54</v>
      </c>
    </row>
    <row r="988" spans="1:22">
      <c r="A988" s="31">
        <v>40430.041666666664</v>
      </c>
      <c r="B988" s="30">
        <v>814</v>
      </c>
      <c r="C988" s="30">
        <v>1595</v>
      </c>
      <c r="D988" s="29" t="s">
        <v>486</v>
      </c>
      <c r="E988" s="30" t="s">
        <v>463</v>
      </c>
      <c r="F988" s="30">
        <v>5.99</v>
      </c>
      <c r="G988" s="30"/>
      <c r="H988" s="30">
        <v>14</v>
      </c>
      <c r="I988" s="30"/>
      <c r="J988" s="30">
        <v>15.1</v>
      </c>
      <c r="K988" s="30"/>
      <c r="L988" s="30">
        <v>288</v>
      </c>
      <c r="M988" s="30"/>
      <c r="N988" s="30">
        <v>0.84</v>
      </c>
      <c r="O988" s="30"/>
      <c r="P988" s="30">
        <v>1224</v>
      </c>
      <c r="Q988" s="30">
        <v>0</v>
      </c>
      <c r="R988" s="30"/>
      <c r="S988" s="30">
        <v>10</v>
      </c>
      <c r="T988" s="30">
        <v>9.370000000000001</v>
      </c>
      <c r="U988" s="30" t="s">
        <v>42</v>
      </c>
      <c r="V988" s="30">
        <v>57</v>
      </c>
    </row>
    <row r="989" spans="1:22">
      <c r="A989" s="28">
        <v>40430.083333333336</v>
      </c>
      <c r="B989" s="27">
        <v>44</v>
      </c>
      <c r="C989" s="27">
        <v>1595</v>
      </c>
      <c r="D989" s="26" t="s">
        <v>486</v>
      </c>
      <c r="E989" s="27" t="s">
        <v>463</v>
      </c>
      <c r="F989" s="27">
        <v>5.99</v>
      </c>
      <c r="G989" s="27"/>
      <c r="H989" s="27">
        <v>11</v>
      </c>
      <c r="I989" s="27"/>
      <c r="J989" s="27">
        <v>11.9</v>
      </c>
      <c r="K989" s="27"/>
      <c r="L989" s="27">
        <v>281</v>
      </c>
      <c r="M989" s="27"/>
      <c r="N989" s="27">
        <v>0.73</v>
      </c>
      <c r="O989" s="27"/>
      <c r="P989" s="27">
        <v>1217</v>
      </c>
      <c r="Q989" s="27">
        <v>0</v>
      </c>
      <c r="R989" s="27"/>
      <c r="S989" s="27">
        <v>12</v>
      </c>
      <c r="T989" s="27">
        <v>55.82</v>
      </c>
      <c r="U989" s="27" t="s">
        <v>42</v>
      </c>
      <c r="V989" s="27">
        <v>20</v>
      </c>
    </row>
    <row r="990" spans="1:22">
      <c r="A990" s="31">
        <v>40430.125</v>
      </c>
      <c r="B990" s="30">
        <v>89</v>
      </c>
      <c r="C990" s="30">
        <v>1889</v>
      </c>
      <c r="D990" s="29" t="s">
        <v>487</v>
      </c>
      <c r="E990" s="30" t="s">
        <v>463</v>
      </c>
      <c r="F990" s="30">
        <v>5.8</v>
      </c>
      <c r="G990" s="30"/>
      <c r="H990" s="30">
        <v>11</v>
      </c>
      <c r="I990" s="30"/>
      <c r="J990" s="30">
        <v>11.9</v>
      </c>
      <c r="K990" s="30"/>
      <c r="L990" s="30">
        <v>284</v>
      </c>
      <c r="M990" s="30"/>
      <c r="N990" s="30">
        <v>0.67</v>
      </c>
      <c r="O990" s="30"/>
      <c r="P990" s="30">
        <v>1005</v>
      </c>
      <c r="Q990" s="30">
        <v>0</v>
      </c>
      <c r="R990" s="30"/>
      <c r="S990" s="30">
        <v>12</v>
      </c>
      <c r="T990" s="30">
        <v>46.910000000000004</v>
      </c>
      <c r="U990" s="30" t="s">
        <v>42</v>
      </c>
      <c r="V990" s="30">
        <v>15</v>
      </c>
    </row>
    <row r="991" spans="1:22">
      <c r="A991" s="28">
        <v>40430.166666666664</v>
      </c>
      <c r="B991" s="27">
        <v>772</v>
      </c>
      <c r="C991" s="27">
        <v>1889</v>
      </c>
      <c r="D991" s="26" t="s">
        <v>487</v>
      </c>
      <c r="E991" s="27" t="s">
        <v>463</v>
      </c>
      <c r="F991" s="27">
        <v>5.18</v>
      </c>
      <c r="G991" s="27"/>
      <c r="H991" s="27">
        <v>14</v>
      </c>
      <c r="I991" s="27"/>
      <c r="J991" s="27">
        <v>14.4</v>
      </c>
      <c r="K991" s="27"/>
      <c r="L991" s="27">
        <v>284</v>
      </c>
      <c r="M991" s="27"/>
      <c r="N991" s="27">
        <v>0.59</v>
      </c>
      <c r="O991" s="27"/>
      <c r="P991" s="27">
        <v>812</v>
      </c>
      <c r="Q991" s="27">
        <v>0</v>
      </c>
      <c r="R991" s="27"/>
      <c r="S991" s="27">
        <v>11</v>
      </c>
      <c r="T991" s="27">
        <v>15.55</v>
      </c>
      <c r="U991" s="27" t="s">
        <v>42</v>
      </c>
      <c r="V991" s="27">
        <v>52</v>
      </c>
    </row>
    <row r="992" spans="1:22">
      <c r="A992" s="31">
        <v>40430.208333333336</v>
      </c>
      <c r="B992" s="30">
        <v>1028</v>
      </c>
      <c r="C992" s="30">
        <v>1889</v>
      </c>
      <c r="D992" s="29" t="s">
        <v>487</v>
      </c>
      <c r="E992" s="30" t="s">
        <v>463</v>
      </c>
      <c r="F992" s="30">
        <v>5.0200000000000005</v>
      </c>
      <c r="G992" s="30"/>
      <c r="H992" s="30">
        <v>14</v>
      </c>
      <c r="I992" s="30"/>
      <c r="J992" s="30">
        <v>14.5</v>
      </c>
      <c r="K992" s="30"/>
      <c r="L992" s="30">
        <v>281</v>
      </c>
      <c r="M992" s="30"/>
      <c r="N992" s="30">
        <v>0.66</v>
      </c>
      <c r="O992" s="30"/>
      <c r="P992" s="30">
        <v>948</v>
      </c>
      <c r="Q992" s="30">
        <v>0</v>
      </c>
      <c r="R992" s="30"/>
      <c r="S992" s="30">
        <v>10</v>
      </c>
      <c r="T992" s="30">
        <v>0</v>
      </c>
      <c r="U992" s="30" t="s">
        <v>42</v>
      </c>
      <c r="V992" s="30">
        <v>60</v>
      </c>
    </row>
    <row r="993" spans="1:22">
      <c r="A993" s="28">
        <v>40430.25</v>
      </c>
      <c r="B993" s="27">
        <v>1010</v>
      </c>
      <c r="C993" s="27">
        <v>2887</v>
      </c>
      <c r="D993" s="26" t="s">
        <v>488</v>
      </c>
      <c r="E993" s="27" t="s">
        <v>463</v>
      </c>
      <c r="F993" s="27">
        <v>5</v>
      </c>
      <c r="G993" s="27"/>
      <c r="H993" s="27">
        <v>13</v>
      </c>
      <c r="I993" s="27"/>
      <c r="J993" s="27">
        <v>13.4</v>
      </c>
      <c r="K993" s="27"/>
      <c r="L993" s="27">
        <v>286</v>
      </c>
      <c r="M993" s="27"/>
      <c r="N993" s="27">
        <v>0.41000000000000003</v>
      </c>
      <c r="O993" s="27"/>
      <c r="P993" s="27">
        <v>586</v>
      </c>
      <c r="Q993" s="27">
        <v>0</v>
      </c>
      <c r="R993" s="27"/>
      <c r="S993" s="27">
        <v>10</v>
      </c>
      <c r="T993" s="27">
        <v>0</v>
      </c>
      <c r="U993" s="27" t="s">
        <v>42</v>
      </c>
      <c r="V993" s="27">
        <v>57</v>
      </c>
    </row>
    <row r="994" spans="1:22">
      <c r="A994" s="31">
        <v>40430.291666666664</v>
      </c>
      <c r="B994" s="30">
        <v>832</v>
      </c>
      <c r="C994" s="30">
        <v>2887</v>
      </c>
      <c r="D994" s="29" t="s">
        <v>488</v>
      </c>
      <c r="E994" s="30" t="s">
        <v>463</v>
      </c>
      <c r="F994" s="30">
        <v>4.7</v>
      </c>
      <c r="G994" s="30"/>
      <c r="H994" s="30">
        <v>15</v>
      </c>
      <c r="I994" s="30"/>
      <c r="J994" s="30">
        <v>16.100000000000001</v>
      </c>
      <c r="K994" s="30"/>
      <c r="L994" s="30">
        <v>274</v>
      </c>
      <c r="M994" s="30"/>
      <c r="N994" s="30">
        <v>0.57999999999999996</v>
      </c>
      <c r="O994" s="30"/>
      <c r="P994" s="30">
        <v>978</v>
      </c>
      <c r="Q994" s="30">
        <v>18</v>
      </c>
      <c r="R994" s="30"/>
      <c r="S994" s="30">
        <v>10</v>
      </c>
      <c r="T994" s="30">
        <v>0</v>
      </c>
      <c r="U994" s="30" t="s">
        <v>42</v>
      </c>
      <c r="V994" s="30">
        <v>58</v>
      </c>
    </row>
    <row r="995" spans="1:22">
      <c r="A995" s="28">
        <v>40430.333333333336</v>
      </c>
      <c r="B995" s="27">
        <v>1045</v>
      </c>
      <c r="C995" s="27">
        <v>2887</v>
      </c>
      <c r="D995" s="26" t="s">
        <v>488</v>
      </c>
      <c r="E995" s="27" t="s">
        <v>463</v>
      </c>
      <c r="F995" s="27">
        <v>4.66</v>
      </c>
      <c r="G995" s="27"/>
      <c r="H995" s="27">
        <v>12</v>
      </c>
      <c r="I995" s="27"/>
      <c r="J995" s="27">
        <v>13</v>
      </c>
      <c r="K995" s="27"/>
      <c r="L995" s="27">
        <v>283</v>
      </c>
      <c r="M995" s="27"/>
      <c r="N995" s="27">
        <v>0.39</v>
      </c>
      <c r="O995" s="27"/>
      <c r="P995" s="27">
        <v>608</v>
      </c>
      <c r="Q995" s="27">
        <v>45</v>
      </c>
      <c r="R995" s="27"/>
      <c r="S995" s="27">
        <v>11</v>
      </c>
      <c r="T995" s="27">
        <v>0</v>
      </c>
      <c r="U995" s="27" t="s">
        <v>42</v>
      </c>
      <c r="V995" s="27">
        <v>59</v>
      </c>
    </row>
    <row r="996" spans="1:22">
      <c r="A996" s="31">
        <v>40430.375</v>
      </c>
      <c r="B996" s="30">
        <v>971</v>
      </c>
      <c r="C996" s="30">
        <v>2610</v>
      </c>
      <c r="D996" s="29" t="s">
        <v>489</v>
      </c>
      <c r="E996" s="30"/>
      <c r="F996" s="30">
        <v>4.4400000000000004</v>
      </c>
      <c r="G996" s="30"/>
      <c r="H996" s="30">
        <v>13</v>
      </c>
      <c r="I996" s="30"/>
      <c r="J996" s="30">
        <v>14.200000000000001</v>
      </c>
      <c r="K996" s="30"/>
      <c r="L996" s="30">
        <v>297</v>
      </c>
      <c r="M996" s="30"/>
      <c r="N996" s="30">
        <v>0.35000000000000003</v>
      </c>
      <c r="O996" s="30"/>
      <c r="P996" s="30">
        <v>495</v>
      </c>
      <c r="Q996" s="30">
        <v>73</v>
      </c>
      <c r="R996" s="30"/>
      <c r="S996" s="30">
        <v>9</v>
      </c>
      <c r="T996" s="30">
        <v>0</v>
      </c>
      <c r="U996" s="30" t="s">
        <v>42</v>
      </c>
      <c r="V996" s="30">
        <v>58</v>
      </c>
    </row>
    <row r="997" spans="1:22">
      <c r="A997" s="28">
        <v>40430.416666666664</v>
      </c>
      <c r="B997" s="27">
        <v>809</v>
      </c>
      <c r="C997" s="27">
        <v>2610</v>
      </c>
      <c r="D997" s="26" t="s">
        <v>489</v>
      </c>
      <c r="E997" s="27"/>
      <c r="F997" s="27">
        <v>4.43</v>
      </c>
      <c r="G997" s="27"/>
      <c r="H997" s="27">
        <v>16</v>
      </c>
      <c r="I997" s="27"/>
      <c r="J997" s="27">
        <v>17</v>
      </c>
      <c r="K997" s="27"/>
      <c r="L997" s="27">
        <v>295</v>
      </c>
      <c r="M997" s="27"/>
      <c r="N997" s="27">
        <v>0.33</v>
      </c>
      <c r="O997" s="27"/>
      <c r="P997" s="27">
        <v>444</v>
      </c>
      <c r="Q997" s="27">
        <v>79</v>
      </c>
      <c r="R997" s="27"/>
      <c r="S997" s="27">
        <v>5</v>
      </c>
      <c r="T997" s="27">
        <v>0</v>
      </c>
      <c r="U997" s="27" t="s">
        <v>42</v>
      </c>
      <c r="V997" s="27">
        <v>60</v>
      </c>
    </row>
    <row r="998" spans="1:22">
      <c r="A998" s="31">
        <v>40430.458333333336</v>
      </c>
      <c r="B998" s="30">
        <v>830</v>
      </c>
      <c r="C998" s="30">
        <v>2610</v>
      </c>
      <c r="D998" s="29" t="s">
        <v>489</v>
      </c>
      <c r="E998" s="30"/>
      <c r="F998" s="30">
        <v>4.58</v>
      </c>
      <c r="G998" s="30"/>
      <c r="H998" s="30">
        <v>15</v>
      </c>
      <c r="I998" s="30"/>
      <c r="J998" s="30">
        <v>15.4</v>
      </c>
      <c r="K998" s="30"/>
      <c r="L998" s="30">
        <v>301</v>
      </c>
      <c r="M998" s="30"/>
      <c r="N998" s="30">
        <v>0.3</v>
      </c>
      <c r="O998" s="30"/>
      <c r="P998" s="30">
        <v>387</v>
      </c>
      <c r="Q998" s="30">
        <v>105</v>
      </c>
      <c r="R998" s="30"/>
      <c r="S998" s="30">
        <v>5</v>
      </c>
      <c r="T998" s="30">
        <v>0</v>
      </c>
      <c r="U998" s="30" t="s">
        <v>42</v>
      </c>
      <c r="V998" s="30">
        <v>60</v>
      </c>
    </row>
    <row r="999" spans="1:22">
      <c r="A999" s="28">
        <v>40430.5</v>
      </c>
      <c r="B999" s="27">
        <v>866</v>
      </c>
      <c r="C999" s="27">
        <v>2604</v>
      </c>
      <c r="D999" s="26" t="s">
        <v>490</v>
      </c>
      <c r="E999" s="27"/>
      <c r="F999" s="27">
        <v>4.83</v>
      </c>
      <c r="G999" s="27"/>
      <c r="H999" s="27">
        <v>15</v>
      </c>
      <c r="I999" s="27"/>
      <c r="J999" s="27">
        <v>15.4</v>
      </c>
      <c r="K999" s="27"/>
      <c r="L999" s="27">
        <v>302</v>
      </c>
      <c r="M999" s="27"/>
      <c r="N999" s="27">
        <v>0.37</v>
      </c>
      <c r="O999" s="27"/>
      <c r="P999" s="27">
        <v>466</v>
      </c>
      <c r="Q999" s="27">
        <v>165</v>
      </c>
      <c r="R999" s="27"/>
      <c r="S999" s="27">
        <v>6</v>
      </c>
      <c r="T999" s="27">
        <v>0</v>
      </c>
      <c r="U999" s="27" t="s">
        <v>42</v>
      </c>
      <c r="V999" s="27">
        <v>60</v>
      </c>
    </row>
    <row r="1000" spans="1:22">
      <c r="A1000" s="31">
        <v>40430.541666666664</v>
      </c>
      <c r="B1000" s="30">
        <v>912</v>
      </c>
      <c r="C1000" s="30">
        <v>2604</v>
      </c>
      <c r="D1000" s="29" t="s">
        <v>490</v>
      </c>
      <c r="E1000" s="30"/>
      <c r="F1000" s="30">
        <v>5.04</v>
      </c>
      <c r="G1000" s="30"/>
      <c r="H1000" s="30">
        <v>16</v>
      </c>
      <c r="I1000" s="30"/>
      <c r="J1000" s="30">
        <v>16.399999999999999</v>
      </c>
      <c r="K1000" s="30"/>
      <c r="L1000" s="30">
        <v>298</v>
      </c>
      <c r="M1000" s="30"/>
      <c r="N1000" s="30">
        <v>0.34</v>
      </c>
      <c r="O1000" s="30"/>
      <c r="P1000" s="30">
        <v>445</v>
      </c>
      <c r="Q1000" s="30">
        <v>104</v>
      </c>
      <c r="R1000" s="30"/>
      <c r="S1000" s="30">
        <v>6</v>
      </c>
      <c r="T1000" s="30">
        <v>0</v>
      </c>
      <c r="U1000" s="30" t="s">
        <v>42</v>
      </c>
      <c r="V1000" s="30">
        <v>60</v>
      </c>
    </row>
    <row r="1001" spans="1:22">
      <c r="A1001" s="28">
        <v>40430.583333333336</v>
      </c>
      <c r="B1001" s="27">
        <v>826</v>
      </c>
      <c r="C1001" s="27">
        <v>2604</v>
      </c>
      <c r="D1001" s="26" t="s">
        <v>490</v>
      </c>
      <c r="E1001" s="27"/>
      <c r="F1001" s="27">
        <v>5.28</v>
      </c>
      <c r="G1001" s="27"/>
      <c r="H1001" s="27">
        <v>16</v>
      </c>
      <c r="I1001" s="27"/>
      <c r="J1001" s="27">
        <v>16.100000000000001</v>
      </c>
      <c r="K1001" s="27"/>
      <c r="L1001" s="27">
        <v>303</v>
      </c>
      <c r="M1001" s="27"/>
      <c r="N1001" s="27">
        <v>0.48</v>
      </c>
      <c r="O1001" s="27"/>
      <c r="P1001" s="27">
        <v>602</v>
      </c>
      <c r="Q1001" s="27">
        <v>222</v>
      </c>
      <c r="R1001" s="27"/>
      <c r="S1001" s="27">
        <v>6</v>
      </c>
      <c r="T1001" s="27">
        <v>0</v>
      </c>
      <c r="U1001" s="27" t="s">
        <v>42</v>
      </c>
      <c r="V1001" s="27">
        <v>60</v>
      </c>
    </row>
    <row r="1002" spans="1:22">
      <c r="A1002" s="31">
        <v>40430.625</v>
      </c>
      <c r="B1002" s="30">
        <v>719</v>
      </c>
      <c r="C1002" s="30">
        <v>2475</v>
      </c>
      <c r="D1002" s="29" t="s">
        <v>491</v>
      </c>
      <c r="E1002" s="30"/>
      <c r="F1002" s="30">
        <v>5.49</v>
      </c>
      <c r="G1002" s="30"/>
      <c r="H1002" s="30">
        <v>14</v>
      </c>
      <c r="I1002" s="30"/>
      <c r="J1002" s="30">
        <v>14.9</v>
      </c>
      <c r="K1002" s="30"/>
      <c r="L1002" s="30">
        <v>302</v>
      </c>
      <c r="M1002" s="30"/>
      <c r="N1002" s="30">
        <v>0.64</v>
      </c>
      <c r="O1002" s="30"/>
      <c r="P1002" s="30">
        <v>810</v>
      </c>
      <c r="Q1002" s="30">
        <v>157</v>
      </c>
      <c r="R1002" s="30"/>
      <c r="S1002" s="30">
        <v>8</v>
      </c>
      <c r="T1002" s="30">
        <v>0</v>
      </c>
      <c r="U1002" s="30" t="s">
        <v>42</v>
      </c>
      <c r="V1002" s="30">
        <v>60</v>
      </c>
    </row>
    <row r="1003" spans="1:22">
      <c r="A1003" s="28">
        <v>40430.666666666664</v>
      </c>
      <c r="B1003" s="27">
        <v>853</v>
      </c>
      <c r="C1003" s="27">
        <v>2475</v>
      </c>
      <c r="D1003" s="26" t="s">
        <v>491</v>
      </c>
      <c r="E1003" s="27"/>
      <c r="F1003" s="27">
        <v>5.63</v>
      </c>
      <c r="G1003" s="27"/>
      <c r="H1003" s="27">
        <v>15</v>
      </c>
      <c r="I1003" s="27"/>
      <c r="J1003" s="27">
        <v>15.9</v>
      </c>
      <c r="K1003" s="27"/>
      <c r="L1003" s="27">
        <v>301</v>
      </c>
      <c r="M1003" s="27"/>
      <c r="N1003" s="27">
        <v>0.76</v>
      </c>
      <c r="O1003" s="27"/>
      <c r="P1003" s="27">
        <v>969</v>
      </c>
      <c r="Q1003" s="27">
        <v>97</v>
      </c>
      <c r="R1003" s="27"/>
      <c r="S1003" s="27">
        <v>7</v>
      </c>
      <c r="T1003" s="27">
        <v>0</v>
      </c>
      <c r="U1003" s="27" t="s">
        <v>42</v>
      </c>
      <c r="V1003" s="27">
        <v>60</v>
      </c>
    </row>
    <row r="1004" spans="1:22">
      <c r="A1004" s="31">
        <v>40430.708333333336</v>
      </c>
      <c r="B1004" s="30">
        <v>903</v>
      </c>
      <c r="C1004" s="30">
        <v>2475</v>
      </c>
      <c r="D1004" s="29" t="s">
        <v>491</v>
      </c>
      <c r="E1004" s="30"/>
      <c r="F1004" s="30">
        <v>5.74</v>
      </c>
      <c r="G1004" s="30"/>
      <c r="H1004" s="30">
        <v>15</v>
      </c>
      <c r="I1004" s="30"/>
      <c r="J1004" s="30">
        <v>15.3</v>
      </c>
      <c r="K1004" s="30"/>
      <c r="L1004" s="30">
        <v>307</v>
      </c>
      <c r="M1004" s="30"/>
      <c r="N1004" s="30">
        <v>0.70000000000000007</v>
      </c>
      <c r="O1004" s="30"/>
      <c r="P1004" s="30">
        <v>916</v>
      </c>
      <c r="Q1004" s="30">
        <v>15</v>
      </c>
      <c r="R1004" s="30"/>
      <c r="S1004" s="30">
        <v>6</v>
      </c>
      <c r="T1004" s="30">
        <v>0</v>
      </c>
      <c r="U1004" s="30" t="s">
        <v>42</v>
      </c>
      <c r="V1004" s="30">
        <v>60</v>
      </c>
    </row>
    <row r="1005" spans="1:22">
      <c r="A1005" s="28">
        <v>40430.75</v>
      </c>
      <c r="B1005" s="27">
        <v>836</v>
      </c>
      <c r="C1005" s="27">
        <v>836</v>
      </c>
      <c r="D1005" s="26" t="s">
        <v>492</v>
      </c>
      <c r="E1005" s="27"/>
      <c r="F1005" s="27">
        <v>5.86</v>
      </c>
      <c r="G1005" s="27"/>
      <c r="H1005" s="27">
        <v>14</v>
      </c>
      <c r="I1005" s="27"/>
      <c r="J1005" s="27">
        <v>14.200000000000001</v>
      </c>
      <c r="K1005" s="27"/>
      <c r="L1005" s="27">
        <v>306</v>
      </c>
      <c r="M1005" s="27"/>
      <c r="N1005" s="27">
        <v>0.67</v>
      </c>
      <c r="O1005" s="27"/>
      <c r="P1005" s="27">
        <v>850</v>
      </c>
      <c r="Q1005" s="27">
        <v>0</v>
      </c>
      <c r="R1005" s="27"/>
      <c r="S1005" s="27">
        <v>6</v>
      </c>
      <c r="T1005" s="27">
        <v>16.75</v>
      </c>
      <c r="U1005" s="27" t="s">
        <v>42</v>
      </c>
      <c r="V1005" s="27">
        <v>51</v>
      </c>
    </row>
    <row r="1006" spans="1:22">
      <c r="A1006" s="31">
        <v>40430.791666666664</v>
      </c>
      <c r="B1006" s="30"/>
      <c r="C1006" s="30">
        <v>836</v>
      </c>
      <c r="D1006" s="29" t="s">
        <v>492</v>
      </c>
      <c r="E1006" s="30"/>
      <c r="F1006" s="30">
        <v>6.05</v>
      </c>
      <c r="G1006" s="30"/>
      <c r="H1006" s="30">
        <v>12</v>
      </c>
      <c r="I1006" s="30"/>
      <c r="J1006" s="30">
        <v>12.200000000000001</v>
      </c>
      <c r="K1006" s="30"/>
      <c r="L1006" s="30">
        <v>312</v>
      </c>
      <c r="M1006" s="30"/>
      <c r="N1006" s="30">
        <v>0.71</v>
      </c>
      <c r="O1006" s="30"/>
      <c r="P1006" s="30">
        <v>868</v>
      </c>
      <c r="Q1006" s="30">
        <v>0</v>
      </c>
      <c r="R1006" s="30"/>
      <c r="S1006" s="30">
        <v>7</v>
      </c>
      <c r="T1006" s="30">
        <v>60</v>
      </c>
      <c r="U1006" s="30" t="s">
        <v>42</v>
      </c>
      <c r="V1006" s="30">
        <v>0</v>
      </c>
    </row>
    <row r="1007" spans="1:22">
      <c r="A1007" s="28">
        <v>40430.833333333336</v>
      </c>
      <c r="B1007" s="27"/>
      <c r="C1007" s="27">
        <v>836</v>
      </c>
      <c r="D1007" s="26" t="s">
        <v>492</v>
      </c>
      <c r="E1007" s="27"/>
      <c r="F1007" s="27">
        <v>6.26</v>
      </c>
      <c r="G1007" s="27"/>
      <c r="H1007" s="27">
        <v>8</v>
      </c>
      <c r="I1007" s="27"/>
      <c r="J1007" s="27">
        <v>8.7000000000000011</v>
      </c>
      <c r="K1007" s="27"/>
      <c r="L1007" s="27">
        <v>326</v>
      </c>
      <c r="M1007" s="27"/>
      <c r="N1007" s="27">
        <v>0.42</v>
      </c>
      <c r="O1007" s="27"/>
      <c r="P1007" s="27">
        <v>545</v>
      </c>
      <c r="Q1007" s="27">
        <v>0</v>
      </c>
      <c r="R1007" s="27"/>
      <c r="S1007" s="27">
        <v>16</v>
      </c>
      <c r="T1007" s="27">
        <v>60</v>
      </c>
      <c r="U1007" s="27" t="s">
        <v>42</v>
      </c>
      <c r="V1007" s="27">
        <v>0</v>
      </c>
    </row>
    <row r="1008" spans="1:22">
      <c r="A1008" s="31">
        <v>40431.625</v>
      </c>
      <c r="B1008" s="30"/>
      <c r="C1008" s="30">
        <v>162</v>
      </c>
      <c r="D1008" s="29" t="s">
        <v>493</v>
      </c>
      <c r="E1008" s="30"/>
      <c r="F1008" s="30">
        <v>8.41</v>
      </c>
      <c r="G1008" s="30"/>
      <c r="H1008" s="30">
        <v>5</v>
      </c>
      <c r="I1008" s="30"/>
      <c r="J1008" s="30">
        <v>6.2</v>
      </c>
      <c r="K1008" s="30"/>
      <c r="L1008" s="30">
        <v>353</v>
      </c>
      <c r="M1008" s="30"/>
      <c r="N1008" s="30">
        <v>0.19</v>
      </c>
      <c r="O1008" s="30"/>
      <c r="P1008" s="30">
        <v>552</v>
      </c>
      <c r="Q1008" s="30">
        <v>130</v>
      </c>
      <c r="R1008" s="30"/>
      <c r="S1008" s="30">
        <v>28</v>
      </c>
      <c r="T1008" s="30">
        <v>60</v>
      </c>
      <c r="U1008" s="30" t="s">
        <v>42</v>
      </c>
      <c r="V1008" s="30">
        <v>0</v>
      </c>
    </row>
    <row r="1009" spans="1:22">
      <c r="A1009" s="28">
        <v>40431.666666666664</v>
      </c>
      <c r="B1009" s="27">
        <v>11</v>
      </c>
      <c r="C1009" s="27">
        <v>162</v>
      </c>
      <c r="D1009" s="26" t="s">
        <v>493</v>
      </c>
      <c r="E1009" s="27"/>
      <c r="F1009" s="27">
        <v>8.7100000000000009</v>
      </c>
      <c r="G1009" s="27"/>
      <c r="H1009" s="27">
        <v>5</v>
      </c>
      <c r="I1009" s="27"/>
      <c r="J1009" s="27">
        <v>5.7</v>
      </c>
      <c r="K1009" s="27"/>
      <c r="L1009" s="27">
        <v>343</v>
      </c>
      <c r="M1009" s="27"/>
      <c r="N1009" s="27">
        <v>0.18</v>
      </c>
      <c r="O1009" s="27"/>
      <c r="P1009" s="27">
        <v>557</v>
      </c>
      <c r="Q1009" s="27">
        <v>119</v>
      </c>
      <c r="R1009" s="27"/>
      <c r="S1009" s="27">
        <v>28</v>
      </c>
      <c r="T1009" s="27">
        <v>15.9</v>
      </c>
      <c r="U1009" s="27" t="s">
        <v>42</v>
      </c>
      <c r="V1009" s="27">
        <v>43</v>
      </c>
    </row>
    <row r="1010" spans="1:22">
      <c r="A1010" s="31">
        <v>40431.708333333336</v>
      </c>
      <c r="B1010" s="30">
        <v>151</v>
      </c>
      <c r="C1010" s="30">
        <v>162</v>
      </c>
      <c r="D1010" s="29" t="s">
        <v>493</v>
      </c>
      <c r="E1010" s="30"/>
      <c r="F1010" s="30">
        <v>8.9600000000000009</v>
      </c>
      <c r="G1010" s="30"/>
      <c r="H1010" s="30">
        <v>4</v>
      </c>
      <c r="I1010" s="30"/>
      <c r="J1010" s="30">
        <v>5.1000000000000005</v>
      </c>
      <c r="K1010" s="30"/>
      <c r="L1010" s="30">
        <v>336</v>
      </c>
      <c r="M1010" s="30"/>
      <c r="N1010" s="30">
        <v>0.27</v>
      </c>
      <c r="O1010" s="30"/>
      <c r="P1010" s="30">
        <v>809</v>
      </c>
      <c r="Q1010" s="30">
        <v>121</v>
      </c>
      <c r="R1010" s="30"/>
      <c r="S1010" s="30">
        <v>35</v>
      </c>
      <c r="T1010" s="30">
        <v>0</v>
      </c>
      <c r="U1010" s="30" t="s">
        <v>42</v>
      </c>
      <c r="V1010" s="30">
        <v>60</v>
      </c>
    </row>
    <row r="1011" spans="1:22">
      <c r="A1011" s="28">
        <v>40431.75</v>
      </c>
      <c r="B1011" s="27">
        <v>139</v>
      </c>
      <c r="C1011" s="27">
        <v>170</v>
      </c>
      <c r="D1011" s="26" t="s">
        <v>494</v>
      </c>
      <c r="E1011" s="27"/>
      <c r="F1011" s="27">
        <v>8.65</v>
      </c>
      <c r="G1011" s="27"/>
      <c r="H1011" s="27">
        <v>6</v>
      </c>
      <c r="I1011" s="27"/>
      <c r="J1011" s="27">
        <v>7.3</v>
      </c>
      <c r="K1011" s="27"/>
      <c r="L1011" s="27">
        <v>337</v>
      </c>
      <c r="M1011" s="27"/>
      <c r="N1011" s="27">
        <v>0.21</v>
      </c>
      <c r="O1011" s="27"/>
      <c r="P1011" s="27">
        <v>597</v>
      </c>
      <c r="Q1011" s="27">
        <v>40</v>
      </c>
      <c r="R1011" s="27"/>
      <c r="S1011" s="27">
        <v>23</v>
      </c>
      <c r="T1011" s="27">
        <v>0</v>
      </c>
      <c r="U1011" s="27" t="s">
        <v>42</v>
      </c>
      <c r="V1011" s="27">
        <v>60</v>
      </c>
    </row>
    <row r="1012" spans="1:22">
      <c r="A1012" s="31">
        <v>40431.791666666664</v>
      </c>
      <c r="B1012" s="30">
        <v>31</v>
      </c>
      <c r="C1012" s="30">
        <v>170</v>
      </c>
      <c r="D1012" s="29" t="s">
        <v>494</v>
      </c>
      <c r="E1012" s="30"/>
      <c r="F1012" s="30">
        <v>7.66</v>
      </c>
      <c r="G1012" s="30"/>
      <c r="H1012" s="30">
        <v>10</v>
      </c>
      <c r="I1012" s="30"/>
      <c r="J1012" s="30">
        <v>10.8</v>
      </c>
      <c r="K1012" s="30"/>
      <c r="L1012" s="30">
        <v>337</v>
      </c>
      <c r="M1012" s="30"/>
      <c r="N1012" s="30">
        <v>0.04</v>
      </c>
      <c r="O1012" s="30"/>
      <c r="P1012" s="30">
        <v>125</v>
      </c>
      <c r="Q1012" s="30">
        <v>9</v>
      </c>
      <c r="R1012" s="30"/>
      <c r="S1012" s="30">
        <v>14</v>
      </c>
      <c r="T1012" s="30">
        <v>0</v>
      </c>
      <c r="U1012" s="30" t="s">
        <v>42</v>
      </c>
      <c r="V1012" s="30">
        <v>27</v>
      </c>
    </row>
    <row r="1013" spans="1:22">
      <c r="A1013" s="28">
        <v>40431.833333333336</v>
      </c>
      <c r="B1013" s="27"/>
      <c r="C1013" s="27">
        <v>170</v>
      </c>
      <c r="D1013" s="26" t="s">
        <v>494</v>
      </c>
      <c r="E1013" s="27"/>
      <c r="F1013" s="27">
        <v>7.19</v>
      </c>
      <c r="G1013" s="27"/>
      <c r="H1013" s="27">
        <v>8</v>
      </c>
      <c r="I1013" s="27"/>
      <c r="J1013" s="27">
        <v>9.1</v>
      </c>
      <c r="K1013" s="27"/>
      <c r="L1013" s="27">
        <v>340</v>
      </c>
      <c r="M1013" s="27"/>
      <c r="N1013" s="27">
        <v>0.01</v>
      </c>
      <c r="O1013" s="27"/>
      <c r="P1013" s="27">
        <v>4</v>
      </c>
      <c r="Q1013" s="27">
        <v>6</v>
      </c>
      <c r="R1013" s="27"/>
      <c r="S1013" s="27">
        <v>29</v>
      </c>
      <c r="T1013" s="27">
        <v>0</v>
      </c>
      <c r="U1013" s="27" t="s">
        <v>42</v>
      </c>
      <c r="V1013" s="27">
        <v>0</v>
      </c>
    </row>
    <row r="1014" spans="1:22">
      <c r="A1014" s="31">
        <v>40433.25</v>
      </c>
      <c r="B1014" s="30"/>
      <c r="C1014" s="30">
        <v>312</v>
      </c>
      <c r="D1014" s="29" t="s">
        <v>495</v>
      </c>
      <c r="E1014" s="30"/>
      <c r="F1014" s="30">
        <v>7.37</v>
      </c>
      <c r="G1014" s="30"/>
      <c r="H1014" s="30">
        <v>12</v>
      </c>
      <c r="I1014" s="30"/>
      <c r="J1014" s="30">
        <v>12.9</v>
      </c>
      <c r="K1014" s="30"/>
      <c r="L1014" s="30">
        <v>209</v>
      </c>
      <c r="M1014" s="30"/>
      <c r="N1014" s="30">
        <v>0.01</v>
      </c>
      <c r="O1014" s="30"/>
      <c r="P1014" s="30">
        <v>3</v>
      </c>
      <c r="Q1014" s="30">
        <v>4</v>
      </c>
      <c r="R1014" s="30"/>
      <c r="S1014" s="30">
        <v>9</v>
      </c>
      <c r="T1014" s="30">
        <v>0</v>
      </c>
      <c r="U1014" s="30" t="s">
        <v>42</v>
      </c>
      <c r="V1014" s="30">
        <v>0</v>
      </c>
    </row>
    <row r="1015" spans="1:22">
      <c r="A1015" s="28">
        <v>40433.291666666664</v>
      </c>
      <c r="B1015" s="27">
        <v>83</v>
      </c>
      <c r="C1015" s="27">
        <v>312</v>
      </c>
      <c r="D1015" s="26" t="s">
        <v>495</v>
      </c>
      <c r="E1015" s="27"/>
      <c r="F1015" s="27">
        <v>6.72</v>
      </c>
      <c r="G1015" s="27"/>
      <c r="H1015" s="27">
        <v>13</v>
      </c>
      <c r="I1015" s="27"/>
      <c r="J1015" s="27">
        <v>13.4</v>
      </c>
      <c r="K1015" s="27"/>
      <c r="L1015" s="27">
        <v>212</v>
      </c>
      <c r="M1015" s="27"/>
      <c r="N1015" s="27">
        <v>0.23</v>
      </c>
      <c r="O1015" s="27"/>
      <c r="P1015" s="27">
        <v>1548</v>
      </c>
      <c r="Q1015" s="27">
        <v>55</v>
      </c>
      <c r="R1015" s="27"/>
      <c r="S1015" s="27">
        <v>5</v>
      </c>
      <c r="T1015" s="27">
        <v>0</v>
      </c>
      <c r="U1015" s="27" t="s">
        <v>42</v>
      </c>
      <c r="V1015" s="27">
        <v>44</v>
      </c>
    </row>
    <row r="1016" spans="1:22">
      <c r="A1016" s="31">
        <v>40433.333333333336</v>
      </c>
      <c r="B1016" s="30">
        <v>229</v>
      </c>
      <c r="C1016" s="30">
        <v>312</v>
      </c>
      <c r="D1016" s="29" t="s">
        <v>495</v>
      </c>
      <c r="E1016" s="30"/>
      <c r="F1016" s="30">
        <v>6.9</v>
      </c>
      <c r="G1016" s="30"/>
      <c r="H1016" s="30">
        <v>13</v>
      </c>
      <c r="I1016" s="30"/>
      <c r="J1016" s="30">
        <v>13.4</v>
      </c>
      <c r="K1016" s="30"/>
      <c r="L1016" s="30">
        <v>199</v>
      </c>
      <c r="M1016" s="30"/>
      <c r="N1016" s="30">
        <v>0.54</v>
      </c>
      <c r="O1016" s="30"/>
      <c r="P1016" s="30">
        <v>3093</v>
      </c>
      <c r="Q1016" s="30">
        <v>65</v>
      </c>
      <c r="R1016" s="30"/>
      <c r="S1016" s="30">
        <v>9</v>
      </c>
      <c r="T1016" s="30">
        <v>7.54</v>
      </c>
      <c r="U1016" s="30" t="s">
        <v>42</v>
      </c>
      <c r="V1016" s="30">
        <v>59</v>
      </c>
    </row>
    <row r="1017" spans="1:22">
      <c r="A1017" s="28">
        <v>40433.375</v>
      </c>
      <c r="B1017" s="27">
        <v>193</v>
      </c>
      <c r="C1017" s="27">
        <v>323</v>
      </c>
      <c r="D1017" s="26" t="s">
        <v>496</v>
      </c>
      <c r="E1017" s="27"/>
      <c r="F1017" s="27">
        <v>7.12</v>
      </c>
      <c r="G1017" s="27"/>
      <c r="H1017" s="27">
        <v>11</v>
      </c>
      <c r="I1017" s="27"/>
      <c r="J1017" s="27">
        <v>11.8</v>
      </c>
      <c r="K1017" s="27"/>
      <c r="L1017" s="27">
        <v>203</v>
      </c>
      <c r="M1017" s="27"/>
      <c r="N1017" s="27">
        <v>0.44</v>
      </c>
      <c r="O1017" s="27"/>
      <c r="P1017" s="27">
        <v>2465</v>
      </c>
      <c r="Q1017" s="27">
        <v>113</v>
      </c>
      <c r="R1017" s="27"/>
      <c r="S1017" s="27">
        <v>12</v>
      </c>
      <c r="T1017" s="27">
        <v>6</v>
      </c>
      <c r="U1017" s="27" t="s">
        <v>42</v>
      </c>
      <c r="V1017" s="27">
        <v>55</v>
      </c>
    </row>
    <row r="1018" spans="1:22">
      <c r="A1018" s="31">
        <v>40433.416666666664</v>
      </c>
      <c r="B1018" s="30">
        <v>106</v>
      </c>
      <c r="C1018" s="30">
        <v>323</v>
      </c>
      <c r="D1018" s="29" t="s">
        <v>496</v>
      </c>
      <c r="E1018" s="30"/>
      <c r="F1018" s="30">
        <v>6.7</v>
      </c>
      <c r="G1018" s="30"/>
      <c r="H1018" s="30">
        <v>12</v>
      </c>
      <c r="I1018" s="30"/>
      <c r="J1018" s="30">
        <v>12.5</v>
      </c>
      <c r="K1018" s="30"/>
      <c r="L1018" s="30">
        <v>201</v>
      </c>
      <c r="M1018" s="30"/>
      <c r="N1018" s="30">
        <v>0.28999999999999998</v>
      </c>
      <c r="O1018" s="30"/>
      <c r="P1018" s="30">
        <v>1783</v>
      </c>
      <c r="Q1018" s="30">
        <v>83</v>
      </c>
      <c r="R1018" s="30"/>
      <c r="S1018" s="30">
        <v>13</v>
      </c>
      <c r="T1018" s="30">
        <v>0</v>
      </c>
      <c r="U1018" s="30" t="s">
        <v>42</v>
      </c>
      <c r="V1018" s="30">
        <v>60</v>
      </c>
    </row>
    <row r="1019" spans="1:22">
      <c r="A1019" s="28">
        <v>40433.458333333336</v>
      </c>
      <c r="B1019" s="27">
        <v>24</v>
      </c>
      <c r="C1019" s="27">
        <v>323</v>
      </c>
      <c r="D1019" s="26" t="s">
        <v>496</v>
      </c>
      <c r="E1019" s="27"/>
      <c r="F1019" s="27">
        <v>6.1000000000000005</v>
      </c>
      <c r="G1019" s="27"/>
      <c r="H1019" s="27">
        <v>14</v>
      </c>
      <c r="I1019" s="27"/>
      <c r="J1019" s="27">
        <v>15</v>
      </c>
      <c r="K1019" s="27"/>
      <c r="L1019" s="27">
        <v>198</v>
      </c>
      <c r="M1019" s="27"/>
      <c r="N1019" s="27">
        <v>0.02</v>
      </c>
      <c r="O1019" s="27"/>
      <c r="P1019" s="27">
        <v>58</v>
      </c>
      <c r="Q1019" s="27">
        <v>167</v>
      </c>
      <c r="R1019" s="27"/>
      <c r="S1019" s="27">
        <v>6</v>
      </c>
      <c r="T1019" s="27">
        <v>0</v>
      </c>
      <c r="U1019" s="27" t="s">
        <v>42</v>
      </c>
      <c r="V1019" s="27">
        <v>7</v>
      </c>
    </row>
    <row r="1020" spans="1:22">
      <c r="A1020" s="31">
        <v>40433.5</v>
      </c>
      <c r="B1020" s="30">
        <v>45</v>
      </c>
      <c r="C1020" s="30">
        <v>300</v>
      </c>
      <c r="D1020" s="29" t="s">
        <v>497</v>
      </c>
      <c r="E1020" s="30"/>
      <c r="F1020" s="30">
        <v>5.99</v>
      </c>
      <c r="G1020" s="30"/>
      <c r="H1020" s="30">
        <v>11</v>
      </c>
      <c r="I1020" s="30"/>
      <c r="J1020" s="30">
        <v>12.200000000000001</v>
      </c>
      <c r="K1020" s="30"/>
      <c r="L1020" s="30">
        <v>194</v>
      </c>
      <c r="M1020" s="30"/>
      <c r="N1020" s="30">
        <v>0.34</v>
      </c>
      <c r="O1020" s="30"/>
      <c r="P1020" s="30">
        <v>1615</v>
      </c>
      <c r="Q1020" s="30">
        <v>35</v>
      </c>
      <c r="R1020" s="30"/>
      <c r="S1020" s="30">
        <v>12</v>
      </c>
      <c r="T1020" s="30">
        <v>38.660000000000004</v>
      </c>
      <c r="U1020" s="30" t="s">
        <v>42</v>
      </c>
      <c r="V1020" s="30">
        <v>23</v>
      </c>
    </row>
    <row r="1021" spans="1:22">
      <c r="A1021" s="28">
        <v>40433.541666666664</v>
      </c>
      <c r="B1021" s="27">
        <v>166</v>
      </c>
      <c r="C1021" s="27">
        <v>300</v>
      </c>
      <c r="D1021" s="26" t="s">
        <v>497</v>
      </c>
      <c r="E1021" s="27"/>
      <c r="F1021" s="27">
        <v>5.88</v>
      </c>
      <c r="G1021" s="27"/>
      <c r="H1021" s="27">
        <v>14</v>
      </c>
      <c r="I1021" s="27"/>
      <c r="J1021" s="27">
        <v>14.3</v>
      </c>
      <c r="K1021" s="27"/>
      <c r="L1021" s="27">
        <v>194</v>
      </c>
      <c r="M1021" s="27"/>
      <c r="N1021" s="27">
        <v>0.39</v>
      </c>
      <c r="O1021" s="27"/>
      <c r="P1021" s="27">
        <v>1802</v>
      </c>
      <c r="Q1021" s="27">
        <v>55</v>
      </c>
      <c r="R1021" s="27"/>
      <c r="S1021" s="27">
        <v>12</v>
      </c>
      <c r="T1021" s="27">
        <v>6.76</v>
      </c>
      <c r="U1021" s="27" t="s">
        <v>42</v>
      </c>
      <c r="V1021" s="27">
        <v>60</v>
      </c>
    </row>
    <row r="1022" spans="1:22">
      <c r="A1022" s="31">
        <v>40433.583333333336</v>
      </c>
      <c r="B1022" s="30">
        <v>89</v>
      </c>
      <c r="C1022" s="30">
        <v>300</v>
      </c>
      <c r="D1022" s="29" t="s">
        <v>497</v>
      </c>
      <c r="E1022" s="30"/>
      <c r="F1022" s="30">
        <v>5.5</v>
      </c>
      <c r="G1022" s="30"/>
      <c r="H1022" s="30">
        <v>13</v>
      </c>
      <c r="I1022" s="30"/>
      <c r="J1022" s="30">
        <v>14.1</v>
      </c>
      <c r="K1022" s="30"/>
      <c r="L1022" s="30">
        <v>189</v>
      </c>
      <c r="M1022" s="30"/>
      <c r="N1022" s="30">
        <v>0.3</v>
      </c>
      <c r="O1022" s="30"/>
      <c r="P1022" s="30">
        <v>1321</v>
      </c>
      <c r="Q1022" s="30">
        <v>91</v>
      </c>
      <c r="R1022" s="30"/>
      <c r="S1022" s="30">
        <v>8</v>
      </c>
      <c r="T1022" s="30">
        <v>8</v>
      </c>
      <c r="U1022" s="30" t="s">
        <v>42</v>
      </c>
      <c r="V1022" s="30">
        <v>50</v>
      </c>
    </row>
    <row r="1023" spans="1:22">
      <c r="A1023" s="28">
        <v>40433.625</v>
      </c>
      <c r="B1023" s="27">
        <v>192</v>
      </c>
      <c r="C1023" s="27">
        <v>473</v>
      </c>
      <c r="D1023" s="26" t="s">
        <v>498</v>
      </c>
      <c r="E1023" s="27"/>
      <c r="F1023" s="27">
        <v>5.39</v>
      </c>
      <c r="G1023" s="27"/>
      <c r="H1023" s="27">
        <v>11</v>
      </c>
      <c r="I1023" s="27"/>
      <c r="J1023" s="27">
        <v>11.8</v>
      </c>
      <c r="K1023" s="27"/>
      <c r="L1023" s="27">
        <v>193</v>
      </c>
      <c r="M1023" s="27"/>
      <c r="N1023" s="27">
        <v>0.32</v>
      </c>
      <c r="O1023" s="27"/>
      <c r="P1023" s="27">
        <v>1320</v>
      </c>
      <c r="Q1023" s="27">
        <v>65</v>
      </c>
      <c r="R1023" s="27"/>
      <c r="S1023" s="27">
        <v>14</v>
      </c>
      <c r="T1023" s="27">
        <v>0</v>
      </c>
      <c r="U1023" s="27" t="s">
        <v>42</v>
      </c>
      <c r="V1023" s="27">
        <v>60</v>
      </c>
    </row>
    <row r="1024" spans="1:22">
      <c r="A1024" s="31">
        <v>40433.666666666664</v>
      </c>
      <c r="B1024" s="30">
        <v>145</v>
      </c>
      <c r="C1024" s="30">
        <v>473</v>
      </c>
      <c r="D1024" s="29" t="s">
        <v>498</v>
      </c>
      <c r="E1024" s="30"/>
      <c r="F1024" s="30">
        <v>5.33</v>
      </c>
      <c r="G1024" s="30"/>
      <c r="H1024" s="30">
        <v>15</v>
      </c>
      <c r="I1024" s="30"/>
      <c r="J1024" s="30">
        <v>15.3</v>
      </c>
      <c r="K1024" s="30"/>
      <c r="L1024" s="30">
        <v>215</v>
      </c>
      <c r="M1024" s="30"/>
      <c r="N1024" s="30">
        <v>0.39</v>
      </c>
      <c r="O1024" s="30"/>
      <c r="P1024" s="30">
        <v>1800</v>
      </c>
      <c r="Q1024" s="30">
        <v>41</v>
      </c>
      <c r="R1024" s="30"/>
      <c r="S1024" s="30">
        <v>7</v>
      </c>
      <c r="T1024" s="30">
        <v>13.57</v>
      </c>
      <c r="U1024" s="30" t="s">
        <v>42</v>
      </c>
      <c r="V1024" s="30">
        <v>52</v>
      </c>
    </row>
    <row r="1025" spans="1:22">
      <c r="A1025" s="28">
        <v>40433.708333333336</v>
      </c>
      <c r="B1025" s="27">
        <v>136</v>
      </c>
      <c r="C1025" s="27">
        <v>473</v>
      </c>
      <c r="D1025" s="26" t="s">
        <v>498</v>
      </c>
      <c r="E1025" s="27"/>
      <c r="F1025" s="27">
        <v>5.3100000000000005</v>
      </c>
      <c r="G1025" s="27"/>
      <c r="H1025" s="27">
        <v>14</v>
      </c>
      <c r="I1025" s="27"/>
      <c r="J1025" s="27">
        <v>14.700000000000001</v>
      </c>
      <c r="K1025" s="27"/>
      <c r="L1025" s="27">
        <v>226</v>
      </c>
      <c r="M1025" s="27"/>
      <c r="N1025" s="27">
        <v>0.46</v>
      </c>
      <c r="O1025" s="27"/>
      <c r="P1025" s="27">
        <v>2021</v>
      </c>
      <c r="Q1025" s="27">
        <v>19</v>
      </c>
      <c r="R1025" s="27"/>
      <c r="S1025" s="27">
        <v>7</v>
      </c>
      <c r="T1025" s="27">
        <v>11.950000000000001</v>
      </c>
      <c r="U1025" s="27" t="s">
        <v>42</v>
      </c>
      <c r="V1025" s="27">
        <v>53</v>
      </c>
    </row>
    <row r="1026" spans="1:22">
      <c r="A1026" s="31">
        <v>40433.75</v>
      </c>
      <c r="B1026" s="30">
        <v>183</v>
      </c>
      <c r="C1026" s="30">
        <v>447</v>
      </c>
      <c r="D1026" s="29" t="s">
        <v>499</v>
      </c>
      <c r="E1026" s="30"/>
      <c r="F1026" s="30">
        <v>5.3500000000000005</v>
      </c>
      <c r="G1026" s="30"/>
      <c r="H1026" s="30">
        <v>13</v>
      </c>
      <c r="I1026" s="30"/>
      <c r="J1026" s="30">
        <v>13.200000000000001</v>
      </c>
      <c r="K1026" s="30"/>
      <c r="L1026" s="30">
        <v>228</v>
      </c>
      <c r="M1026" s="30"/>
      <c r="N1026" s="30">
        <v>0.54</v>
      </c>
      <c r="O1026" s="30"/>
      <c r="P1026" s="30">
        <v>2124</v>
      </c>
      <c r="Q1026" s="30">
        <v>1</v>
      </c>
      <c r="R1026" s="30"/>
      <c r="S1026" s="30">
        <v>7</v>
      </c>
      <c r="T1026" s="30">
        <v>7</v>
      </c>
      <c r="U1026" s="30" t="s">
        <v>42</v>
      </c>
      <c r="V1026" s="30">
        <v>54</v>
      </c>
    </row>
    <row r="1027" spans="1:22">
      <c r="A1027" s="28">
        <v>40433.791666666664</v>
      </c>
      <c r="B1027" s="27">
        <v>228</v>
      </c>
      <c r="C1027" s="27">
        <v>447</v>
      </c>
      <c r="D1027" s="26" t="s">
        <v>499</v>
      </c>
      <c r="E1027" s="27"/>
      <c r="F1027" s="27">
        <v>5.48</v>
      </c>
      <c r="G1027" s="27"/>
      <c r="H1027" s="27">
        <v>11</v>
      </c>
      <c r="I1027" s="27"/>
      <c r="J1027" s="27">
        <v>11.700000000000001</v>
      </c>
      <c r="K1027" s="27"/>
      <c r="L1027" s="27">
        <v>232</v>
      </c>
      <c r="M1027" s="27"/>
      <c r="N1027" s="27">
        <v>0.6</v>
      </c>
      <c r="O1027" s="27"/>
      <c r="P1027" s="27">
        <v>2135</v>
      </c>
      <c r="Q1027" s="27">
        <v>0</v>
      </c>
      <c r="R1027" s="27"/>
      <c r="S1027" s="27">
        <v>5</v>
      </c>
      <c r="T1027" s="27">
        <v>19.47</v>
      </c>
      <c r="U1027" s="27" t="s">
        <v>42</v>
      </c>
      <c r="V1027" s="27">
        <v>48</v>
      </c>
    </row>
    <row r="1028" spans="1:22">
      <c r="A1028" s="31">
        <v>40433.833333333336</v>
      </c>
      <c r="B1028" s="30">
        <v>36</v>
      </c>
      <c r="C1028" s="30">
        <v>447</v>
      </c>
      <c r="D1028" s="29" t="s">
        <v>499</v>
      </c>
      <c r="E1028" s="30"/>
      <c r="F1028" s="30">
        <v>5.64</v>
      </c>
      <c r="G1028" s="30"/>
      <c r="H1028" s="30">
        <v>12</v>
      </c>
      <c r="I1028" s="30"/>
      <c r="J1028" s="30">
        <v>12.1</v>
      </c>
      <c r="K1028" s="30"/>
      <c r="L1028" s="30">
        <v>231</v>
      </c>
      <c r="M1028" s="30"/>
      <c r="N1028" s="30">
        <v>0.54</v>
      </c>
      <c r="O1028" s="30"/>
      <c r="P1028" s="30">
        <v>2289</v>
      </c>
      <c r="Q1028" s="30">
        <v>0</v>
      </c>
      <c r="R1028" s="30"/>
      <c r="S1028" s="30">
        <v>5</v>
      </c>
      <c r="T1028" s="30">
        <v>42.86</v>
      </c>
      <c r="U1028" s="30" t="s">
        <v>42</v>
      </c>
      <c r="V1028" s="30">
        <v>26</v>
      </c>
    </row>
    <row r="1029" spans="1:22">
      <c r="A1029" s="28">
        <v>40433.875</v>
      </c>
      <c r="B1029" s="27">
        <v>3</v>
      </c>
      <c r="C1029" s="27">
        <v>889</v>
      </c>
      <c r="D1029" s="26" t="s">
        <v>500</v>
      </c>
      <c r="E1029" s="27" t="s">
        <v>463</v>
      </c>
      <c r="F1029" s="27">
        <v>5.62</v>
      </c>
      <c r="G1029" s="27"/>
      <c r="H1029" s="27">
        <v>11</v>
      </c>
      <c r="I1029" s="27"/>
      <c r="J1029" s="27">
        <v>11.3</v>
      </c>
      <c r="K1029" s="27"/>
      <c r="L1029" s="27">
        <v>234</v>
      </c>
      <c r="M1029" s="27"/>
      <c r="N1029" s="27">
        <v>0.46</v>
      </c>
      <c r="O1029" s="27"/>
      <c r="P1029" s="27">
        <v>1845</v>
      </c>
      <c r="Q1029" s="27">
        <v>0</v>
      </c>
      <c r="R1029" s="27"/>
      <c r="S1029" s="27">
        <v>8</v>
      </c>
      <c r="T1029" s="27">
        <v>30.5</v>
      </c>
      <c r="U1029" s="27" t="s">
        <v>42</v>
      </c>
      <c r="V1029" s="27">
        <v>34</v>
      </c>
    </row>
    <row r="1030" spans="1:22">
      <c r="A1030" s="31">
        <v>40433.916666666664</v>
      </c>
      <c r="B1030" s="30">
        <v>165</v>
      </c>
      <c r="C1030" s="30">
        <v>889</v>
      </c>
      <c r="D1030" s="29" t="s">
        <v>500</v>
      </c>
      <c r="E1030" s="30" t="s">
        <v>463</v>
      </c>
      <c r="F1030" s="30">
        <v>5.61</v>
      </c>
      <c r="G1030" s="30"/>
      <c r="H1030" s="30">
        <v>8</v>
      </c>
      <c r="I1030" s="30"/>
      <c r="J1030" s="30">
        <v>9.1</v>
      </c>
      <c r="K1030" s="30"/>
      <c r="L1030" s="30">
        <v>237</v>
      </c>
      <c r="M1030" s="30"/>
      <c r="N1030" s="30">
        <v>0.48</v>
      </c>
      <c r="O1030" s="30"/>
      <c r="P1030" s="30">
        <v>1720</v>
      </c>
      <c r="Q1030" s="30">
        <v>0</v>
      </c>
      <c r="R1030" s="30"/>
      <c r="S1030" s="30">
        <v>9</v>
      </c>
      <c r="T1030" s="30">
        <v>25.51</v>
      </c>
      <c r="U1030" s="30" t="s">
        <v>42</v>
      </c>
      <c r="V1030" s="30">
        <v>41</v>
      </c>
    </row>
    <row r="1031" spans="1:22">
      <c r="A1031" s="28">
        <v>40433.958333333336</v>
      </c>
      <c r="B1031" s="27">
        <v>721</v>
      </c>
      <c r="C1031" s="27">
        <v>889</v>
      </c>
      <c r="D1031" s="26" t="s">
        <v>500</v>
      </c>
      <c r="E1031" s="27" t="s">
        <v>463</v>
      </c>
      <c r="F1031" s="27">
        <v>5.78</v>
      </c>
      <c r="G1031" s="27"/>
      <c r="H1031" s="27">
        <v>7</v>
      </c>
      <c r="I1031" s="27"/>
      <c r="J1031" s="27">
        <v>8.1</v>
      </c>
      <c r="K1031" s="27"/>
      <c r="L1031" s="27">
        <v>241</v>
      </c>
      <c r="M1031" s="27"/>
      <c r="N1031" s="27">
        <v>0.57000000000000006</v>
      </c>
      <c r="O1031" s="27"/>
      <c r="P1031" s="27">
        <v>1755</v>
      </c>
      <c r="Q1031" s="27">
        <v>0</v>
      </c>
      <c r="R1031" s="27"/>
      <c r="S1031" s="27">
        <v>13</v>
      </c>
      <c r="T1031" s="27">
        <v>0</v>
      </c>
      <c r="U1031" s="27" t="s">
        <v>42</v>
      </c>
      <c r="V1031" s="27">
        <v>60</v>
      </c>
    </row>
    <row r="1032" spans="1:22">
      <c r="A1032" s="31">
        <v>40434</v>
      </c>
      <c r="B1032" s="30">
        <v>811</v>
      </c>
      <c r="C1032" s="30">
        <v>1949</v>
      </c>
      <c r="D1032" s="29" t="s">
        <v>501</v>
      </c>
      <c r="E1032" s="30" t="s">
        <v>463</v>
      </c>
      <c r="F1032" s="30">
        <v>5.99</v>
      </c>
      <c r="G1032" s="30"/>
      <c r="H1032" s="30">
        <v>7</v>
      </c>
      <c r="I1032" s="30"/>
      <c r="J1032" s="30">
        <v>8.1</v>
      </c>
      <c r="K1032" s="30"/>
      <c r="L1032" s="30">
        <v>245</v>
      </c>
      <c r="M1032" s="30"/>
      <c r="N1032" s="30">
        <v>0.63</v>
      </c>
      <c r="O1032" s="30"/>
      <c r="P1032" s="30">
        <v>1791</v>
      </c>
      <c r="Q1032" s="30">
        <v>0</v>
      </c>
      <c r="R1032" s="30"/>
      <c r="S1032" s="30">
        <v>15</v>
      </c>
      <c r="T1032" s="30">
        <v>0</v>
      </c>
      <c r="U1032" s="30" t="s">
        <v>42</v>
      </c>
      <c r="V1032" s="30">
        <v>60</v>
      </c>
    </row>
    <row r="1033" spans="1:22">
      <c r="A1033" s="28">
        <v>40434.041666666664</v>
      </c>
      <c r="B1033" s="27">
        <v>1022</v>
      </c>
      <c r="C1033" s="27">
        <v>1949</v>
      </c>
      <c r="D1033" s="26" t="s">
        <v>501</v>
      </c>
      <c r="E1033" s="27" t="s">
        <v>463</v>
      </c>
      <c r="F1033" s="27">
        <v>6.09</v>
      </c>
      <c r="G1033" s="27"/>
      <c r="H1033" s="27">
        <v>7</v>
      </c>
      <c r="I1033" s="27"/>
      <c r="J1033" s="27">
        <v>8</v>
      </c>
      <c r="K1033" s="27"/>
      <c r="L1033" s="27">
        <v>251</v>
      </c>
      <c r="M1033" s="27"/>
      <c r="N1033" s="27">
        <v>0.84</v>
      </c>
      <c r="O1033" s="27"/>
      <c r="P1033" s="27">
        <v>2411</v>
      </c>
      <c r="Q1033" s="27">
        <v>0</v>
      </c>
      <c r="R1033" s="27"/>
      <c r="S1033" s="27">
        <v>12</v>
      </c>
      <c r="T1033" s="27">
        <v>0</v>
      </c>
      <c r="U1033" s="27" t="s">
        <v>42</v>
      </c>
      <c r="V1033" s="27">
        <v>60</v>
      </c>
    </row>
    <row r="1034" spans="1:22">
      <c r="A1034" s="31">
        <v>40434.083333333336</v>
      </c>
      <c r="B1034" s="30">
        <v>116</v>
      </c>
      <c r="C1034" s="30">
        <v>1949</v>
      </c>
      <c r="D1034" s="29" t="s">
        <v>501</v>
      </c>
      <c r="E1034" s="30" t="s">
        <v>463</v>
      </c>
      <c r="F1034" s="30">
        <v>6.59</v>
      </c>
      <c r="G1034" s="30"/>
      <c r="H1034" s="30">
        <v>7</v>
      </c>
      <c r="I1034" s="30"/>
      <c r="J1034" s="30">
        <v>7.8</v>
      </c>
      <c r="K1034" s="30"/>
      <c r="L1034" s="30">
        <v>254</v>
      </c>
      <c r="M1034" s="30"/>
      <c r="N1034" s="30">
        <v>0.88</v>
      </c>
      <c r="O1034" s="30"/>
      <c r="P1034" s="30">
        <v>2653</v>
      </c>
      <c r="Q1034" s="30">
        <v>0</v>
      </c>
      <c r="R1034" s="30"/>
      <c r="S1034" s="30">
        <v>13</v>
      </c>
      <c r="T1034" s="30">
        <v>50.550000000000004</v>
      </c>
      <c r="U1034" s="30" t="s">
        <v>42</v>
      </c>
      <c r="V1034" s="30">
        <v>19</v>
      </c>
    </row>
    <row r="1035" spans="1:22">
      <c r="A1035" s="28">
        <v>40434.125</v>
      </c>
      <c r="B1035" s="27">
        <v>156</v>
      </c>
      <c r="C1035" s="27">
        <v>979</v>
      </c>
      <c r="D1035" s="26" t="s">
        <v>502</v>
      </c>
      <c r="E1035" s="27" t="s">
        <v>463</v>
      </c>
      <c r="F1035" s="27">
        <v>6.75</v>
      </c>
      <c r="G1035" s="27"/>
      <c r="H1035" s="27">
        <v>7</v>
      </c>
      <c r="I1035" s="27"/>
      <c r="J1035" s="27">
        <v>7.9</v>
      </c>
      <c r="K1035" s="27"/>
      <c r="L1035" s="27">
        <v>258</v>
      </c>
      <c r="M1035" s="27"/>
      <c r="N1035" s="27">
        <v>0.97</v>
      </c>
      <c r="O1035" s="27"/>
      <c r="P1035" s="27">
        <v>2861</v>
      </c>
      <c r="Q1035" s="27">
        <v>0</v>
      </c>
      <c r="R1035" s="27"/>
      <c r="S1035" s="27">
        <v>16</v>
      </c>
      <c r="T1035" s="27">
        <v>45.83</v>
      </c>
      <c r="U1035" s="27" t="s">
        <v>42</v>
      </c>
      <c r="V1035" s="27">
        <v>16</v>
      </c>
    </row>
    <row r="1036" spans="1:22">
      <c r="A1036" s="31">
        <v>40434.166666666664</v>
      </c>
      <c r="B1036" s="30">
        <v>316</v>
      </c>
      <c r="C1036" s="30">
        <v>979</v>
      </c>
      <c r="D1036" s="29" t="s">
        <v>502</v>
      </c>
      <c r="E1036" s="30" t="s">
        <v>463</v>
      </c>
      <c r="F1036" s="30">
        <v>6.76</v>
      </c>
      <c r="G1036" s="30"/>
      <c r="H1036" s="30">
        <v>7</v>
      </c>
      <c r="I1036" s="30"/>
      <c r="J1036" s="30">
        <v>8.1999999999999993</v>
      </c>
      <c r="K1036" s="30"/>
      <c r="L1036" s="30">
        <v>262</v>
      </c>
      <c r="M1036" s="30"/>
      <c r="N1036" s="30">
        <v>0.77</v>
      </c>
      <c r="O1036" s="30"/>
      <c r="P1036" s="30">
        <v>2805</v>
      </c>
      <c r="Q1036" s="30">
        <v>0</v>
      </c>
      <c r="R1036" s="30"/>
      <c r="S1036" s="30">
        <v>18</v>
      </c>
      <c r="T1036" s="30">
        <v>35</v>
      </c>
      <c r="U1036" s="30" t="s">
        <v>42</v>
      </c>
      <c r="V1036" s="30">
        <v>28</v>
      </c>
    </row>
    <row r="1037" spans="1:22">
      <c r="A1037" s="28">
        <v>40434.208333333336</v>
      </c>
      <c r="B1037" s="27">
        <v>507</v>
      </c>
      <c r="C1037" s="27">
        <v>979</v>
      </c>
      <c r="D1037" s="26" t="s">
        <v>502</v>
      </c>
      <c r="E1037" s="27" t="s">
        <v>463</v>
      </c>
      <c r="F1037" s="27">
        <v>6.62</v>
      </c>
      <c r="G1037" s="27"/>
      <c r="H1037" s="27">
        <v>6</v>
      </c>
      <c r="I1037" s="27"/>
      <c r="J1037" s="27">
        <v>6.9</v>
      </c>
      <c r="K1037" s="27"/>
      <c r="L1037" s="27">
        <v>257</v>
      </c>
      <c r="M1037" s="27"/>
      <c r="N1037" s="27">
        <v>0.77</v>
      </c>
      <c r="O1037" s="27"/>
      <c r="P1037" s="27">
        <v>2562</v>
      </c>
      <c r="Q1037" s="27">
        <v>0</v>
      </c>
      <c r="R1037" s="27"/>
      <c r="S1037" s="27">
        <v>19</v>
      </c>
      <c r="T1037" s="27">
        <v>6</v>
      </c>
      <c r="U1037" s="27" t="s">
        <v>42</v>
      </c>
      <c r="V1037" s="27">
        <v>52</v>
      </c>
    </row>
    <row r="1038" spans="1:22">
      <c r="A1038" s="31">
        <v>40434.25</v>
      </c>
      <c r="B1038" s="30">
        <v>462</v>
      </c>
      <c r="C1038" s="30">
        <v>1474</v>
      </c>
      <c r="D1038" s="29" t="s">
        <v>503</v>
      </c>
      <c r="E1038" s="30" t="s">
        <v>463</v>
      </c>
      <c r="F1038" s="30">
        <v>6.72</v>
      </c>
      <c r="G1038" s="30"/>
      <c r="H1038" s="30">
        <v>6</v>
      </c>
      <c r="I1038" s="30"/>
      <c r="J1038" s="30">
        <v>6.5</v>
      </c>
      <c r="K1038" s="30"/>
      <c r="L1038" s="30">
        <v>258</v>
      </c>
      <c r="M1038" s="30"/>
      <c r="N1038" s="30">
        <v>0.79</v>
      </c>
      <c r="O1038" s="30"/>
      <c r="P1038" s="30">
        <v>2581</v>
      </c>
      <c r="Q1038" s="30">
        <v>1</v>
      </c>
      <c r="R1038" s="30"/>
      <c r="S1038" s="30">
        <v>18</v>
      </c>
      <c r="T1038" s="30">
        <v>9</v>
      </c>
      <c r="U1038" s="30" t="s">
        <v>42</v>
      </c>
      <c r="V1038" s="30">
        <v>52</v>
      </c>
    </row>
    <row r="1039" spans="1:22">
      <c r="A1039" s="28">
        <v>40434.291666666664</v>
      </c>
      <c r="B1039" s="27">
        <v>547</v>
      </c>
      <c r="C1039" s="27">
        <v>1474</v>
      </c>
      <c r="D1039" s="26" t="s">
        <v>503</v>
      </c>
      <c r="E1039" s="27" t="s">
        <v>463</v>
      </c>
      <c r="F1039" s="27">
        <v>6.65</v>
      </c>
      <c r="G1039" s="27"/>
      <c r="H1039" s="27">
        <v>5</v>
      </c>
      <c r="I1039" s="27"/>
      <c r="J1039" s="27">
        <v>5.4</v>
      </c>
      <c r="K1039" s="27"/>
      <c r="L1039" s="27">
        <v>253</v>
      </c>
      <c r="M1039" s="27"/>
      <c r="N1039" s="27">
        <v>0.83000000000000007</v>
      </c>
      <c r="O1039" s="27"/>
      <c r="P1039" s="27">
        <v>2568</v>
      </c>
      <c r="Q1039" s="27">
        <v>23</v>
      </c>
      <c r="R1039" s="27"/>
      <c r="S1039" s="27">
        <v>22</v>
      </c>
      <c r="T1039" s="27">
        <v>4</v>
      </c>
      <c r="U1039" s="27" t="s">
        <v>42</v>
      </c>
      <c r="V1039" s="27">
        <v>59</v>
      </c>
    </row>
    <row r="1040" spans="1:22">
      <c r="A1040" s="31">
        <v>40434.333333333336</v>
      </c>
      <c r="B1040" s="30">
        <v>465</v>
      </c>
      <c r="C1040" s="30">
        <v>1474</v>
      </c>
      <c r="D1040" s="29" t="s">
        <v>503</v>
      </c>
      <c r="E1040" s="30" t="s">
        <v>463</v>
      </c>
      <c r="F1040" s="30">
        <v>6.46</v>
      </c>
      <c r="G1040" s="30"/>
      <c r="H1040" s="30">
        <v>5</v>
      </c>
      <c r="I1040" s="30"/>
      <c r="J1040" s="30">
        <v>5.8</v>
      </c>
      <c r="K1040" s="30"/>
      <c r="L1040" s="30">
        <v>244</v>
      </c>
      <c r="M1040" s="30"/>
      <c r="N1040" s="30">
        <v>0.81</v>
      </c>
      <c r="O1040" s="30"/>
      <c r="P1040" s="30">
        <v>2581</v>
      </c>
      <c r="Q1040" s="30">
        <v>56</v>
      </c>
      <c r="R1040" s="30"/>
      <c r="S1040" s="30">
        <v>18</v>
      </c>
      <c r="T1040" s="30">
        <v>6.68</v>
      </c>
      <c r="U1040" s="30" t="s">
        <v>42</v>
      </c>
      <c r="V1040" s="30">
        <v>55</v>
      </c>
    </row>
    <row r="1041" spans="1:22">
      <c r="A1041" s="28">
        <v>40434.375</v>
      </c>
      <c r="B1041" s="27">
        <v>506</v>
      </c>
      <c r="C1041" s="27">
        <v>959</v>
      </c>
      <c r="D1041" s="26" t="s">
        <v>504</v>
      </c>
      <c r="E1041" s="27" t="s">
        <v>463</v>
      </c>
      <c r="F1041" s="27">
        <v>6.2</v>
      </c>
      <c r="G1041" s="27"/>
      <c r="H1041" s="27">
        <v>6</v>
      </c>
      <c r="I1041" s="27"/>
      <c r="J1041" s="27">
        <v>7</v>
      </c>
      <c r="K1041" s="27"/>
      <c r="L1041" s="27">
        <v>244</v>
      </c>
      <c r="M1041" s="27"/>
      <c r="N1041" s="27">
        <v>0.64</v>
      </c>
      <c r="O1041" s="27"/>
      <c r="P1041" s="27">
        <v>2140</v>
      </c>
      <c r="Q1041" s="27">
        <v>84</v>
      </c>
      <c r="R1041" s="27"/>
      <c r="S1041" s="27">
        <v>12</v>
      </c>
      <c r="T1041" s="27">
        <v>0</v>
      </c>
      <c r="U1041" s="27" t="s">
        <v>42</v>
      </c>
      <c r="V1041" s="27">
        <v>60</v>
      </c>
    </row>
    <row r="1042" spans="1:22">
      <c r="A1042" s="31">
        <v>40434.416666666664</v>
      </c>
      <c r="B1042" s="30">
        <v>263</v>
      </c>
      <c r="C1042" s="30">
        <v>959</v>
      </c>
      <c r="D1042" s="29" t="s">
        <v>504</v>
      </c>
      <c r="E1042" s="30" t="s">
        <v>463</v>
      </c>
      <c r="F1042" s="30">
        <v>6.13</v>
      </c>
      <c r="G1042" s="30"/>
      <c r="H1042" s="30">
        <v>7</v>
      </c>
      <c r="I1042" s="30"/>
      <c r="J1042" s="30">
        <v>7.4</v>
      </c>
      <c r="K1042" s="30"/>
      <c r="L1042" s="30">
        <v>247</v>
      </c>
      <c r="M1042" s="30"/>
      <c r="N1042" s="30">
        <v>0.39</v>
      </c>
      <c r="O1042" s="30"/>
      <c r="P1042" s="30">
        <v>1574</v>
      </c>
      <c r="Q1042" s="30">
        <v>136</v>
      </c>
      <c r="R1042" s="30"/>
      <c r="S1042" s="30">
        <v>12</v>
      </c>
      <c r="T1042" s="30">
        <v>0</v>
      </c>
      <c r="U1042" s="30" t="s">
        <v>42</v>
      </c>
      <c r="V1042" s="30">
        <v>60</v>
      </c>
    </row>
    <row r="1043" spans="1:22">
      <c r="A1043" s="28">
        <v>40434.458333333336</v>
      </c>
      <c r="B1043" s="27">
        <v>190</v>
      </c>
      <c r="C1043" s="27">
        <v>959</v>
      </c>
      <c r="D1043" s="26" t="s">
        <v>504</v>
      </c>
      <c r="E1043" s="27" t="s">
        <v>463</v>
      </c>
      <c r="F1043" s="27">
        <v>5.82</v>
      </c>
      <c r="G1043" s="27"/>
      <c r="H1043" s="27">
        <v>7</v>
      </c>
      <c r="I1043" s="27"/>
      <c r="J1043" s="27">
        <v>7.7</v>
      </c>
      <c r="K1043" s="27"/>
      <c r="L1043" s="27">
        <v>251</v>
      </c>
      <c r="M1043" s="27"/>
      <c r="N1043" s="27">
        <v>0.48</v>
      </c>
      <c r="O1043" s="27"/>
      <c r="P1043" s="27">
        <v>1980</v>
      </c>
      <c r="Q1043" s="27">
        <v>79</v>
      </c>
      <c r="R1043" s="27"/>
      <c r="S1043" s="27">
        <v>21</v>
      </c>
      <c r="T1043" s="27">
        <v>29.62</v>
      </c>
      <c r="U1043" s="27" t="s">
        <v>42</v>
      </c>
      <c r="V1043" s="27">
        <v>36</v>
      </c>
    </row>
    <row r="1044" spans="1:22">
      <c r="A1044" s="31">
        <v>40434.5</v>
      </c>
      <c r="B1044" s="30">
        <v>220</v>
      </c>
      <c r="C1044" s="30">
        <v>495</v>
      </c>
      <c r="D1044" s="29" t="s">
        <v>505</v>
      </c>
      <c r="E1044" s="30"/>
      <c r="F1044" s="30">
        <v>5.62</v>
      </c>
      <c r="G1044" s="30"/>
      <c r="H1044" s="30">
        <v>8</v>
      </c>
      <c r="I1044" s="30"/>
      <c r="J1044" s="30">
        <v>8.4</v>
      </c>
      <c r="K1044" s="30"/>
      <c r="L1044" s="30">
        <v>248</v>
      </c>
      <c r="M1044" s="30"/>
      <c r="N1044" s="30">
        <v>0.49</v>
      </c>
      <c r="O1044" s="30"/>
      <c r="P1044" s="30">
        <v>1735</v>
      </c>
      <c r="Q1044" s="30">
        <v>163</v>
      </c>
      <c r="R1044" s="30"/>
      <c r="S1044" s="30">
        <v>18</v>
      </c>
      <c r="T1044" s="30">
        <v>11.5</v>
      </c>
      <c r="U1044" s="30" t="s">
        <v>42</v>
      </c>
      <c r="V1044" s="30">
        <v>55</v>
      </c>
    </row>
    <row r="1045" spans="1:22">
      <c r="A1045" s="28">
        <v>40434.541666666664</v>
      </c>
      <c r="B1045" s="27">
        <v>75</v>
      </c>
      <c r="C1045" s="27">
        <v>495</v>
      </c>
      <c r="D1045" s="26" t="s">
        <v>505</v>
      </c>
      <c r="E1045" s="27"/>
      <c r="F1045" s="27">
        <v>5.64</v>
      </c>
      <c r="G1045" s="27"/>
      <c r="H1045" s="27">
        <v>8</v>
      </c>
      <c r="I1045" s="27"/>
      <c r="J1045" s="27">
        <v>8.6</v>
      </c>
      <c r="K1045" s="27"/>
      <c r="L1045" s="27">
        <v>251</v>
      </c>
      <c r="M1045" s="27"/>
      <c r="N1045" s="27">
        <v>0.17</v>
      </c>
      <c r="O1045" s="27"/>
      <c r="P1045" s="27">
        <v>793</v>
      </c>
      <c r="Q1045" s="27">
        <v>252</v>
      </c>
      <c r="R1045" s="27"/>
      <c r="S1045" s="27">
        <v>18</v>
      </c>
      <c r="T1045" s="27">
        <v>0</v>
      </c>
      <c r="U1045" s="27" t="s">
        <v>42</v>
      </c>
      <c r="V1045" s="27">
        <v>58</v>
      </c>
    </row>
    <row r="1046" spans="1:22">
      <c r="A1046" s="31">
        <v>40434.583333333336</v>
      </c>
      <c r="B1046" s="30">
        <v>200</v>
      </c>
      <c r="C1046" s="30">
        <v>495</v>
      </c>
      <c r="D1046" s="29" t="s">
        <v>505</v>
      </c>
      <c r="E1046" s="30"/>
      <c r="F1046" s="30">
        <v>6.83</v>
      </c>
      <c r="G1046" s="30"/>
      <c r="H1046" s="30">
        <v>6</v>
      </c>
      <c r="I1046" s="30"/>
      <c r="J1046" s="30">
        <v>6.6000000000000005</v>
      </c>
      <c r="K1046" s="30"/>
      <c r="L1046" s="30">
        <v>254</v>
      </c>
      <c r="M1046" s="30"/>
      <c r="N1046" s="30">
        <v>0.34</v>
      </c>
      <c r="O1046" s="30"/>
      <c r="P1046" s="30">
        <v>1541</v>
      </c>
      <c r="Q1046" s="30">
        <v>253</v>
      </c>
      <c r="R1046" s="30"/>
      <c r="S1046" s="30">
        <v>22</v>
      </c>
      <c r="T1046" s="30">
        <v>0</v>
      </c>
      <c r="U1046" s="30" t="s">
        <v>42</v>
      </c>
      <c r="V1046" s="30">
        <v>60</v>
      </c>
    </row>
    <row r="1047" spans="1:22">
      <c r="A1047" s="28">
        <v>40434.625</v>
      </c>
      <c r="B1047" s="27">
        <v>132</v>
      </c>
      <c r="C1047" s="27">
        <v>134</v>
      </c>
      <c r="D1047" s="26" t="s">
        <v>506</v>
      </c>
      <c r="E1047" s="27"/>
      <c r="F1047" s="27">
        <v>7.0200000000000005</v>
      </c>
      <c r="G1047" s="27"/>
      <c r="H1047" s="27">
        <v>7</v>
      </c>
      <c r="I1047" s="27"/>
      <c r="J1047" s="27">
        <v>7.6000000000000005</v>
      </c>
      <c r="K1047" s="27"/>
      <c r="L1047" s="27">
        <v>259</v>
      </c>
      <c r="M1047" s="27"/>
      <c r="N1047" s="27">
        <v>0.22</v>
      </c>
      <c r="O1047" s="27"/>
      <c r="P1047" s="27">
        <v>981</v>
      </c>
      <c r="Q1047" s="27">
        <v>348</v>
      </c>
      <c r="R1047" s="27"/>
      <c r="S1047" s="27">
        <v>15</v>
      </c>
      <c r="T1047" s="27">
        <v>0</v>
      </c>
      <c r="U1047" s="27" t="s">
        <v>42</v>
      </c>
      <c r="V1047" s="27">
        <v>47</v>
      </c>
    </row>
    <row r="1048" spans="1:22">
      <c r="A1048" s="31">
        <v>40434.666666666664</v>
      </c>
      <c r="B1048" s="30"/>
      <c r="C1048" s="30">
        <v>134</v>
      </c>
      <c r="D1048" s="29" t="s">
        <v>506</v>
      </c>
      <c r="E1048" s="30"/>
      <c r="F1048" s="30">
        <v>7.47</v>
      </c>
      <c r="G1048" s="30"/>
      <c r="H1048" s="30">
        <v>9</v>
      </c>
      <c r="I1048" s="30"/>
      <c r="J1048" s="30">
        <v>9.3000000000000007</v>
      </c>
      <c r="K1048" s="30"/>
      <c r="L1048" s="30">
        <v>262</v>
      </c>
      <c r="M1048" s="30"/>
      <c r="N1048" s="30">
        <v>0.02</v>
      </c>
      <c r="O1048" s="30"/>
      <c r="P1048" s="30">
        <v>24</v>
      </c>
      <c r="Q1048" s="30">
        <v>299</v>
      </c>
      <c r="R1048" s="30"/>
      <c r="S1048" s="30">
        <v>13</v>
      </c>
      <c r="T1048" s="30">
        <v>0</v>
      </c>
      <c r="U1048" s="30" t="s">
        <v>42</v>
      </c>
      <c r="V1048" s="30">
        <v>0</v>
      </c>
    </row>
    <row r="1049" spans="1:22">
      <c r="A1049" s="28">
        <v>40434.708333333336</v>
      </c>
      <c r="B1049" s="27">
        <v>2</v>
      </c>
      <c r="C1049" s="27">
        <v>134</v>
      </c>
      <c r="D1049" s="26" t="s">
        <v>506</v>
      </c>
      <c r="E1049" s="27"/>
      <c r="F1049" s="27">
        <v>7.29</v>
      </c>
      <c r="G1049" s="27"/>
      <c r="H1049" s="27">
        <v>7</v>
      </c>
      <c r="I1049" s="27"/>
      <c r="J1049" s="27">
        <v>8</v>
      </c>
      <c r="K1049" s="27"/>
      <c r="L1049" s="27">
        <v>256</v>
      </c>
      <c r="M1049" s="27"/>
      <c r="N1049" s="27">
        <v>0.08</v>
      </c>
      <c r="O1049" s="27"/>
      <c r="P1049" s="27">
        <v>377</v>
      </c>
      <c r="Q1049" s="27">
        <v>238</v>
      </c>
      <c r="R1049" s="27"/>
      <c r="S1049" s="27">
        <v>14</v>
      </c>
      <c r="T1049" s="27">
        <v>0</v>
      </c>
      <c r="U1049" s="27" t="s">
        <v>42</v>
      </c>
      <c r="V1049" s="27">
        <v>34</v>
      </c>
    </row>
    <row r="1050" spans="1:22">
      <c r="A1050" s="31">
        <v>40434.75</v>
      </c>
      <c r="B1050" s="30">
        <v>197</v>
      </c>
      <c r="C1050" s="30">
        <v>371</v>
      </c>
      <c r="D1050" s="29" t="s">
        <v>507</v>
      </c>
      <c r="E1050" s="30"/>
      <c r="F1050" s="30">
        <v>7.22</v>
      </c>
      <c r="G1050" s="30"/>
      <c r="H1050" s="30">
        <v>7</v>
      </c>
      <c r="I1050" s="30"/>
      <c r="J1050" s="30">
        <v>7.7</v>
      </c>
      <c r="K1050" s="30"/>
      <c r="L1050" s="30">
        <v>251</v>
      </c>
      <c r="M1050" s="30"/>
      <c r="N1050" s="30">
        <v>0.38</v>
      </c>
      <c r="O1050" s="30"/>
      <c r="P1050" s="30">
        <v>1693</v>
      </c>
      <c r="Q1050" s="30">
        <v>56</v>
      </c>
      <c r="R1050" s="30"/>
      <c r="S1050" s="30">
        <v>13</v>
      </c>
      <c r="T1050" s="30">
        <v>0</v>
      </c>
      <c r="U1050" s="30" t="s">
        <v>42</v>
      </c>
      <c r="V1050" s="30">
        <v>57</v>
      </c>
    </row>
    <row r="1051" spans="1:22">
      <c r="A1051" s="28">
        <v>40434.791666666664</v>
      </c>
      <c r="B1051" s="27">
        <v>172</v>
      </c>
      <c r="C1051" s="27">
        <v>371</v>
      </c>
      <c r="D1051" s="26" t="s">
        <v>507</v>
      </c>
      <c r="E1051" s="27"/>
      <c r="F1051" s="27">
        <v>6.69</v>
      </c>
      <c r="G1051" s="27"/>
      <c r="H1051" s="27">
        <v>9</v>
      </c>
      <c r="I1051" s="27"/>
      <c r="J1051" s="27">
        <v>10</v>
      </c>
      <c r="K1051" s="27"/>
      <c r="L1051" s="27">
        <v>259</v>
      </c>
      <c r="M1051" s="27"/>
      <c r="N1051" s="27">
        <v>0.32</v>
      </c>
      <c r="O1051" s="27"/>
      <c r="P1051" s="27">
        <v>1870</v>
      </c>
      <c r="Q1051" s="27">
        <v>0</v>
      </c>
      <c r="R1051" s="27"/>
      <c r="S1051" s="27">
        <v>15</v>
      </c>
      <c r="T1051" s="27">
        <v>7.28</v>
      </c>
      <c r="U1051" s="27" t="s">
        <v>42</v>
      </c>
      <c r="V1051" s="27">
        <v>59</v>
      </c>
    </row>
    <row r="1052" spans="1:22">
      <c r="A1052" s="31">
        <v>40434.833333333336</v>
      </c>
      <c r="B1052" s="30">
        <v>2</v>
      </c>
      <c r="C1052" s="30">
        <v>371</v>
      </c>
      <c r="D1052" s="29" t="s">
        <v>507</v>
      </c>
      <c r="E1052" s="30"/>
      <c r="F1052" s="30">
        <v>5.2</v>
      </c>
      <c r="G1052" s="30"/>
      <c r="H1052" s="30">
        <v>11</v>
      </c>
      <c r="I1052" s="30"/>
      <c r="J1052" s="30">
        <v>11.700000000000001</v>
      </c>
      <c r="K1052" s="30"/>
      <c r="L1052" s="30">
        <v>256</v>
      </c>
      <c r="M1052" s="30"/>
      <c r="N1052" s="30">
        <v>7.0000000000000007E-2</v>
      </c>
      <c r="O1052" s="30"/>
      <c r="P1052" s="30">
        <v>338</v>
      </c>
      <c r="Q1052" s="30">
        <v>0</v>
      </c>
      <c r="R1052" s="30"/>
      <c r="S1052" s="30">
        <v>12</v>
      </c>
      <c r="T1052" s="30">
        <v>10.31</v>
      </c>
      <c r="U1052" s="30" t="s">
        <v>42</v>
      </c>
      <c r="V1052" s="30">
        <v>9</v>
      </c>
    </row>
    <row r="1053" spans="1:22">
      <c r="A1053" s="28">
        <v>40434.875</v>
      </c>
      <c r="B1053" s="27">
        <v>1</v>
      </c>
      <c r="C1053" s="27">
        <v>79</v>
      </c>
      <c r="D1053" s="26" t="s">
        <v>508</v>
      </c>
      <c r="E1053" s="27"/>
      <c r="F1053" s="27">
        <v>5.23</v>
      </c>
      <c r="G1053" s="27"/>
      <c r="H1053" s="27">
        <v>12</v>
      </c>
      <c r="I1053" s="27"/>
      <c r="J1053" s="27">
        <v>12.4</v>
      </c>
      <c r="K1053" s="27"/>
      <c r="L1053" s="27">
        <v>260</v>
      </c>
      <c r="M1053" s="27"/>
      <c r="N1053" s="27">
        <v>0.08</v>
      </c>
      <c r="O1053" s="27"/>
      <c r="P1053" s="27">
        <v>374</v>
      </c>
      <c r="Q1053" s="27">
        <v>0</v>
      </c>
      <c r="R1053" s="27"/>
      <c r="S1053" s="27">
        <v>10</v>
      </c>
      <c r="T1053" s="27">
        <v>0</v>
      </c>
      <c r="U1053" s="27" t="s">
        <v>42</v>
      </c>
      <c r="V1053" s="27">
        <v>23</v>
      </c>
    </row>
    <row r="1054" spans="1:22">
      <c r="A1054" s="31">
        <v>40434.916666666664</v>
      </c>
      <c r="B1054" s="30">
        <v>13</v>
      </c>
      <c r="C1054" s="30">
        <v>79</v>
      </c>
      <c r="D1054" s="29" t="s">
        <v>508</v>
      </c>
      <c r="E1054" s="30"/>
      <c r="F1054" s="30">
        <v>5.42</v>
      </c>
      <c r="G1054" s="30"/>
      <c r="H1054" s="30">
        <v>11</v>
      </c>
      <c r="I1054" s="30"/>
      <c r="J1054" s="30">
        <v>11.6</v>
      </c>
      <c r="K1054" s="30"/>
      <c r="L1054" s="30">
        <v>260</v>
      </c>
      <c r="M1054" s="30"/>
      <c r="N1054" s="30">
        <v>0.2</v>
      </c>
      <c r="O1054" s="30"/>
      <c r="P1054" s="30">
        <v>1114</v>
      </c>
      <c r="Q1054" s="30">
        <v>0</v>
      </c>
      <c r="R1054" s="30"/>
      <c r="S1054" s="30">
        <v>13</v>
      </c>
      <c r="T1054" s="30">
        <v>0</v>
      </c>
      <c r="U1054" s="30" t="s">
        <v>42</v>
      </c>
      <c r="V1054" s="30">
        <v>34</v>
      </c>
    </row>
    <row r="1055" spans="1:22">
      <c r="A1055" s="28">
        <v>40434.958333333336</v>
      </c>
      <c r="B1055" s="27">
        <v>65</v>
      </c>
      <c r="C1055" s="27">
        <v>79</v>
      </c>
      <c r="D1055" s="26" t="s">
        <v>508</v>
      </c>
      <c r="E1055" s="27"/>
      <c r="F1055" s="27">
        <v>5.84</v>
      </c>
      <c r="G1055" s="27"/>
      <c r="H1055" s="27">
        <v>14</v>
      </c>
      <c r="I1055" s="27"/>
      <c r="J1055" s="27">
        <v>14.6</v>
      </c>
      <c r="K1055" s="27"/>
      <c r="L1055" s="27">
        <v>269</v>
      </c>
      <c r="M1055" s="27"/>
      <c r="N1055" s="27">
        <v>0.4</v>
      </c>
      <c r="O1055" s="27"/>
      <c r="P1055" s="27">
        <v>2318</v>
      </c>
      <c r="Q1055" s="27">
        <v>0</v>
      </c>
      <c r="R1055" s="27"/>
      <c r="S1055" s="27">
        <v>11</v>
      </c>
      <c r="T1055" s="27">
        <v>11</v>
      </c>
      <c r="U1055" s="27" t="s">
        <v>42</v>
      </c>
      <c r="V1055" s="27">
        <v>50</v>
      </c>
    </row>
    <row r="1056" spans="1:22">
      <c r="A1056" s="31">
        <v>40435</v>
      </c>
      <c r="B1056" s="30">
        <v>11</v>
      </c>
      <c r="C1056" s="30">
        <v>166</v>
      </c>
      <c r="D1056" s="29" t="s">
        <v>509</v>
      </c>
      <c r="E1056" s="30"/>
      <c r="F1056" s="30">
        <v>4.28</v>
      </c>
      <c r="G1056" s="30"/>
      <c r="H1056" s="30">
        <v>15</v>
      </c>
      <c r="I1056" s="30"/>
      <c r="J1056" s="30">
        <v>16.2</v>
      </c>
      <c r="K1056" s="30"/>
      <c r="L1056" s="30">
        <v>272</v>
      </c>
      <c r="M1056" s="30"/>
      <c r="N1056" s="30">
        <v>0.14000000000000001</v>
      </c>
      <c r="O1056" s="30"/>
      <c r="P1056" s="30">
        <v>658</v>
      </c>
      <c r="Q1056" s="30">
        <v>0</v>
      </c>
      <c r="R1056" s="30"/>
      <c r="S1056" s="30">
        <v>7</v>
      </c>
      <c r="T1056" s="30">
        <v>43.03</v>
      </c>
      <c r="U1056" s="30" t="s">
        <v>42</v>
      </c>
      <c r="V1056" s="30">
        <v>17</v>
      </c>
    </row>
    <row r="1057" spans="1:22">
      <c r="A1057" s="28">
        <v>40435.041666666664</v>
      </c>
      <c r="B1057" s="27">
        <v>3</v>
      </c>
      <c r="C1057" s="27">
        <v>166</v>
      </c>
      <c r="D1057" s="26" t="s">
        <v>509</v>
      </c>
      <c r="E1057" s="27"/>
      <c r="F1057" s="27">
        <v>4.45</v>
      </c>
      <c r="G1057" s="27"/>
      <c r="H1057" s="27">
        <v>13</v>
      </c>
      <c r="I1057" s="27"/>
      <c r="J1057" s="27">
        <v>13.200000000000001</v>
      </c>
      <c r="K1057" s="27"/>
      <c r="L1057" s="27">
        <v>264</v>
      </c>
      <c r="M1057" s="27"/>
      <c r="N1057" s="27">
        <v>0.08</v>
      </c>
      <c r="O1057" s="27"/>
      <c r="P1057" s="27">
        <v>432</v>
      </c>
      <c r="Q1057" s="27">
        <v>0</v>
      </c>
      <c r="R1057" s="27"/>
      <c r="S1057" s="27">
        <v>7</v>
      </c>
      <c r="T1057" s="27">
        <v>0</v>
      </c>
      <c r="U1057" s="27" t="s">
        <v>42</v>
      </c>
      <c r="V1057" s="27">
        <v>24</v>
      </c>
    </row>
    <row r="1058" spans="1:22">
      <c r="A1058" s="31">
        <v>40435.083333333336</v>
      </c>
      <c r="B1058" s="30">
        <v>152</v>
      </c>
      <c r="C1058" s="30">
        <v>166</v>
      </c>
      <c r="D1058" s="29" t="s">
        <v>509</v>
      </c>
      <c r="E1058" s="30"/>
      <c r="F1058" s="30">
        <v>4.6100000000000003</v>
      </c>
      <c r="G1058" s="30"/>
      <c r="H1058" s="30">
        <v>10</v>
      </c>
      <c r="I1058" s="30"/>
      <c r="J1058" s="30">
        <v>10.9</v>
      </c>
      <c r="K1058" s="30"/>
      <c r="L1058" s="30">
        <v>261</v>
      </c>
      <c r="M1058" s="30"/>
      <c r="N1058" s="30">
        <v>0.48</v>
      </c>
      <c r="O1058" s="30"/>
      <c r="P1058" s="30">
        <v>2106</v>
      </c>
      <c r="Q1058" s="30">
        <v>0</v>
      </c>
      <c r="R1058" s="30"/>
      <c r="S1058" s="30">
        <v>14</v>
      </c>
      <c r="T1058" s="30">
        <v>9</v>
      </c>
      <c r="U1058" s="30" t="s">
        <v>42</v>
      </c>
      <c r="V1058" s="30">
        <v>54</v>
      </c>
    </row>
    <row r="1059" spans="1:22">
      <c r="A1059" s="28">
        <v>40435.125</v>
      </c>
      <c r="B1059" s="27">
        <v>195</v>
      </c>
      <c r="C1059" s="27">
        <v>723</v>
      </c>
      <c r="D1059" s="26" t="s">
        <v>510</v>
      </c>
      <c r="E1059" s="27" t="s">
        <v>463</v>
      </c>
      <c r="F1059" s="27">
        <v>4.49</v>
      </c>
      <c r="G1059" s="27"/>
      <c r="H1059" s="27">
        <v>10</v>
      </c>
      <c r="I1059" s="27"/>
      <c r="J1059" s="27">
        <v>10.8</v>
      </c>
      <c r="K1059" s="27"/>
      <c r="L1059" s="27">
        <v>261</v>
      </c>
      <c r="M1059" s="27"/>
      <c r="N1059" s="27">
        <v>0.61</v>
      </c>
      <c r="O1059" s="27"/>
      <c r="P1059" s="27">
        <v>2289</v>
      </c>
      <c r="Q1059" s="27">
        <v>0</v>
      </c>
      <c r="R1059" s="27"/>
      <c r="S1059" s="27">
        <v>15</v>
      </c>
      <c r="T1059" s="27">
        <v>14</v>
      </c>
      <c r="U1059" s="27" t="s">
        <v>42</v>
      </c>
      <c r="V1059" s="27">
        <v>47</v>
      </c>
    </row>
    <row r="1060" spans="1:22">
      <c r="A1060" s="31">
        <v>40435.166666666664</v>
      </c>
      <c r="B1060" s="30">
        <v>220</v>
      </c>
      <c r="C1060" s="30">
        <v>723</v>
      </c>
      <c r="D1060" s="29" t="s">
        <v>510</v>
      </c>
      <c r="E1060" s="30" t="s">
        <v>463</v>
      </c>
      <c r="F1060" s="30">
        <v>4.38</v>
      </c>
      <c r="G1060" s="30"/>
      <c r="H1060" s="30">
        <v>10</v>
      </c>
      <c r="I1060" s="30"/>
      <c r="J1060" s="30">
        <v>10.9</v>
      </c>
      <c r="K1060" s="30"/>
      <c r="L1060" s="30">
        <v>261</v>
      </c>
      <c r="M1060" s="30"/>
      <c r="N1060" s="30">
        <v>0.62</v>
      </c>
      <c r="O1060" s="30"/>
      <c r="P1060" s="30">
        <v>2199</v>
      </c>
      <c r="Q1060" s="30">
        <v>0</v>
      </c>
      <c r="R1060" s="30"/>
      <c r="S1060" s="30">
        <v>18</v>
      </c>
      <c r="T1060" s="30">
        <v>13.74</v>
      </c>
      <c r="U1060" s="30" t="s">
        <v>42</v>
      </c>
      <c r="V1060" s="30">
        <v>51</v>
      </c>
    </row>
    <row r="1061" spans="1:22">
      <c r="A1061" s="28">
        <v>40435.208333333336</v>
      </c>
      <c r="B1061" s="27">
        <v>308</v>
      </c>
      <c r="C1061" s="27">
        <v>723</v>
      </c>
      <c r="D1061" s="26" t="s">
        <v>510</v>
      </c>
      <c r="E1061" s="27" t="s">
        <v>463</v>
      </c>
      <c r="F1061" s="27">
        <v>3.97</v>
      </c>
      <c r="G1061" s="27"/>
      <c r="H1061" s="27">
        <v>11</v>
      </c>
      <c r="I1061" s="27"/>
      <c r="J1061" s="27">
        <v>11.5</v>
      </c>
      <c r="K1061" s="27"/>
      <c r="L1061" s="27">
        <v>259</v>
      </c>
      <c r="M1061" s="27"/>
      <c r="N1061" s="27">
        <v>0.66</v>
      </c>
      <c r="O1061" s="27"/>
      <c r="P1061" s="27">
        <v>2119</v>
      </c>
      <c r="Q1061" s="27">
        <v>0</v>
      </c>
      <c r="R1061" s="27"/>
      <c r="S1061" s="27">
        <v>16</v>
      </c>
      <c r="T1061" s="27">
        <v>6</v>
      </c>
      <c r="U1061" s="27" t="s">
        <v>42</v>
      </c>
      <c r="V1061" s="27">
        <v>52</v>
      </c>
    </row>
    <row r="1062" spans="1:22">
      <c r="A1062" s="31">
        <v>40435.25</v>
      </c>
      <c r="B1062" s="30">
        <v>422</v>
      </c>
      <c r="C1062" s="30">
        <v>1265</v>
      </c>
      <c r="D1062" s="29" t="s">
        <v>511</v>
      </c>
      <c r="E1062" s="30" t="s">
        <v>463</v>
      </c>
      <c r="F1062" s="30">
        <v>3.74</v>
      </c>
      <c r="G1062" s="30"/>
      <c r="H1062" s="30">
        <v>10</v>
      </c>
      <c r="I1062" s="30"/>
      <c r="J1062" s="30">
        <v>11.1</v>
      </c>
      <c r="K1062" s="30"/>
      <c r="L1062" s="30">
        <v>257</v>
      </c>
      <c r="M1062" s="30"/>
      <c r="N1062" s="30">
        <v>0.64</v>
      </c>
      <c r="O1062" s="30"/>
      <c r="P1062" s="30">
        <v>1901</v>
      </c>
      <c r="Q1062" s="30">
        <v>0</v>
      </c>
      <c r="R1062" s="30"/>
      <c r="S1062" s="30">
        <v>18</v>
      </c>
      <c r="T1062" s="30">
        <v>0</v>
      </c>
      <c r="U1062" s="30" t="s">
        <v>42</v>
      </c>
      <c r="V1062" s="30">
        <v>60</v>
      </c>
    </row>
    <row r="1063" spans="1:22">
      <c r="A1063" s="28">
        <v>40435.291666666664</v>
      </c>
      <c r="B1063" s="27">
        <v>495</v>
      </c>
      <c r="C1063" s="27">
        <v>1265</v>
      </c>
      <c r="D1063" s="26" t="s">
        <v>511</v>
      </c>
      <c r="E1063" s="27" t="s">
        <v>463</v>
      </c>
      <c r="F1063" s="27">
        <v>3.64</v>
      </c>
      <c r="G1063" s="27"/>
      <c r="H1063" s="27">
        <v>12</v>
      </c>
      <c r="I1063" s="27"/>
      <c r="J1063" s="27">
        <v>13</v>
      </c>
      <c r="K1063" s="27"/>
      <c r="L1063" s="27">
        <v>262</v>
      </c>
      <c r="M1063" s="27"/>
      <c r="N1063" s="27">
        <v>0.81</v>
      </c>
      <c r="O1063" s="27"/>
      <c r="P1063" s="27">
        <v>2134</v>
      </c>
      <c r="Q1063" s="27">
        <v>46</v>
      </c>
      <c r="R1063" s="27"/>
      <c r="S1063" s="27">
        <v>14</v>
      </c>
      <c r="T1063" s="27">
        <v>0</v>
      </c>
      <c r="U1063" s="27" t="s">
        <v>42</v>
      </c>
      <c r="V1063" s="27">
        <v>60</v>
      </c>
    </row>
    <row r="1064" spans="1:22">
      <c r="A1064" s="31">
        <v>40435.333333333336</v>
      </c>
      <c r="B1064" s="30">
        <v>348</v>
      </c>
      <c r="C1064" s="30">
        <v>1265</v>
      </c>
      <c r="D1064" s="29" t="s">
        <v>511</v>
      </c>
      <c r="E1064" s="30" t="s">
        <v>463</v>
      </c>
      <c r="F1064" s="30">
        <v>3.54</v>
      </c>
      <c r="G1064" s="30"/>
      <c r="H1064" s="30">
        <v>14</v>
      </c>
      <c r="I1064" s="30"/>
      <c r="J1064" s="30">
        <v>14.700000000000001</v>
      </c>
      <c r="K1064" s="30"/>
      <c r="L1064" s="30">
        <v>264</v>
      </c>
      <c r="M1064" s="30"/>
      <c r="N1064" s="30">
        <v>0.88</v>
      </c>
      <c r="O1064" s="30"/>
      <c r="P1064" s="30">
        <v>2126</v>
      </c>
      <c r="Q1064" s="30">
        <v>115</v>
      </c>
      <c r="R1064" s="30"/>
      <c r="S1064" s="30">
        <v>12</v>
      </c>
      <c r="T1064" s="30">
        <v>27.2</v>
      </c>
      <c r="U1064" s="30" t="s">
        <v>42</v>
      </c>
      <c r="V1064" s="30">
        <v>45</v>
      </c>
    </row>
    <row r="1065" spans="1:22">
      <c r="A1065" s="28">
        <v>40435.625</v>
      </c>
      <c r="B1065" s="27">
        <v>48</v>
      </c>
      <c r="C1065" s="27">
        <v>50</v>
      </c>
      <c r="D1065" s="26" t="s">
        <v>512</v>
      </c>
      <c r="E1065" s="27"/>
      <c r="F1065" s="27">
        <v>3.83</v>
      </c>
      <c r="G1065" s="27"/>
      <c r="H1065" s="27">
        <v>10</v>
      </c>
      <c r="I1065" s="27"/>
      <c r="J1065" s="27">
        <v>11.4</v>
      </c>
      <c r="K1065" s="27"/>
      <c r="L1065" s="27">
        <v>261</v>
      </c>
      <c r="M1065" s="27"/>
      <c r="N1065" s="27">
        <v>0.34</v>
      </c>
      <c r="O1065" s="27"/>
      <c r="P1065" s="27">
        <v>1212</v>
      </c>
      <c r="Q1065" s="27">
        <v>117</v>
      </c>
      <c r="R1065" s="27"/>
      <c r="S1065" s="27">
        <v>16</v>
      </c>
      <c r="T1065" s="27">
        <v>19.87</v>
      </c>
      <c r="U1065" s="27" t="s">
        <v>42</v>
      </c>
      <c r="V1065" s="27">
        <v>46</v>
      </c>
    </row>
    <row r="1066" spans="1:22">
      <c r="A1066" s="31">
        <v>40435.666666666664</v>
      </c>
      <c r="B1066" s="30">
        <v>1</v>
      </c>
      <c r="C1066" s="30">
        <v>50</v>
      </c>
      <c r="D1066" s="29" t="s">
        <v>512</v>
      </c>
      <c r="E1066" s="30"/>
      <c r="F1066" s="30">
        <v>3.7</v>
      </c>
      <c r="G1066" s="30"/>
      <c r="H1066" s="30">
        <v>12</v>
      </c>
      <c r="I1066" s="30"/>
      <c r="J1066" s="30">
        <v>12.9</v>
      </c>
      <c r="K1066" s="30"/>
      <c r="L1066" s="30">
        <v>264</v>
      </c>
      <c r="M1066" s="30"/>
      <c r="N1066" s="30">
        <v>0.5</v>
      </c>
      <c r="O1066" s="30"/>
      <c r="P1066" s="30">
        <v>1617</v>
      </c>
      <c r="Q1066" s="30">
        <v>40</v>
      </c>
      <c r="R1066" s="30"/>
      <c r="S1066" s="30">
        <v>17</v>
      </c>
      <c r="T1066" s="30">
        <v>52.52</v>
      </c>
      <c r="U1066" s="30" t="s">
        <v>42</v>
      </c>
      <c r="V1066" s="30">
        <v>15</v>
      </c>
    </row>
    <row r="1067" spans="1:22">
      <c r="A1067" s="28">
        <v>40435.708333333336</v>
      </c>
      <c r="B1067" s="27">
        <v>1</v>
      </c>
      <c r="C1067" s="27">
        <v>50</v>
      </c>
      <c r="D1067" s="26" t="s">
        <v>512</v>
      </c>
      <c r="E1067" s="27"/>
      <c r="F1067" s="27">
        <v>3.44</v>
      </c>
      <c r="G1067" s="27"/>
      <c r="H1067" s="27">
        <v>8</v>
      </c>
      <c r="I1067" s="27" t="s">
        <v>25</v>
      </c>
      <c r="J1067" s="27">
        <v>8.8000000000000007</v>
      </c>
      <c r="K1067" s="27" t="s">
        <v>25</v>
      </c>
      <c r="L1067" s="27">
        <v>256</v>
      </c>
      <c r="M1067" s="27" t="s">
        <v>25</v>
      </c>
      <c r="N1067" s="27">
        <v>1.2</v>
      </c>
      <c r="O1067" s="27" t="s">
        <v>25</v>
      </c>
      <c r="P1067" s="27">
        <v>1547</v>
      </c>
      <c r="Q1067" s="27">
        <v>101</v>
      </c>
      <c r="R1067" s="27"/>
      <c r="S1067" s="27">
        <v>42</v>
      </c>
      <c r="T1067" s="27">
        <v>10.6</v>
      </c>
      <c r="U1067" s="27" t="s">
        <v>42</v>
      </c>
      <c r="V1067" s="27">
        <v>31</v>
      </c>
    </row>
    <row r="1068" spans="1:22">
      <c r="A1068" s="31">
        <v>40437.375</v>
      </c>
      <c r="B1068" s="30">
        <v>250</v>
      </c>
      <c r="C1068" s="30">
        <v>250</v>
      </c>
      <c r="D1068" s="29" t="s">
        <v>452</v>
      </c>
      <c r="E1068" s="30" t="s">
        <v>45</v>
      </c>
      <c r="F1068" s="30">
        <v>3.8200000000000003</v>
      </c>
      <c r="G1068" s="30"/>
      <c r="H1068" s="30">
        <v>4</v>
      </c>
      <c r="I1068" s="30"/>
      <c r="J1068" s="30">
        <v>4.8</v>
      </c>
      <c r="K1068" s="30"/>
      <c r="L1068" s="30">
        <v>244</v>
      </c>
      <c r="M1068" s="30"/>
      <c r="N1068" s="30">
        <v>0.02</v>
      </c>
      <c r="O1068" s="30"/>
      <c r="P1068" s="30">
        <v>47</v>
      </c>
      <c r="Q1068" s="30">
        <v>203</v>
      </c>
      <c r="R1068" s="30"/>
      <c r="S1068" s="30">
        <v>5</v>
      </c>
      <c r="T1068" s="30">
        <v>0</v>
      </c>
      <c r="U1068" s="30" t="s">
        <v>42</v>
      </c>
      <c r="V1068" s="30">
        <v>6</v>
      </c>
    </row>
    <row r="1069" spans="1:22">
      <c r="A1069" s="28">
        <v>40437.375</v>
      </c>
      <c r="B1069" s="27">
        <v>250</v>
      </c>
      <c r="C1069" s="27">
        <v>250</v>
      </c>
      <c r="D1069" s="26" t="s">
        <v>454</v>
      </c>
      <c r="E1069" s="27" t="s">
        <v>46</v>
      </c>
      <c r="F1069" s="27">
        <v>3.8200000000000003</v>
      </c>
      <c r="G1069" s="27"/>
      <c r="H1069" s="27">
        <v>4</v>
      </c>
      <c r="I1069" s="27"/>
      <c r="J1069" s="27">
        <v>4.8</v>
      </c>
      <c r="K1069" s="27"/>
      <c r="L1069" s="27">
        <v>244</v>
      </c>
      <c r="M1069" s="27"/>
      <c r="N1069" s="27">
        <v>0.02</v>
      </c>
      <c r="O1069" s="27"/>
      <c r="P1069" s="27">
        <v>47</v>
      </c>
      <c r="Q1069" s="27">
        <v>203</v>
      </c>
      <c r="R1069" s="27"/>
      <c r="S1069" s="27">
        <v>5</v>
      </c>
      <c r="T1069" s="27">
        <v>0</v>
      </c>
      <c r="U1069" s="27" t="s">
        <v>42</v>
      </c>
      <c r="V1069" s="27">
        <v>6</v>
      </c>
    </row>
    <row r="1070" spans="1:22">
      <c r="A1070" s="31">
        <v>40438</v>
      </c>
      <c r="B1070" s="30"/>
      <c r="C1070" s="30">
        <v>223</v>
      </c>
      <c r="D1070" s="29" t="s">
        <v>513</v>
      </c>
      <c r="E1070" s="30"/>
      <c r="F1070" s="30">
        <v>8.02</v>
      </c>
      <c r="G1070" s="30"/>
      <c r="H1070" s="30">
        <v>6</v>
      </c>
      <c r="I1070" s="30"/>
      <c r="J1070" s="30">
        <v>6.6000000000000005</v>
      </c>
      <c r="K1070" s="30"/>
      <c r="L1070" s="30">
        <v>249</v>
      </c>
      <c r="M1070" s="30"/>
      <c r="N1070" s="30">
        <v>0.53</v>
      </c>
      <c r="O1070" s="30"/>
      <c r="P1070" s="30">
        <v>1301</v>
      </c>
      <c r="Q1070" s="30">
        <v>0</v>
      </c>
      <c r="R1070" s="30"/>
      <c r="S1070" s="30">
        <v>11</v>
      </c>
      <c r="T1070" s="30">
        <v>10</v>
      </c>
      <c r="U1070" s="30" t="s">
        <v>42</v>
      </c>
      <c r="V1070" s="30">
        <v>53</v>
      </c>
    </row>
    <row r="1071" spans="1:22">
      <c r="A1071" s="28">
        <v>40438.041666666664</v>
      </c>
      <c r="B1071" s="27">
        <v>223</v>
      </c>
      <c r="C1071" s="27">
        <v>223</v>
      </c>
      <c r="D1071" s="26" t="s">
        <v>513</v>
      </c>
      <c r="E1071" s="27"/>
      <c r="F1071" s="27">
        <v>5.59</v>
      </c>
      <c r="G1071" s="27"/>
      <c r="H1071" s="27">
        <v>4</v>
      </c>
      <c r="I1071" s="27"/>
      <c r="J1071" s="27">
        <v>5.9</v>
      </c>
      <c r="K1071" s="27"/>
      <c r="L1071" s="27">
        <v>293</v>
      </c>
      <c r="M1071" s="27"/>
      <c r="N1071" s="27">
        <v>0.53</v>
      </c>
      <c r="O1071" s="27"/>
      <c r="P1071" s="27">
        <v>876</v>
      </c>
      <c r="Q1071" s="27">
        <v>0</v>
      </c>
      <c r="R1071" s="27"/>
      <c r="S1071" s="27">
        <v>10</v>
      </c>
      <c r="T1071" s="27">
        <v>33.340000000000003</v>
      </c>
      <c r="U1071" s="27" t="s">
        <v>42</v>
      </c>
      <c r="V1071" s="27">
        <v>30</v>
      </c>
    </row>
    <row r="1072" spans="1:22">
      <c r="A1072" s="31">
        <v>40438.083333333336</v>
      </c>
      <c r="B1072" s="30"/>
      <c r="C1072" s="30">
        <v>223</v>
      </c>
      <c r="D1072" s="29" t="s">
        <v>513</v>
      </c>
      <c r="E1072" s="30"/>
      <c r="F1072" s="30">
        <v>4.49</v>
      </c>
      <c r="G1072" s="30"/>
      <c r="H1072" s="30">
        <v>7</v>
      </c>
      <c r="I1072" s="30"/>
      <c r="J1072" s="30">
        <v>7.9</v>
      </c>
      <c r="K1072" s="30"/>
      <c r="L1072" s="30">
        <v>344</v>
      </c>
      <c r="M1072" s="30"/>
      <c r="N1072" s="30">
        <v>0.4</v>
      </c>
      <c r="O1072" s="30"/>
      <c r="P1072" s="30">
        <v>598</v>
      </c>
      <c r="Q1072" s="30">
        <v>0</v>
      </c>
      <c r="R1072" s="30"/>
      <c r="S1072" s="30">
        <v>8</v>
      </c>
      <c r="T1072" s="30">
        <v>60</v>
      </c>
      <c r="U1072" s="30" t="s">
        <v>42</v>
      </c>
      <c r="V1072" s="30">
        <v>0</v>
      </c>
    </row>
    <row r="1073" spans="1:22">
      <c r="A1073" s="28">
        <v>40438.375</v>
      </c>
      <c r="B1073" s="27">
        <v>209</v>
      </c>
      <c r="C1073" s="27">
        <v>672</v>
      </c>
      <c r="D1073" s="26" t="s">
        <v>514</v>
      </c>
      <c r="E1073" s="27"/>
      <c r="F1073" s="27">
        <v>1.98</v>
      </c>
      <c r="G1073" s="27"/>
      <c r="H1073" s="27">
        <v>8</v>
      </c>
      <c r="I1073" s="27"/>
      <c r="J1073" s="27">
        <v>8.6</v>
      </c>
      <c r="K1073" s="27"/>
      <c r="L1073" s="27">
        <v>5</v>
      </c>
      <c r="M1073" s="27"/>
      <c r="N1073" s="27">
        <v>1.02</v>
      </c>
      <c r="O1073" s="27" t="s">
        <v>25</v>
      </c>
      <c r="P1073" s="27">
        <v>1357</v>
      </c>
      <c r="Q1073" s="27">
        <v>241</v>
      </c>
      <c r="R1073" s="27"/>
      <c r="S1073" s="27">
        <v>14</v>
      </c>
      <c r="T1073" s="27">
        <v>38.93</v>
      </c>
      <c r="U1073" s="27" t="s">
        <v>42</v>
      </c>
      <c r="V1073" s="27">
        <v>26</v>
      </c>
    </row>
    <row r="1074" spans="1:22">
      <c r="A1074" s="31">
        <v>40438.416666666664</v>
      </c>
      <c r="B1074" s="30">
        <v>49</v>
      </c>
      <c r="C1074" s="30">
        <v>672</v>
      </c>
      <c r="D1074" s="29" t="s">
        <v>514</v>
      </c>
      <c r="E1074" s="30"/>
      <c r="F1074" s="30">
        <v>2.69</v>
      </c>
      <c r="G1074" s="30"/>
      <c r="H1074" s="30">
        <v>7</v>
      </c>
      <c r="I1074" s="30"/>
      <c r="J1074" s="30">
        <v>8.1999999999999993</v>
      </c>
      <c r="K1074" s="30"/>
      <c r="L1074" s="30">
        <v>16</v>
      </c>
      <c r="M1074" s="30"/>
      <c r="N1074" s="30">
        <v>0.33</v>
      </c>
      <c r="O1074" s="30"/>
      <c r="P1074" s="30">
        <v>511</v>
      </c>
      <c r="Q1074" s="30">
        <v>395</v>
      </c>
      <c r="R1074" s="30"/>
      <c r="S1074" s="30">
        <v>16</v>
      </c>
      <c r="T1074" s="30">
        <v>20.92</v>
      </c>
      <c r="U1074" s="30" t="s">
        <v>42</v>
      </c>
      <c r="V1074" s="30">
        <v>40</v>
      </c>
    </row>
    <row r="1075" spans="1:22">
      <c r="A1075" s="28">
        <v>40438.458333333336</v>
      </c>
      <c r="B1075" s="27">
        <v>414</v>
      </c>
      <c r="C1075" s="27">
        <v>672</v>
      </c>
      <c r="D1075" s="26" t="s">
        <v>514</v>
      </c>
      <c r="E1075" s="27"/>
      <c r="F1075" s="27">
        <v>2.4300000000000002</v>
      </c>
      <c r="G1075" s="27"/>
      <c r="H1075" s="27">
        <v>6</v>
      </c>
      <c r="I1075" s="27"/>
      <c r="J1075" s="27">
        <v>7.2</v>
      </c>
      <c r="K1075" s="27"/>
      <c r="L1075" s="27">
        <v>1</v>
      </c>
      <c r="M1075" s="27"/>
      <c r="N1075" s="27">
        <v>0.5</v>
      </c>
      <c r="O1075" s="27"/>
      <c r="P1075" s="27">
        <v>749</v>
      </c>
      <c r="Q1075" s="27">
        <v>584</v>
      </c>
      <c r="R1075" s="27"/>
      <c r="S1075" s="27">
        <v>18</v>
      </c>
      <c r="T1075" s="27">
        <v>0</v>
      </c>
      <c r="U1075" s="27" t="s">
        <v>42</v>
      </c>
      <c r="V1075" s="27">
        <v>60</v>
      </c>
    </row>
    <row r="1076" spans="1:22">
      <c r="A1076" s="31">
        <v>40438.5</v>
      </c>
      <c r="B1076" s="30">
        <v>296</v>
      </c>
      <c r="C1076" s="30">
        <v>423</v>
      </c>
      <c r="D1076" s="29" t="s">
        <v>515</v>
      </c>
      <c r="E1076" s="30"/>
      <c r="F1076" s="30">
        <v>2.82</v>
      </c>
      <c r="G1076" s="30"/>
      <c r="H1076" s="30">
        <v>5</v>
      </c>
      <c r="I1076" s="30"/>
      <c r="J1076" s="30">
        <v>5.3</v>
      </c>
      <c r="K1076" s="30"/>
      <c r="L1076" s="30">
        <v>343</v>
      </c>
      <c r="M1076" s="30"/>
      <c r="N1076" s="30">
        <v>0.46</v>
      </c>
      <c r="O1076" s="30"/>
      <c r="P1076" s="30">
        <v>774</v>
      </c>
      <c r="Q1076" s="30">
        <v>619</v>
      </c>
      <c r="R1076" s="30"/>
      <c r="S1076" s="30">
        <v>19</v>
      </c>
      <c r="T1076" s="30">
        <v>0</v>
      </c>
      <c r="U1076" s="30" t="s">
        <v>42</v>
      </c>
      <c r="V1076" s="30">
        <v>60</v>
      </c>
    </row>
    <row r="1077" spans="1:22">
      <c r="A1077" s="28">
        <v>40438.541666666664</v>
      </c>
      <c r="B1077" s="27">
        <v>127</v>
      </c>
      <c r="C1077" s="27">
        <v>423</v>
      </c>
      <c r="D1077" s="26" t="s">
        <v>515</v>
      </c>
      <c r="E1077" s="27"/>
      <c r="F1077" s="27">
        <v>3.18</v>
      </c>
      <c r="G1077" s="27"/>
      <c r="H1077" s="27">
        <v>4</v>
      </c>
      <c r="I1077" s="27"/>
      <c r="J1077" s="27">
        <v>4.8</v>
      </c>
      <c r="K1077" s="27"/>
      <c r="L1077" s="27">
        <v>344</v>
      </c>
      <c r="M1077" s="27"/>
      <c r="N1077" s="27">
        <v>0.25</v>
      </c>
      <c r="O1077" s="27"/>
      <c r="P1077" s="27">
        <v>509</v>
      </c>
      <c r="Q1077" s="27">
        <v>617</v>
      </c>
      <c r="R1077" s="27"/>
      <c r="S1077" s="27">
        <v>20</v>
      </c>
      <c r="T1077" s="27">
        <v>0</v>
      </c>
      <c r="U1077" s="27" t="s">
        <v>42</v>
      </c>
      <c r="V1077" s="27">
        <v>54</v>
      </c>
    </row>
    <row r="1078" spans="1:22">
      <c r="A1078" s="31">
        <v>40438.583333333336</v>
      </c>
      <c r="B1078" s="30"/>
      <c r="C1078" s="30">
        <v>423</v>
      </c>
      <c r="D1078" s="29" t="s">
        <v>515</v>
      </c>
      <c r="E1078" s="30"/>
      <c r="F1078" s="30">
        <v>4.18</v>
      </c>
      <c r="G1078" s="30"/>
      <c r="H1078" s="30">
        <v>2</v>
      </c>
      <c r="I1078" s="30"/>
      <c r="J1078" s="30">
        <v>2.9</v>
      </c>
      <c r="K1078" s="30"/>
      <c r="L1078" s="30">
        <v>323</v>
      </c>
      <c r="M1078" s="30"/>
      <c r="N1078" s="30">
        <v>0.1</v>
      </c>
      <c r="O1078" s="30"/>
      <c r="P1078" s="30">
        <v>224</v>
      </c>
      <c r="Q1078" s="30">
        <v>584</v>
      </c>
      <c r="R1078" s="30"/>
      <c r="S1078" s="30">
        <v>40</v>
      </c>
      <c r="T1078" s="30">
        <v>0</v>
      </c>
      <c r="U1078" s="30" t="s">
        <v>42</v>
      </c>
      <c r="V1078" s="30">
        <v>36</v>
      </c>
    </row>
    <row r="1079" spans="1:22">
      <c r="A1079" s="28">
        <v>40440.375</v>
      </c>
      <c r="B1079" s="27">
        <v>27</v>
      </c>
      <c r="C1079" s="27">
        <v>89</v>
      </c>
      <c r="D1079" s="26" t="s">
        <v>516</v>
      </c>
      <c r="E1079" s="27" t="s">
        <v>44</v>
      </c>
      <c r="F1079" s="27">
        <v>-13.18</v>
      </c>
      <c r="G1079" s="27" t="s">
        <v>25</v>
      </c>
      <c r="H1079" s="27">
        <v>5</v>
      </c>
      <c r="I1079" s="27"/>
      <c r="J1079" s="27">
        <v>5.5</v>
      </c>
      <c r="K1079" s="27"/>
      <c r="L1079" s="27">
        <v>261</v>
      </c>
      <c r="M1079" s="27"/>
      <c r="N1079" s="27">
        <v>0.52</v>
      </c>
      <c r="O1079" s="27"/>
      <c r="P1079" s="27">
        <v>1637</v>
      </c>
      <c r="Q1079" s="27">
        <v>201</v>
      </c>
      <c r="R1079" s="27"/>
      <c r="S1079" s="27">
        <v>18</v>
      </c>
      <c r="T1079" s="27">
        <v>1</v>
      </c>
      <c r="U1079" s="27" t="s">
        <v>42</v>
      </c>
      <c r="V1079" s="27">
        <v>21</v>
      </c>
    </row>
    <row r="1080" spans="1:22">
      <c r="A1080" s="31">
        <v>40440.416666666664</v>
      </c>
      <c r="B1080" s="30">
        <v>60</v>
      </c>
      <c r="C1080" s="30">
        <v>89</v>
      </c>
      <c r="D1080" s="29" t="s">
        <v>516</v>
      </c>
      <c r="E1080" s="30" t="s">
        <v>44</v>
      </c>
      <c r="F1080" s="30">
        <v>6.4</v>
      </c>
      <c r="G1080" s="30"/>
      <c r="H1080" s="30">
        <v>6</v>
      </c>
      <c r="I1080" s="30"/>
      <c r="J1080" s="30">
        <v>7.1000000000000005</v>
      </c>
      <c r="K1080" s="30"/>
      <c r="L1080" s="30">
        <v>266</v>
      </c>
      <c r="M1080" s="30"/>
      <c r="N1080" s="30">
        <v>0.28000000000000003</v>
      </c>
      <c r="O1080" s="30"/>
      <c r="P1080" s="30">
        <v>968</v>
      </c>
      <c r="Q1080" s="30">
        <v>284</v>
      </c>
      <c r="R1080" s="30"/>
      <c r="S1080" s="30">
        <v>13</v>
      </c>
      <c r="T1080" s="30">
        <v>0</v>
      </c>
      <c r="U1080" s="30" t="s">
        <v>42</v>
      </c>
      <c r="V1080" s="30">
        <v>56</v>
      </c>
    </row>
    <row r="1081" spans="1:22">
      <c r="A1081" s="28">
        <v>40440.458333333336</v>
      </c>
      <c r="B1081" s="27">
        <v>2</v>
      </c>
      <c r="C1081" s="27">
        <v>89</v>
      </c>
      <c r="D1081" s="26" t="s">
        <v>516</v>
      </c>
      <c r="E1081" s="27" t="s">
        <v>44</v>
      </c>
      <c r="F1081" s="27">
        <v>6.07</v>
      </c>
      <c r="G1081" s="27"/>
      <c r="H1081" s="27">
        <v>5</v>
      </c>
      <c r="I1081" s="27"/>
      <c r="J1081" s="27">
        <v>6.1000000000000005</v>
      </c>
      <c r="K1081" s="27"/>
      <c r="L1081" s="27">
        <v>275</v>
      </c>
      <c r="M1081" s="27"/>
      <c r="N1081" s="27">
        <v>7.0000000000000007E-2</v>
      </c>
      <c r="O1081" s="27"/>
      <c r="P1081" s="27">
        <v>225</v>
      </c>
      <c r="Q1081" s="27">
        <v>543</v>
      </c>
      <c r="R1081" s="27"/>
      <c r="S1081" s="27">
        <v>16</v>
      </c>
      <c r="T1081" s="27">
        <v>0</v>
      </c>
      <c r="U1081" s="27" t="s">
        <v>42</v>
      </c>
      <c r="V1081" s="27">
        <v>31</v>
      </c>
    </row>
    <row r="1082" spans="1:22">
      <c r="A1082" s="31">
        <v>40442.375</v>
      </c>
      <c r="B1082" s="30">
        <v>250</v>
      </c>
      <c r="C1082" s="30">
        <v>250</v>
      </c>
      <c r="D1082" s="29" t="s">
        <v>456</v>
      </c>
      <c r="E1082" s="30" t="s">
        <v>45</v>
      </c>
      <c r="F1082" s="30">
        <v>2.59</v>
      </c>
      <c r="G1082" s="30"/>
      <c r="H1082" s="30">
        <v>8</v>
      </c>
      <c r="I1082" s="30"/>
      <c r="J1082" s="30">
        <v>8.8000000000000007</v>
      </c>
      <c r="K1082" s="30"/>
      <c r="L1082" s="30">
        <v>262</v>
      </c>
      <c r="M1082" s="30"/>
      <c r="N1082" s="30">
        <v>0.01</v>
      </c>
      <c r="O1082" s="30"/>
      <c r="P1082" s="30">
        <v>-3</v>
      </c>
      <c r="Q1082" s="30">
        <v>432</v>
      </c>
      <c r="R1082" s="30"/>
      <c r="S1082" s="30">
        <v>7</v>
      </c>
      <c r="T1082" s="30">
        <v>0</v>
      </c>
      <c r="U1082" s="30" t="s">
        <v>42</v>
      </c>
      <c r="V1082" s="30">
        <v>0</v>
      </c>
    </row>
    <row r="1083" spans="1:22">
      <c r="A1083" s="28">
        <v>40442.375</v>
      </c>
      <c r="B1083" s="27">
        <v>250</v>
      </c>
      <c r="C1083" s="27">
        <v>250</v>
      </c>
      <c r="D1083" s="26" t="s">
        <v>458</v>
      </c>
      <c r="E1083" s="27" t="s">
        <v>46</v>
      </c>
      <c r="F1083" s="27">
        <v>2.59</v>
      </c>
      <c r="G1083" s="27"/>
      <c r="H1083" s="27">
        <v>8</v>
      </c>
      <c r="I1083" s="27"/>
      <c r="J1083" s="27">
        <v>8.8000000000000007</v>
      </c>
      <c r="K1083" s="27"/>
      <c r="L1083" s="27">
        <v>262</v>
      </c>
      <c r="M1083" s="27"/>
      <c r="N1083" s="27">
        <v>0.01</v>
      </c>
      <c r="O1083" s="27"/>
      <c r="P1083" s="27">
        <v>-3</v>
      </c>
      <c r="Q1083" s="27">
        <v>432</v>
      </c>
      <c r="R1083" s="27"/>
      <c r="S1083" s="27">
        <v>7</v>
      </c>
      <c r="T1083" s="27">
        <v>0</v>
      </c>
      <c r="U1083" s="27" t="s">
        <v>42</v>
      </c>
      <c r="V1083" s="27">
        <v>0</v>
      </c>
    </row>
    <row r="1084" spans="1:22">
      <c r="A1084" s="31">
        <v>40443.625</v>
      </c>
      <c r="B1084" s="30">
        <v>73</v>
      </c>
      <c r="C1084" s="30">
        <v>415</v>
      </c>
      <c r="D1084" s="29" t="s">
        <v>517</v>
      </c>
      <c r="E1084" s="30"/>
      <c r="F1084" s="30">
        <v>10.91</v>
      </c>
      <c r="G1084" s="30"/>
      <c r="H1084" s="30">
        <v>10</v>
      </c>
      <c r="I1084" s="30"/>
      <c r="J1084" s="30">
        <v>11.5</v>
      </c>
      <c r="K1084" s="30"/>
      <c r="L1084" s="30">
        <v>261</v>
      </c>
      <c r="M1084" s="30"/>
      <c r="N1084" s="30">
        <v>0.91</v>
      </c>
      <c r="O1084" s="30"/>
      <c r="P1084" s="30">
        <v>3355</v>
      </c>
      <c r="Q1084" s="30">
        <v>55</v>
      </c>
      <c r="R1084" s="30"/>
      <c r="S1084" s="30">
        <v>20</v>
      </c>
      <c r="T1084" s="30">
        <v>39.82</v>
      </c>
      <c r="U1084" s="30" t="s">
        <v>42</v>
      </c>
      <c r="V1084" s="30">
        <v>37</v>
      </c>
    </row>
    <row r="1085" spans="1:22">
      <c r="A1085" s="28">
        <v>40443.666666666664</v>
      </c>
      <c r="B1085" s="27">
        <v>251</v>
      </c>
      <c r="C1085" s="27">
        <v>415</v>
      </c>
      <c r="D1085" s="26" t="s">
        <v>517</v>
      </c>
      <c r="E1085" s="27"/>
      <c r="F1085" s="27">
        <v>10.950000000000001</v>
      </c>
      <c r="G1085" s="27"/>
      <c r="H1085" s="27">
        <v>11</v>
      </c>
      <c r="I1085" s="27"/>
      <c r="J1085" s="27">
        <v>11.9</v>
      </c>
      <c r="K1085" s="27"/>
      <c r="L1085" s="27">
        <v>261</v>
      </c>
      <c r="M1085" s="27"/>
      <c r="N1085" s="27">
        <v>0.89</v>
      </c>
      <c r="O1085" s="27"/>
      <c r="P1085" s="27">
        <v>3266</v>
      </c>
      <c r="Q1085" s="27">
        <v>28</v>
      </c>
      <c r="R1085" s="27"/>
      <c r="S1085" s="27">
        <v>20</v>
      </c>
      <c r="T1085" s="27">
        <v>8.6</v>
      </c>
      <c r="U1085" s="27" t="s">
        <v>42</v>
      </c>
      <c r="V1085" s="27">
        <v>55</v>
      </c>
    </row>
    <row r="1086" spans="1:22">
      <c r="A1086" s="31">
        <v>40443.708333333336</v>
      </c>
      <c r="B1086" s="30">
        <v>91</v>
      </c>
      <c r="C1086" s="30">
        <v>415</v>
      </c>
      <c r="D1086" s="29" t="s">
        <v>517</v>
      </c>
      <c r="E1086" s="30"/>
      <c r="F1086" s="30">
        <v>10.81</v>
      </c>
      <c r="G1086" s="30"/>
      <c r="H1086" s="30">
        <v>13</v>
      </c>
      <c r="I1086" s="30"/>
      <c r="J1086" s="30">
        <v>14</v>
      </c>
      <c r="K1086" s="30"/>
      <c r="L1086" s="30">
        <v>265</v>
      </c>
      <c r="M1086" s="30"/>
      <c r="N1086" s="30">
        <v>0.92</v>
      </c>
      <c r="O1086" s="30"/>
      <c r="P1086" s="30">
        <v>3033</v>
      </c>
      <c r="Q1086" s="30">
        <v>4</v>
      </c>
      <c r="R1086" s="30"/>
      <c r="S1086" s="30">
        <v>17</v>
      </c>
      <c r="T1086" s="30">
        <v>33.020000000000003</v>
      </c>
      <c r="U1086" s="30" t="s">
        <v>42</v>
      </c>
      <c r="V1086" s="30">
        <v>41</v>
      </c>
    </row>
    <row r="1087" spans="1:22">
      <c r="A1087" s="28">
        <v>40443.75</v>
      </c>
      <c r="B1087" s="27">
        <v>31</v>
      </c>
      <c r="C1087" s="27">
        <v>291</v>
      </c>
      <c r="D1087" s="26" t="s">
        <v>518</v>
      </c>
      <c r="E1087" s="27"/>
      <c r="F1087" s="27">
        <v>9.84</v>
      </c>
      <c r="G1087" s="27"/>
      <c r="H1087" s="27">
        <v>15</v>
      </c>
      <c r="I1087" s="27"/>
      <c r="J1087" s="27">
        <v>15.9</v>
      </c>
      <c r="K1087" s="27"/>
      <c r="L1087" s="27">
        <v>267</v>
      </c>
      <c r="M1087" s="27"/>
      <c r="N1087" s="27">
        <v>0.79</v>
      </c>
      <c r="O1087" s="27"/>
      <c r="P1087" s="27">
        <v>2730</v>
      </c>
      <c r="Q1087" s="27">
        <v>0</v>
      </c>
      <c r="R1087" s="27"/>
      <c r="S1087" s="27">
        <v>13</v>
      </c>
      <c r="T1087" s="27">
        <v>32.1</v>
      </c>
      <c r="U1087" s="27" t="s">
        <v>42</v>
      </c>
      <c r="V1087" s="27">
        <v>40</v>
      </c>
    </row>
    <row r="1088" spans="1:22">
      <c r="A1088" s="31">
        <v>40443.791666666664</v>
      </c>
      <c r="B1088" s="30">
        <v>83</v>
      </c>
      <c r="C1088" s="30">
        <v>291</v>
      </c>
      <c r="D1088" s="29" t="s">
        <v>518</v>
      </c>
      <c r="E1088" s="30"/>
      <c r="F1088" s="30">
        <v>9.61</v>
      </c>
      <c r="G1088" s="30"/>
      <c r="H1088" s="30">
        <v>15</v>
      </c>
      <c r="I1088" s="30"/>
      <c r="J1088" s="30">
        <v>15.9</v>
      </c>
      <c r="K1088" s="30"/>
      <c r="L1088" s="30">
        <v>268</v>
      </c>
      <c r="M1088" s="30"/>
      <c r="N1088" s="30">
        <v>0.72</v>
      </c>
      <c r="O1088" s="30"/>
      <c r="P1088" s="30">
        <v>2530</v>
      </c>
      <c r="Q1088" s="30">
        <v>0</v>
      </c>
      <c r="R1088" s="30"/>
      <c r="S1088" s="30">
        <v>13</v>
      </c>
      <c r="T1088" s="30">
        <v>13.51</v>
      </c>
      <c r="U1088" s="30" t="s">
        <v>42</v>
      </c>
      <c r="V1088" s="30">
        <v>53</v>
      </c>
    </row>
    <row r="1089" spans="1:22">
      <c r="A1089" s="28">
        <v>40443.833333333336</v>
      </c>
      <c r="B1089" s="27">
        <v>177</v>
      </c>
      <c r="C1089" s="27">
        <v>291</v>
      </c>
      <c r="D1089" s="26" t="s">
        <v>518</v>
      </c>
      <c r="E1089" s="27"/>
      <c r="F1089" s="27">
        <v>9.61</v>
      </c>
      <c r="G1089" s="27"/>
      <c r="H1089" s="27">
        <v>11</v>
      </c>
      <c r="I1089" s="27"/>
      <c r="J1089" s="27">
        <v>12.4</v>
      </c>
      <c r="K1089" s="27"/>
      <c r="L1089" s="27">
        <v>275</v>
      </c>
      <c r="M1089" s="27"/>
      <c r="N1089" s="27">
        <v>0.9</v>
      </c>
      <c r="O1089" s="27"/>
      <c r="P1089" s="27">
        <v>2512</v>
      </c>
      <c r="Q1089" s="27">
        <v>0</v>
      </c>
      <c r="R1089" s="27"/>
      <c r="S1089" s="27">
        <v>17</v>
      </c>
      <c r="T1089" s="27">
        <v>32.99</v>
      </c>
      <c r="U1089" s="27" t="s">
        <v>42</v>
      </c>
      <c r="V1089" s="27">
        <v>41</v>
      </c>
    </row>
    <row r="1090" spans="1:22">
      <c r="A1090" s="31">
        <v>40443.875</v>
      </c>
      <c r="B1090" s="30">
        <v>207</v>
      </c>
      <c r="C1090" s="30">
        <v>207</v>
      </c>
      <c r="D1090" s="29" t="s">
        <v>519</v>
      </c>
      <c r="E1090" s="30"/>
      <c r="F1090" s="30">
        <v>7.48</v>
      </c>
      <c r="G1090" s="30"/>
      <c r="H1090" s="30">
        <v>11</v>
      </c>
      <c r="I1090" s="30"/>
      <c r="J1090" s="30">
        <v>12</v>
      </c>
      <c r="K1090" s="30"/>
      <c r="L1090" s="30">
        <v>309</v>
      </c>
      <c r="M1090" s="30"/>
      <c r="N1090" s="30">
        <v>0.6</v>
      </c>
      <c r="O1090" s="30"/>
      <c r="P1090" s="30">
        <v>1228</v>
      </c>
      <c r="Q1090" s="30">
        <v>0</v>
      </c>
      <c r="R1090" s="30"/>
      <c r="S1090" s="30">
        <v>11</v>
      </c>
      <c r="T1090" s="30">
        <v>9</v>
      </c>
      <c r="U1090" s="30" t="s">
        <v>42</v>
      </c>
      <c r="V1090" s="30">
        <v>50</v>
      </c>
    </row>
    <row r="1091" spans="1:22">
      <c r="A1091" s="28">
        <v>40443.916666666664</v>
      </c>
      <c r="B1091" s="27"/>
      <c r="C1091" s="27">
        <v>207</v>
      </c>
      <c r="D1091" s="26" t="s">
        <v>519</v>
      </c>
      <c r="E1091" s="27"/>
      <c r="F1091" s="27">
        <v>5.48</v>
      </c>
      <c r="G1091" s="27"/>
      <c r="H1091" s="27">
        <v>13</v>
      </c>
      <c r="I1091" s="27"/>
      <c r="J1091" s="27">
        <v>13.8</v>
      </c>
      <c r="K1091" s="27"/>
      <c r="L1091" s="27">
        <v>320</v>
      </c>
      <c r="M1091" s="27"/>
      <c r="N1091" s="27">
        <v>0.1</v>
      </c>
      <c r="O1091" s="27"/>
      <c r="P1091" s="27">
        <v>225</v>
      </c>
      <c r="Q1091" s="27">
        <v>0</v>
      </c>
      <c r="R1091" s="27"/>
      <c r="S1091" s="27">
        <v>6</v>
      </c>
      <c r="T1091" s="27">
        <v>8.5</v>
      </c>
      <c r="U1091" s="27" t="s">
        <v>42</v>
      </c>
      <c r="V1091" s="27">
        <v>41</v>
      </c>
    </row>
    <row r="1092" spans="1:22">
      <c r="A1092" s="31">
        <v>40443.958333333336</v>
      </c>
      <c r="B1092" s="30"/>
      <c r="C1092" s="30">
        <v>207</v>
      </c>
      <c r="D1092" s="29" t="s">
        <v>519</v>
      </c>
      <c r="E1092" s="30"/>
      <c r="F1092" s="30">
        <v>5.1000000000000005</v>
      </c>
      <c r="G1092" s="30"/>
      <c r="H1092" s="30">
        <v>12</v>
      </c>
      <c r="I1092" s="30"/>
      <c r="J1092" s="30">
        <v>13</v>
      </c>
      <c r="K1092" s="30"/>
      <c r="L1092" s="30">
        <v>328</v>
      </c>
      <c r="M1092" s="30"/>
      <c r="N1092" s="30">
        <v>0.03</v>
      </c>
      <c r="O1092" s="30"/>
      <c r="P1092" s="30">
        <v>67</v>
      </c>
      <c r="Q1092" s="30">
        <v>0</v>
      </c>
      <c r="R1092" s="30"/>
      <c r="S1092" s="30">
        <v>7</v>
      </c>
      <c r="T1092" s="30">
        <v>0</v>
      </c>
      <c r="U1092" s="30" t="s">
        <v>42</v>
      </c>
      <c r="V1092" s="30">
        <v>24</v>
      </c>
    </row>
    <row r="1093" spans="1:22">
      <c r="A1093" s="28">
        <v>40445.125</v>
      </c>
      <c r="B1093" s="27">
        <v>86</v>
      </c>
      <c r="C1093" s="27">
        <v>111</v>
      </c>
      <c r="D1093" s="26" t="s">
        <v>520</v>
      </c>
      <c r="E1093" s="27"/>
      <c r="F1093" s="27">
        <v>12.66</v>
      </c>
      <c r="G1093" s="27"/>
      <c r="H1093" s="27">
        <v>13</v>
      </c>
      <c r="I1093" s="27"/>
      <c r="J1093" s="27">
        <v>14.6</v>
      </c>
      <c r="K1093" s="27"/>
      <c r="L1093" s="27">
        <v>251</v>
      </c>
      <c r="M1093" s="27"/>
      <c r="N1093" s="27">
        <v>0.4</v>
      </c>
      <c r="O1093" s="27"/>
      <c r="P1093" s="27">
        <v>3038</v>
      </c>
      <c r="Q1093" s="27">
        <v>0</v>
      </c>
      <c r="R1093" s="27"/>
      <c r="S1093" s="27">
        <v>18</v>
      </c>
      <c r="T1093" s="27">
        <v>0</v>
      </c>
      <c r="U1093" s="27" t="s">
        <v>42</v>
      </c>
      <c r="V1093" s="27">
        <v>60</v>
      </c>
    </row>
    <row r="1094" spans="1:22">
      <c r="A1094" s="31">
        <v>40445.166666666664</v>
      </c>
      <c r="B1094" s="30"/>
      <c r="C1094" s="30">
        <v>111</v>
      </c>
      <c r="D1094" s="29" t="s">
        <v>520</v>
      </c>
      <c r="E1094" s="30"/>
      <c r="F1094" s="30">
        <v>12.98</v>
      </c>
      <c r="G1094" s="30"/>
      <c r="H1094" s="30">
        <v>14</v>
      </c>
      <c r="I1094" s="30"/>
      <c r="J1094" s="30">
        <v>14.8</v>
      </c>
      <c r="K1094" s="30"/>
      <c r="L1094" s="30">
        <v>252</v>
      </c>
      <c r="M1094" s="30"/>
      <c r="N1094" s="30">
        <v>0.34</v>
      </c>
      <c r="O1094" s="30"/>
      <c r="P1094" s="30">
        <v>2600</v>
      </c>
      <c r="Q1094" s="30">
        <v>0</v>
      </c>
      <c r="R1094" s="30"/>
      <c r="S1094" s="30">
        <v>19</v>
      </c>
      <c r="T1094" s="30">
        <v>12.59</v>
      </c>
      <c r="U1094" s="30" t="s">
        <v>42</v>
      </c>
      <c r="V1094" s="30">
        <v>53</v>
      </c>
    </row>
    <row r="1095" spans="1:22">
      <c r="A1095" s="28">
        <v>40445.208333333336</v>
      </c>
      <c r="B1095" s="27">
        <v>25</v>
      </c>
      <c r="C1095" s="27">
        <v>111</v>
      </c>
      <c r="D1095" s="26" t="s">
        <v>520</v>
      </c>
      <c r="E1095" s="27"/>
      <c r="F1095" s="27">
        <v>13.06</v>
      </c>
      <c r="G1095" s="27"/>
      <c r="H1095" s="27">
        <v>14</v>
      </c>
      <c r="I1095" s="27"/>
      <c r="J1095" s="27">
        <v>15.700000000000001</v>
      </c>
      <c r="K1095" s="27"/>
      <c r="L1095" s="27">
        <v>255</v>
      </c>
      <c r="M1095" s="27"/>
      <c r="N1095" s="27">
        <v>0.2</v>
      </c>
      <c r="O1095" s="27"/>
      <c r="P1095" s="27">
        <v>1492</v>
      </c>
      <c r="Q1095" s="27">
        <v>1</v>
      </c>
      <c r="R1095" s="27"/>
      <c r="S1095" s="27">
        <v>18</v>
      </c>
      <c r="T1095" s="27">
        <v>0</v>
      </c>
      <c r="U1095" s="27" t="s">
        <v>42</v>
      </c>
      <c r="V1095" s="27">
        <v>60</v>
      </c>
    </row>
    <row r="1096" spans="1:22">
      <c r="A1096" s="31">
        <v>40446.25</v>
      </c>
      <c r="B1096" s="30"/>
      <c r="C1096" s="30">
        <v>104</v>
      </c>
      <c r="D1096" s="29" t="s">
        <v>521</v>
      </c>
      <c r="E1096" s="30"/>
      <c r="F1096" s="30">
        <v>6.7700000000000005</v>
      </c>
      <c r="G1096" s="30"/>
      <c r="H1096" s="30">
        <v>13</v>
      </c>
      <c r="I1096" s="30"/>
      <c r="J1096" s="30">
        <v>14.1</v>
      </c>
      <c r="K1096" s="30"/>
      <c r="L1096" s="30">
        <v>254</v>
      </c>
      <c r="M1096" s="30"/>
      <c r="N1096" s="30">
        <v>0.24</v>
      </c>
      <c r="O1096" s="30"/>
      <c r="P1096" s="30">
        <v>1376</v>
      </c>
      <c r="Q1096" s="30">
        <v>0</v>
      </c>
      <c r="R1096" s="30"/>
      <c r="S1096" s="30">
        <v>22</v>
      </c>
      <c r="T1096" s="30">
        <v>0</v>
      </c>
      <c r="U1096" s="30" t="s">
        <v>42</v>
      </c>
      <c r="V1096" s="30">
        <v>60</v>
      </c>
    </row>
    <row r="1097" spans="1:22">
      <c r="A1097" s="28">
        <v>40446.291666666664</v>
      </c>
      <c r="B1097" s="27"/>
      <c r="C1097" s="27">
        <v>104</v>
      </c>
      <c r="D1097" s="26" t="s">
        <v>521</v>
      </c>
      <c r="E1097" s="27"/>
      <c r="F1097" s="27">
        <v>5.59</v>
      </c>
      <c r="G1097" s="27"/>
      <c r="H1097" s="27">
        <v>13</v>
      </c>
      <c r="I1097" s="27"/>
      <c r="J1097" s="27">
        <v>13.9</v>
      </c>
      <c r="K1097" s="27"/>
      <c r="L1097" s="27">
        <v>255</v>
      </c>
      <c r="M1097" s="27"/>
      <c r="N1097" s="27">
        <v>0.22</v>
      </c>
      <c r="O1097" s="27"/>
      <c r="P1097" s="27">
        <v>1059</v>
      </c>
      <c r="Q1097" s="27">
        <v>7</v>
      </c>
      <c r="R1097" s="27"/>
      <c r="S1097" s="27">
        <v>22</v>
      </c>
      <c r="T1097" s="27">
        <v>0</v>
      </c>
      <c r="U1097" s="27" t="s">
        <v>42</v>
      </c>
      <c r="V1097" s="27">
        <v>59</v>
      </c>
    </row>
    <row r="1098" spans="1:22">
      <c r="A1098" s="31">
        <v>40446.333333333336</v>
      </c>
      <c r="B1098" s="30">
        <v>104</v>
      </c>
      <c r="C1098" s="30">
        <v>104</v>
      </c>
      <c r="D1098" s="29" t="s">
        <v>521</v>
      </c>
      <c r="E1098" s="30"/>
      <c r="F1098" s="30">
        <v>5.68</v>
      </c>
      <c r="G1098" s="30"/>
      <c r="H1098" s="30">
        <v>10</v>
      </c>
      <c r="I1098" s="30"/>
      <c r="J1098" s="30">
        <v>11</v>
      </c>
      <c r="K1098" s="30"/>
      <c r="L1098" s="30">
        <v>253</v>
      </c>
      <c r="M1098" s="30"/>
      <c r="N1098" s="30">
        <v>0.32</v>
      </c>
      <c r="O1098" s="30"/>
      <c r="P1098" s="30">
        <v>1231</v>
      </c>
      <c r="Q1098" s="30">
        <v>32</v>
      </c>
      <c r="R1098" s="30"/>
      <c r="S1098" s="30">
        <v>23</v>
      </c>
      <c r="T1098" s="30">
        <v>2</v>
      </c>
      <c r="U1098" s="30" t="s">
        <v>42</v>
      </c>
      <c r="V1098" s="30">
        <v>59</v>
      </c>
    </row>
    <row r="1099" spans="1:22">
      <c r="A1099" s="28">
        <v>40446.375</v>
      </c>
      <c r="B1099" s="27">
        <v>50</v>
      </c>
      <c r="C1099" s="27">
        <v>50</v>
      </c>
      <c r="D1099" s="26" t="s">
        <v>522</v>
      </c>
      <c r="E1099" s="27" t="s">
        <v>44</v>
      </c>
      <c r="F1099" s="27">
        <v>5.58</v>
      </c>
      <c r="G1099" s="27"/>
      <c r="H1099" s="27">
        <v>9</v>
      </c>
      <c r="I1099" s="27"/>
      <c r="J1099" s="27">
        <v>10.200000000000001</v>
      </c>
      <c r="K1099" s="27"/>
      <c r="L1099" s="27">
        <v>251</v>
      </c>
      <c r="M1099" s="27"/>
      <c r="N1099" s="27">
        <v>0.12</v>
      </c>
      <c r="O1099" s="27"/>
      <c r="P1099" s="27">
        <v>540</v>
      </c>
      <c r="Q1099" s="27">
        <v>94</v>
      </c>
      <c r="R1099" s="27"/>
      <c r="S1099" s="27">
        <v>22</v>
      </c>
      <c r="T1099" s="27">
        <v>0</v>
      </c>
      <c r="U1099" s="27" t="s">
        <v>42</v>
      </c>
      <c r="V1099" s="27">
        <v>38</v>
      </c>
    </row>
    <row r="1100" spans="1:22">
      <c r="A1100" s="31">
        <v>40446.416666666664</v>
      </c>
      <c r="B1100" s="30"/>
      <c r="C1100" s="30">
        <v>50</v>
      </c>
      <c r="D1100" s="29" t="s">
        <v>522</v>
      </c>
      <c r="E1100" s="30" t="s">
        <v>44</v>
      </c>
      <c r="F1100" s="30">
        <v>5.89</v>
      </c>
      <c r="G1100" s="30"/>
      <c r="H1100" s="30">
        <v>8</v>
      </c>
      <c r="I1100" s="30"/>
      <c r="J1100" s="30">
        <v>9.7000000000000011</v>
      </c>
      <c r="K1100" s="30"/>
      <c r="L1100" s="30">
        <v>251</v>
      </c>
      <c r="M1100" s="30"/>
      <c r="N1100" s="30">
        <v>0.01</v>
      </c>
      <c r="O1100" s="30"/>
      <c r="P1100" s="30">
        <v>17</v>
      </c>
      <c r="Q1100" s="30">
        <v>48</v>
      </c>
      <c r="R1100" s="30"/>
      <c r="S1100" s="30">
        <v>26</v>
      </c>
      <c r="T1100" s="30">
        <v>0</v>
      </c>
      <c r="U1100" s="30" t="s">
        <v>42</v>
      </c>
      <c r="V1100" s="30">
        <v>0</v>
      </c>
    </row>
    <row r="1101" spans="1:22">
      <c r="A1101" s="28">
        <v>40446.458333333336</v>
      </c>
      <c r="B1101" s="27"/>
      <c r="C1101" s="27">
        <v>50</v>
      </c>
      <c r="D1101" s="26" t="s">
        <v>522</v>
      </c>
      <c r="E1101" s="27" t="s">
        <v>44</v>
      </c>
      <c r="F1101" s="27">
        <v>6.01</v>
      </c>
      <c r="G1101" s="27"/>
      <c r="H1101" s="27">
        <v>9</v>
      </c>
      <c r="I1101" s="27"/>
      <c r="J1101" s="27">
        <v>10.5</v>
      </c>
      <c r="K1101" s="27"/>
      <c r="L1101" s="27">
        <v>254</v>
      </c>
      <c r="M1101" s="27"/>
      <c r="N1101" s="27">
        <v>0.3</v>
      </c>
      <c r="O1101" s="27"/>
      <c r="P1101" s="27">
        <v>1214</v>
      </c>
      <c r="Q1101" s="27">
        <v>51</v>
      </c>
      <c r="R1101" s="27"/>
      <c r="S1101" s="27">
        <v>23</v>
      </c>
      <c r="T1101" s="27">
        <v>0</v>
      </c>
      <c r="U1101" s="27" t="s">
        <v>42</v>
      </c>
      <c r="V1101" s="27">
        <v>52</v>
      </c>
    </row>
    <row r="1102" spans="1:22">
      <c r="A1102" s="31">
        <v>40446.5</v>
      </c>
      <c r="B1102" s="30">
        <v>398</v>
      </c>
      <c r="C1102" s="30">
        <v>398</v>
      </c>
      <c r="D1102" s="29" t="s">
        <v>523</v>
      </c>
      <c r="E1102" s="30"/>
      <c r="F1102" s="30">
        <v>5.69</v>
      </c>
      <c r="G1102" s="30"/>
      <c r="H1102" s="30">
        <v>13</v>
      </c>
      <c r="I1102" s="30"/>
      <c r="J1102" s="30">
        <v>13.6</v>
      </c>
      <c r="K1102" s="30"/>
      <c r="L1102" s="30">
        <v>259</v>
      </c>
      <c r="M1102" s="30"/>
      <c r="N1102" s="30">
        <v>0.73</v>
      </c>
      <c r="O1102" s="30"/>
      <c r="P1102" s="30">
        <v>1883</v>
      </c>
      <c r="Q1102" s="30">
        <v>111</v>
      </c>
      <c r="R1102" s="30"/>
      <c r="S1102" s="30">
        <v>16</v>
      </c>
      <c r="T1102" s="30">
        <v>16.190000000000001</v>
      </c>
      <c r="U1102" s="30" t="s">
        <v>42</v>
      </c>
      <c r="V1102" s="30">
        <v>55</v>
      </c>
    </row>
    <row r="1103" spans="1:22">
      <c r="A1103" s="28">
        <v>40446.541666666664</v>
      </c>
      <c r="B1103" s="27"/>
      <c r="C1103" s="27">
        <v>398</v>
      </c>
      <c r="D1103" s="26" t="s">
        <v>523</v>
      </c>
      <c r="E1103" s="27"/>
      <c r="F1103" s="27">
        <v>5.01</v>
      </c>
      <c r="G1103" s="27"/>
      <c r="H1103" s="27">
        <v>14</v>
      </c>
      <c r="I1103" s="27"/>
      <c r="J1103" s="27">
        <v>15.4</v>
      </c>
      <c r="K1103" s="27"/>
      <c r="L1103" s="27">
        <v>257</v>
      </c>
      <c r="M1103" s="27"/>
      <c r="N1103" s="27">
        <v>0.66</v>
      </c>
      <c r="O1103" s="27"/>
      <c r="P1103" s="27">
        <v>1694</v>
      </c>
      <c r="Q1103" s="27">
        <v>113</v>
      </c>
      <c r="R1103" s="27"/>
      <c r="S1103" s="27">
        <v>17</v>
      </c>
      <c r="T1103" s="27">
        <v>15.58</v>
      </c>
      <c r="U1103" s="27" t="s">
        <v>42</v>
      </c>
      <c r="V1103" s="27">
        <v>51</v>
      </c>
    </row>
    <row r="1104" spans="1:22">
      <c r="A1104" s="31">
        <v>40446.583333333336</v>
      </c>
      <c r="B1104" s="30"/>
      <c r="C1104" s="30">
        <v>398</v>
      </c>
      <c r="D1104" s="29" t="s">
        <v>523</v>
      </c>
      <c r="E1104" s="30"/>
      <c r="F1104" s="30">
        <v>5.21</v>
      </c>
      <c r="G1104" s="30"/>
      <c r="H1104" s="30">
        <v>13</v>
      </c>
      <c r="I1104" s="30"/>
      <c r="J1104" s="30">
        <v>14</v>
      </c>
      <c r="K1104" s="30"/>
      <c r="L1104" s="30">
        <v>253</v>
      </c>
      <c r="M1104" s="30"/>
      <c r="N1104" s="30">
        <v>0.65</v>
      </c>
      <c r="O1104" s="30"/>
      <c r="P1104" s="30">
        <v>1596</v>
      </c>
      <c r="Q1104" s="30">
        <v>94</v>
      </c>
      <c r="R1104" s="30"/>
      <c r="S1104" s="30">
        <v>18</v>
      </c>
      <c r="T1104" s="30">
        <v>20.07</v>
      </c>
      <c r="U1104" s="30" t="s">
        <v>42</v>
      </c>
      <c r="V1104" s="30">
        <v>54</v>
      </c>
    </row>
    <row r="1105" spans="1:22">
      <c r="A1105" s="28">
        <v>40446.875</v>
      </c>
      <c r="B1105" s="27"/>
      <c r="C1105" s="27">
        <v>507</v>
      </c>
      <c r="D1105" s="26" t="s">
        <v>524</v>
      </c>
      <c r="E1105" s="27"/>
      <c r="F1105" s="27">
        <v>4.1900000000000004</v>
      </c>
      <c r="G1105" s="27"/>
      <c r="H1105" s="27">
        <v>9</v>
      </c>
      <c r="I1105" s="27"/>
      <c r="J1105" s="27">
        <v>9.7000000000000011</v>
      </c>
      <c r="K1105" s="27"/>
      <c r="L1105" s="27">
        <v>264</v>
      </c>
      <c r="M1105" s="27"/>
      <c r="N1105" s="27">
        <v>0.65</v>
      </c>
      <c r="O1105" s="27"/>
      <c r="P1105" s="27">
        <v>2447</v>
      </c>
      <c r="Q1105" s="27">
        <v>7</v>
      </c>
      <c r="R1105" s="27"/>
      <c r="S1105" s="27">
        <v>17</v>
      </c>
      <c r="T1105" s="27">
        <v>8</v>
      </c>
      <c r="U1105" s="27" t="s">
        <v>42</v>
      </c>
      <c r="V1105" s="27">
        <v>52</v>
      </c>
    </row>
    <row r="1106" spans="1:22">
      <c r="A1106" s="31">
        <v>40446.916666666664</v>
      </c>
      <c r="B1106" s="30"/>
      <c r="C1106" s="30">
        <v>507</v>
      </c>
      <c r="D1106" s="29" t="s">
        <v>524</v>
      </c>
      <c r="E1106" s="30"/>
      <c r="F1106" s="30">
        <v>4.28</v>
      </c>
      <c r="G1106" s="30"/>
      <c r="H1106" s="30">
        <v>9</v>
      </c>
      <c r="I1106" s="30"/>
      <c r="J1106" s="30">
        <v>9.7000000000000011</v>
      </c>
      <c r="K1106" s="30"/>
      <c r="L1106" s="30">
        <v>263</v>
      </c>
      <c r="M1106" s="30"/>
      <c r="N1106" s="30">
        <v>0.74</v>
      </c>
      <c r="O1106" s="30"/>
      <c r="P1106" s="30">
        <v>2559</v>
      </c>
      <c r="Q1106" s="30">
        <v>10</v>
      </c>
      <c r="R1106" s="30"/>
      <c r="S1106" s="30">
        <v>13</v>
      </c>
      <c r="T1106" s="30">
        <v>0</v>
      </c>
      <c r="U1106" s="30" t="s">
        <v>42</v>
      </c>
      <c r="V1106" s="30">
        <v>60</v>
      </c>
    </row>
    <row r="1107" spans="1:22">
      <c r="A1107" s="28">
        <v>40446.958333333336</v>
      </c>
      <c r="B1107" s="27">
        <v>507</v>
      </c>
      <c r="C1107" s="27">
        <v>507</v>
      </c>
      <c r="D1107" s="26" t="s">
        <v>524</v>
      </c>
      <c r="E1107" s="27"/>
      <c r="F1107" s="27">
        <v>4.4400000000000004</v>
      </c>
      <c r="G1107" s="27"/>
      <c r="H1107" s="27">
        <v>9</v>
      </c>
      <c r="I1107" s="27"/>
      <c r="J1107" s="27">
        <v>9.8000000000000007</v>
      </c>
      <c r="K1107" s="27"/>
      <c r="L1107" s="27">
        <v>268</v>
      </c>
      <c r="M1107" s="27"/>
      <c r="N1107" s="27">
        <v>0.75</v>
      </c>
      <c r="O1107" s="27"/>
      <c r="P1107" s="27">
        <v>2142</v>
      </c>
      <c r="Q1107" s="27">
        <v>0</v>
      </c>
      <c r="R1107" s="27"/>
      <c r="S1107" s="27">
        <v>8</v>
      </c>
      <c r="T1107" s="27">
        <v>28.14</v>
      </c>
      <c r="U1107" s="27" t="s">
        <v>42</v>
      </c>
      <c r="V1107" s="27">
        <v>46</v>
      </c>
    </row>
    <row r="1108" spans="1:22">
      <c r="A1108" s="31">
        <v>40447.25</v>
      </c>
      <c r="B1108" s="30"/>
      <c r="C1108" s="30">
        <v>41</v>
      </c>
      <c r="D1108" s="29" t="s">
        <v>525</v>
      </c>
      <c r="E1108" s="30" t="s">
        <v>44</v>
      </c>
      <c r="F1108" s="30">
        <v>4.1399999999999997</v>
      </c>
      <c r="G1108" s="30"/>
      <c r="H1108" s="30">
        <v>3</v>
      </c>
      <c r="I1108" s="30"/>
      <c r="J1108" s="30">
        <v>3.3000000000000003</v>
      </c>
      <c r="K1108" s="30"/>
      <c r="L1108" s="30">
        <v>116</v>
      </c>
      <c r="M1108" s="30"/>
      <c r="N1108" s="30">
        <v>0.45</v>
      </c>
      <c r="O1108" s="30"/>
      <c r="P1108" s="30">
        <v>726</v>
      </c>
      <c r="Q1108" s="30">
        <v>0</v>
      </c>
      <c r="R1108" s="30"/>
      <c r="S1108" s="30">
        <v>9</v>
      </c>
      <c r="T1108" s="30">
        <v>0</v>
      </c>
      <c r="U1108" s="30" t="s">
        <v>42</v>
      </c>
      <c r="V1108" s="30">
        <v>47</v>
      </c>
    </row>
    <row r="1109" spans="1:22">
      <c r="A1109" s="28">
        <v>40447.291666666664</v>
      </c>
      <c r="B1109" s="27"/>
      <c r="C1109" s="27">
        <v>41</v>
      </c>
      <c r="D1109" s="26" t="s">
        <v>525</v>
      </c>
      <c r="E1109" s="27" t="s">
        <v>44</v>
      </c>
      <c r="F1109" s="27">
        <v>4.1399999999999997</v>
      </c>
      <c r="G1109" s="27"/>
      <c r="H1109" s="27">
        <v>4</v>
      </c>
      <c r="I1109" s="27"/>
      <c r="J1109" s="27">
        <v>4.0999999999999996</v>
      </c>
      <c r="K1109" s="27"/>
      <c r="L1109" s="27">
        <v>112</v>
      </c>
      <c r="M1109" s="27"/>
      <c r="N1109" s="27">
        <v>0.41000000000000003</v>
      </c>
      <c r="O1109" s="27"/>
      <c r="P1109" s="27">
        <v>706</v>
      </c>
      <c r="Q1109" s="27">
        <v>30</v>
      </c>
      <c r="R1109" s="27"/>
      <c r="S1109" s="27">
        <v>14</v>
      </c>
      <c r="T1109" s="27">
        <v>0</v>
      </c>
      <c r="U1109" s="27" t="s">
        <v>42</v>
      </c>
      <c r="V1109" s="27">
        <v>57</v>
      </c>
    </row>
    <row r="1110" spans="1:22">
      <c r="A1110" s="31">
        <v>40447.333333333336</v>
      </c>
      <c r="B1110" s="30">
        <v>41</v>
      </c>
      <c r="C1110" s="30">
        <v>41</v>
      </c>
      <c r="D1110" s="29" t="s">
        <v>525</v>
      </c>
      <c r="E1110" s="30" t="s">
        <v>44</v>
      </c>
      <c r="F1110" s="30">
        <v>4.28</v>
      </c>
      <c r="G1110" s="30"/>
      <c r="H1110" s="30">
        <v>2</v>
      </c>
      <c r="I1110" s="30"/>
      <c r="J1110" s="30">
        <v>3</v>
      </c>
      <c r="K1110" s="30"/>
      <c r="L1110" s="30">
        <v>110</v>
      </c>
      <c r="M1110" s="30"/>
      <c r="N1110" s="30">
        <v>0.57999999999999996</v>
      </c>
      <c r="O1110" s="30"/>
      <c r="P1110" s="30">
        <v>959</v>
      </c>
      <c r="Q1110" s="30">
        <v>77</v>
      </c>
      <c r="R1110" s="30"/>
      <c r="S1110" s="30">
        <v>12</v>
      </c>
      <c r="T1110" s="30">
        <v>2</v>
      </c>
      <c r="U1110" s="30" t="s">
        <v>42</v>
      </c>
      <c r="V1110" s="30">
        <v>53</v>
      </c>
    </row>
    <row r="1111" spans="1:22">
      <c r="A1111" s="28">
        <v>40447.75</v>
      </c>
      <c r="B1111" s="27">
        <v>2</v>
      </c>
      <c r="C1111" s="27">
        <v>102</v>
      </c>
      <c r="D1111" s="26" t="s">
        <v>526</v>
      </c>
      <c r="E1111" s="27"/>
      <c r="F1111" s="27">
        <v>5.37</v>
      </c>
      <c r="G1111" s="27"/>
      <c r="H1111" s="27">
        <v>6</v>
      </c>
      <c r="I1111" s="27"/>
      <c r="J1111" s="27">
        <v>7.3</v>
      </c>
      <c r="K1111" s="27"/>
      <c r="L1111" s="27">
        <v>154</v>
      </c>
      <c r="M1111" s="27"/>
      <c r="N1111" s="27">
        <v>0.14000000000000001</v>
      </c>
      <c r="O1111" s="27"/>
      <c r="P1111" s="27">
        <v>281</v>
      </c>
      <c r="Q1111" s="27">
        <v>0</v>
      </c>
      <c r="R1111" s="27"/>
      <c r="S1111" s="27">
        <v>11</v>
      </c>
      <c r="T1111" s="27">
        <v>0</v>
      </c>
      <c r="U1111" s="27" t="s">
        <v>42</v>
      </c>
      <c r="V1111" s="27">
        <v>34</v>
      </c>
    </row>
    <row r="1112" spans="1:22">
      <c r="A1112" s="31">
        <v>40447.791666666664</v>
      </c>
      <c r="B1112" s="30">
        <v>13</v>
      </c>
      <c r="C1112" s="30">
        <v>102</v>
      </c>
      <c r="D1112" s="29" t="s">
        <v>526</v>
      </c>
      <c r="E1112" s="30"/>
      <c r="F1112" s="30">
        <v>5.41</v>
      </c>
      <c r="G1112" s="30"/>
      <c r="H1112" s="30">
        <v>9</v>
      </c>
      <c r="I1112" s="30"/>
      <c r="J1112" s="30">
        <v>9.2000000000000011</v>
      </c>
      <c r="K1112" s="30"/>
      <c r="L1112" s="30">
        <v>165</v>
      </c>
      <c r="M1112" s="30"/>
      <c r="N1112" s="30">
        <v>0.33</v>
      </c>
      <c r="O1112" s="30"/>
      <c r="P1112" s="30">
        <v>821</v>
      </c>
      <c r="Q1112" s="30">
        <v>0</v>
      </c>
      <c r="R1112" s="30"/>
      <c r="S1112" s="30">
        <v>8</v>
      </c>
      <c r="T1112" s="30">
        <v>12.58</v>
      </c>
      <c r="U1112" s="30" t="s">
        <v>42</v>
      </c>
      <c r="V1112" s="30">
        <v>53</v>
      </c>
    </row>
    <row r="1113" spans="1:22">
      <c r="A1113" s="28">
        <v>40447.833333333336</v>
      </c>
      <c r="B1113" s="27">
        <v>87</v>
      </c>
      <c r="C1113" s="27">
        <v>102</v>
      </c>
      <c r="D1113" s="26" t="s">
        <v>526</v>
      </c>
      <c r="E1113" s="27"/>
      <c r="F1113" s="27">
        <v>5.71</v>
      </c>
      <c r="G1113" s="27"/>
      <c r="H1113" s="27">
        <v>8</v>
      </c>
      <c r="I1113" s="27"/>
      <c r="J1113" s="27">
        <v>9.1</v>
      </c>
      <c r="K1113" s="27"/>
      <c r="L1113" s="27">
        <v>174</v>
      </c>
      <c r="M1113" s="27"/>
      <c r="N1113" s="27">
        <v>0.15</v>
      </c>
      <c r="O1113" s="27"/>
      <c r="P1113" s="27">
        <v>560</v>
      </c>
      <c r="Q1113" s="27">
        <v>0</v>
      </c>
      <c r="R1113" s="27"/>
      <c r="S1113" s="27">
        <v>12</v>
      </c>
      <c r="T1113" s="27">
        <v>7</v>
      </c>
      <c r="U1113" s="27" t="s">
        <v>42</v>
      </c>
      <c r="V1113" s="27">
        <v>56</v>
      </c>
    </row>
    <row r="1114" spans="1:22">
      <c r="A1114" s="31">
        <v>40447.875</v>
      </c>
      <c r="B1114" s="30">
        <v>154</v>
      </c>
      <c r="C1114" s="30">
        <v>466</v>
      </c>
      <c r="D1114" s="29" t="s">
        <v>527</v>
      </c>
      <c r="E1114" s="30"/>
      <c r="F1114" s="30">
        <v>5.89</v>
      </c>
      <c r="G1114" s="30"/>
      <c r="H1114" s="30">
        <v>9</v>
      </c>
      <c r="I1114" s="30"/>
      <c r="J1114" s="30">
        <v>9.5</v>
      </c>
      <c r="K1114" s="30"/>
      <c r="L1114" s="30">
        <v>172</v>
      </c>
      <c r="M1114" s="30"/>
      <c r="N1114" s="30">
        <v>0.25</v>
      </c>
      <c r="O1114" s="30"/>
      <c r="P1114" s="30">
        <v>803</v>
      </c>
      <c r="Q1114" s="30">
        <v>0</v>
      </c>
      <c r="R1114" s="30"/>
      <c r="S1114" s="30">
        <v>11</v>
      </c>
      <c r="T1114" s="30">
        <v>4</v>
      </c>
      <c r="U1114" s="30" t="s">
        <v>42</v>
      </c>
      <c r="V1114" s="30">
        <v>54</v>
      </c>
    </row>
    <row r="1115" spans="1:22">
      <c r="A1115" s="28">
        <v>40447.916666666664</v>
      </c>
      <c r="B1115" s="27">
        <v>310</v>
      </c>
      <c r="C1115" s="27">
        <v>466</v>
      </c>
      <c r="D1115" s="26" t="s">
        <v>527</v>
      </c>
      <c r="E1115" s="27"/>
      <c r="F1115" s="27">
        <v>5.8500000000000005</v>
      </c>
      <c r="G1115" s="27"/>
      <c r="H1115" s="27">
        <v>8</v>
      </c>
      <c r="I1115" s="27"/>
      <c r="J1115" s="27">
        <v>8.3000000000000007</v>
      </c>
      <c r="K1115" s="27"/>
      <c r="L1115" s="27">
        <v>173</v>
      </c>
      <c r="M1115" s="27"/>
      <c r="N1115" s="27">
        <v>0.38</v>
      </c>
      <c r="O1115" s="27"/>
      <c r="P1115" s="27">
        <v>1042</v>
      </c>
      <c r="Q1115" s="27">
        <v>0</v>
      </c>
      <c r="R1115" s="27"/>
      <c r="S1115" s="27">
        <v>9</v>
      </c>
      <c r="T1115" s="27">
        <v>11.18</v>
      </c>
      <c r="U1115" s="27" t="s">
        <v>42</v>
      </c>
      <c r="V1115" s="27">
        <v>58</v>
      </c>
    </row>
    <row r="1116" spans="1:22">
      <c r="A1116" s="31">
        <v>40447.958333333336</v>
      </c>
      <c r="B1116" s="30">
        <v>2</v>
      </c>
      <c r="C1116" s="30">
        <v>466</v>
      </c>
      <c r="D1116" s="29" t="s">
        <v>527</v>
      </c>
      <c r="E1116" s="30"/>
      <c r="F1116" s="30">
        <v>6.34</v>
      </c>
      <c r="G1116" s="30"/>
      <c r="H1116" s="30">
        <v>9</v>
      </c>
      <c r="I1116" s="30"/>
      <c r="J1116" s="30">
        <v>9.5</v>
      </c>
      <c r="K1116" s="30"/>
      <c r="L1116" s="30">
        <v>180</v>
      </c>
      <c r="M1116" s="30"/>
      <c r="N1116" s="30">
        <v>0.41000000000000003</v>
      </c>
      <c r="O1116" s="30"/>
      <c r="P1116" s="30">
        <v>1073</v>
      </c>
      <c r="Q1116" s="30">
        <v>0</v>
      </c>
      <c r="R1116" s="30"/>
      <c r="S1116" s="30">
        <v>9</v>
      </c>
      <c r="T1116" s="30">
        <v>38.89</v>
      </c>
      <c r="U1116" s="30" t="s">
        <v>42</v>
      </c>
      <c r="V1116" s="30">
        <v>23</v>
      </c>
    </row>
    <row r="1117" spans="1:22">
      <c r="A1117" s="28">
        <v>40448.125</v>
      </c>
      <c r="B1117" s="27"/>
      <c r="C1117" s="27">
        <v>95</v>
      </c>
      <c r="D1117" s="26" t="s">
        <v>528</v>
      </c>
      <c r="E1117" s="27"/>
      <c r="F1117" s="27">
        <v>6.38</v>
      </c>
      <c r="G1117" s="27"/>
      <c r="H1117" s="27">
        <v>11</v>
      </c>
      <c r="I1117" s="27"/>
      <c r="J1117" s="27">
        <v>11.200000000000001</v>
      </c>
      <c r="K1117" s="27"/>
      <c r="L1117" s="27">
        <v>193</v>
      </c>
      <c r="M1117" s="27"/>
      <c r="N1117" s="27">
        <v>0.4</v>
      </c>
      <c r="O1117" s="27"/>
      <c r="P1117" s="27">
        <v>1854</v>
      </c>
      <c r="Q1117" s="27">
        <v>0</v>
      </c>
      <c r="R1117" s="27"/>
      <c r="S1117" s="27">
        <v>4</v>
      </c>
      <c r="T1117" s="27">
        <v>0</v>
      </c>
      <c r="U1117" s="27" t="s">
        <v>42</v>
      </c>
      <c r="V1117" s="27">
        <v>60</v>
      </c>
    </row>
    <row r="1118" spans="1:22">
      <c r="A1118" s="31">
        <v>40448.166666666664</v>
      </c>
      <c r="B1118" s="30">
        <v>95</v>
      </c>
      <c r="C1118" s="30">
        <v>95</v>
      </c>
      <c r="D1118" s="29" t="s">
        <v>528</v>
      </c>
      <c r="E1118" s="30"/>
      <c r="F1118" s="30">
        <v>6.5</v>
      </c>
      <c r="G1118" s="30"/>
      <c r="H1118" s="30">
        <v>11</v>
      </c>
      <c r="I1118" s="30"/>
      <c r="J1118" s="30">
        <v>11.700000000000001</v>
      </c>
      <c r="K1118" s="30"/>
      <c r="L1118" s="30">
        <v>202</v>
      </c>
      <c r="M1118" s="30"/>
      <c r="N1118" s="30">
        <v>0.27</v>
      </c>
      <c r="O1118" s="30"/>
      <c r="P1118" s="30">
        <v>1569</v>
      </c>
      <c r="Q1118" s="30">
        <v>0</v>
      </c>
      <c r="R1118" s="30"/>
      <c r="S1118" s="30">
        <v>2</v>
      </c>
      <c r="T1118" s="30">
        <v>17.490000000000002</v>
      </c>
      <c r="U1118" s="30" t="s">
        <v>42</v>
      </c>
      <c r="V1118" s="30">
        <v>49</v>
      </c>
    </row>
    <row r="1119" spans="1:22">
      <c r="A1119" s="28">
        <v>40448.208333333336</v>
      </c>
      <c r="B1119" s="27"/>
      <c r="C1119" s="27">
        <v>95</v>
      </c>
      <c r="D1119" s="26" t="s">
        <v>528</v>
      </c>
      <c r="E1119" s="27"/>
      <c r="F1119" s="27">
        <v>7.17</v>
      </c>
      <c r="G1119" s="27"/>
      <c r="H1119" s="27">
        <v>12</v>
      </c>
      <c r="I1119" s="27"/>
      <c r="J1119" s="27">
        <v>12.1</v>
      </c>
      <c r="K1119" s="27"/>
      <c r="L1119" s="27">
        <v>217</v>
      </c>
      <c r="M1119" s="27"/>
      <c r="N1119" s="27">
        <v>0.11</v>
      </c>
      <c r="O1119" s="27"/>
      <c r="P1119" s="27">
        <v>637</v>
      </c>
      <c r="Q1119" s="27">
        <v>0</v>
      </c>
      <c r="R1119" s="27"/>
      <c r="S1119" s="27">
        <v>2</v>
      </c>
      <c r="T1119" s="27">
        <v>30.67</v>
      </c>
      <c r="U1119" s="27" t="s">
        <v>42</v>
      </c>
      <c r="V1119" s="27">
        <v>17</v>
      </c>
    </row>
    <row r="1120" spans="1:22">
      <c r="A1120" s="31">
        <v>40449.25</v>
      </c>
      <c r="B1120" s="30">
        <v>6</v>
      </c>
      <c r="C1120" s="30">
        <v>103</v>
      </c>
      <c r="D1120" s="29" t="s">
        <v>529</v>
      </c>
      <c r="E1120" s="30"/>
      <c r="F1120" s="30">
        <v>12.74</v>
      </c>
      <c r="G1120" s="30"/>
      <c r="H1120" s="30">
        <v>14</v>
      </c>
      <c r="I1120" s="30"/>
      <c r="J1120" s="30">
        <v>14.700000000000001</v>
      </c>
      <c r="K1120" s="30"/>
      <c r="L1120" s="30">
        <v>233</v>
      </c>
      <c r="M1120" s="30"/>
      <c r="N1120" s="30">
        <v>0.56000000000000005</v>
      </c>
      <c r="O1120" s="30"/>
      <c r="P1120" s="30">
        <v>1305</v>
      </c>
      <c r="Q1120" s="30">
        <v>0</v>
      </c>
      <c r="R1120" s="30"/>
      <c r="S1120" s="30">
        <v>13</v>
      </c>
      <c r="T1120" s="30">
        <v>38.090000000000003</v>
      </c>
      <c r="U1120" s="30" t="s">
        <v>42</v>
      </c>
      <c r="V1120" s="30">
        <v>44</v>
      </c>
    </row>
    <row r="1121" spans="1:22">
      <c r="A1121" s="28">
        <v>40449.291666666664</v>
      </c>
      <c r="B1121" s="27">
        <v>6</v>
      </c>
      <c r="C1121" s="27">
        <v>103</v>
      </c>
      <c r="D1121" s="26" t="s">
        <v>529</v>
      </c>
      <c r="E1121" s="27"/>
      <c r="F1121" s="27">
        <v>12.91</v>
      </c>
      <c r="G1121" s="27"/>
      <c r="H1121" s="27">
        <v>15</v>
      </c>
      <c r="I1121" s="27"/>
      <c r="J1121" s="27">
        <v>15.3</v>
      </c>
      <c r="K1121" s="27"/>
      <c r="L1121" s="27">
        <v>221</v>
      </c>
      <c r="M1121" s="27"/>
      <c r="N1121" s="27">
        <v>0.45</v>
      </c>
      <c r="O1121" s="27"/>
      <c r="P1121" s="27">
        <v>1472</v>
      </c>
      <c r="Q1121" s="27">
        <v>0</v>
      </c>
      <c r="R1121" s="27"/>
      <c r="S1121" s="27">
        <v>10</v>
      </c>
      <c r="T1121" s="27">
        <v>37.660000000000004</v>
      </c>
      <c r="U1121" s="27" t="s">
        <v>42</v>
      </c>
      <c r="V1121" s="27">
        <v>29</v>
      </c>
    </row>
    <row r="1122" spans="1:22">
      <c r="A1122" s="31">
        <v>40449.333333333336</v>
      </c>
      <c r="B1122" s="30">
        <v>91</v>
      </c>
      <c r="C1122" s="30">
        <v>103</v>
      </c>
      <c r="D1122" s="29" t="s">
        <v>529</v>
      </c>
      <c r="E1122" s="30"/>
      <c r="F1122" s="30">
        <v>13.02</v>
      </c>
      <c r="G1122" s="30"/>
      <c r="H1122" s="30">
        <v>18</v>
      </c>
      <c r="I1122" s="30"/>
      <c r="J1122" s="30">
        <v>18.400000000000002</v>
      </c>
      <c r="K1122" s="30"/>
      <c r="L1122" s="30">
        <v>212</v>
      </c>
      <c r="M1122" s="30"/>
      <c r="N1122" s="30">
        <v>0.38</v>
      </c>
      <c r="O1122" s="30"/>
      <c r="P1122" s="30">
        <v>1493</v>
      </c>
      <c r="Q1122" s="30">
        <v>30</v>
      </c>
      <c r="R1122" s="30"/>
      <c r="S1122" s="30">
        <v>8</v>
      </c>
      <c r="T1122" s="30">
        <v>25.14</v>
      </c>
      <c r="U1122" s="30" t="s">
        <v>42</v>
      </c>
      <c r="V1122" s="30">
        <v>52</v>
      </c>
    </row>
    <row r="1123" spans="1:22">
      <c r="A1123" s="28">
        <v>40449.375</v>
      </c>
      <c r="B1123" s="27">
        <v>342</v>
      </c>
      <c r="C1123" s="27">
        <v>828</v>
      </c>
      <c r="D1123" s="26" t="s">
        <v>530</v>
      </c>
      <c r="E1123" s="27" t="s">
        <v>463</v>
      </c>
      <c r="F1123" s="27">
        <v>13.11</v>
      </c>
      <c r="G1123" s="27"/>
      <c r="H1123" s="27">
        <v>17</v>
      </c>
      <c r="I1123" s="27"/>
      <c r="J1123" s="27">
        <v>17.8</v>
      </c>
      <c r="K1123" s="27"/>
      <c r="L1123" s="27">
        <v>209</v>
      </c>
      <c r="M1123" s="27"/>
      <c r="N1123" s="27">
        <v>0.41000000000000003</v>
      </c>
      <c r="O1123" s="27"/>
      <c r="P1123" s="27">
        <v>1465</v>
      </c>
      <c r="Q1123" s="27">
        <v>56</v>
      </c>
      <c r="R1123" s="27"/>
      <c r="S1123" s="27">
        <v>9</v>
      </c>
      <c r="T1123" s="27">
        <v>2.4700000000000002</v>
      </c>
      <c r="U1123" s="27" t="s">
        <v>42</v>
      </c>
      <c r="V1123" s="27">
        <v>57</v>
      </c>
    </row>
    <row r="1124" spans="1:22">
      <c r="A1124" s="31">
        <v>40449.416666666664</v>
      </c>
      <c r="B1124" s="30">
        <v>322</v>
      </c>
      <c r="C1124" s="30">
        <v>828</v>
      </c>
      <c r="D1124" s="29" t="s">
        <v>530</v>
      </c>
      <c r="E1124" s="30" t="s">
        <v>463</v>
      </c>
      <c r="F1124" s="30">
        <v>13.05</v>
      </c>
      <c r="G1124" s="30"/>
      <c r="H1124" s="30">
        <v>13</v>
      </c>
      <c r="I1124" s="30"/>
      <c r="J1124" s="30">
        <v>14.3</v>
      </c>
      <c r="K1124" s="30"/>
      <c r="L1124" s="30">
        <v>202</v>
      </c>
      <c r="M1124" s="30"/>
      <c r="N1124" s="30">
        <v>0.55000000000000004</v>
      </c>
      <c r="O1124" s="30"/>
      <c r="P1124" s="30">
        <v>1549</v>
      </c>
      <c r="Q1124" s="30">
        <v>95</v>
      </c>
      <c r="R1124" s="30"/>
      <c r="S1124" s="30">
        <v>14</v>
      </c>
      <c r="T1124" s="30">
        <v>0</v>
      </c>
      <c r="U1124" s="30" t="s">
        <v>42</v>
      </c>
      <c r="V1124" s="30">
        <v>60</v>
      </c>
    </row>
    <row r="1125" spans="1:22">
      <c r="A1125" s="28">
        <v>40449.458333333336</v>
      </c>
      <c r="B1125" s="27">
        <v>164</v>
      </c>
      <c r="C1125" s="27">
        <v>828</v>
      </c>
      <c r="D1125" s="26" t="s">
        <v>530</v>
      </c>
      <c r="E1125" s="27" t="s">
        <v>463</v>
      </c>
      <c r="F1125" s="27">
        <v>13.07</v>
      </c>
      <c r="G1125" s="27"/>
      <c r="H1125" s="27">
        <v>17</v>
      </c>
      <c r="I1125" s="27"/>
      <c r="J1125" s="27">
        <v>17.400000000000002</v>
      </c>
      <c r="K1125" s="27"/>
      <c r="L1125" s="27">
        <v>199</v>
      </c>
      <c r="M1125" s="27"/>
      <c r="N1125" s="27">
        <v>0.41000000000000003</v>
      </c>
      <c r="O1125" s="27"/>
      <c r="P1125" s="27">
        <v>1213</v>
      </c>
      <c r="Q1125" s="27">
        <v>148</v>
      </c>
      <c r="R1125" s="27"/>
      <c r="S1125" s="27">
        <v>13</v>
      </c>
      <c r="T1125" s="27">
        <v>0</v>
      </c>
      <c r="U1125" s="27" t="s">
        <v>42</v>
      </c>
      <c r="V1125" s="27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2010 WFC METADATA</vt:lpstr>
      <vt:lpstr>2010 WFC VALID</vt:lpstr>
      <vt:lpstr>2010 WFC INVALID</vt:lpstr>
      <vt:lpstr>2010 WFC BLANKS AND RINSES</vt:lpstr>
      <vt:lpstr>2010 WFC VALID DATA SUMMARY</vt:lpstr>
      <vt:lpstr>2010 WFC HOURLY DATA</vt:lpstr>
    </vt:vector>
  </TitlesOfParts>
  <Company>NYSDEC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NYSDEC</dc:creator>
  <cp:lastModifiedBy>Michael Cantwell</cp:lastModifiedBy>
  <dcterms:created xsi:type="dcterms:W3CDTF">2010-06-11T13:39:40Z</dcterms:created>
  <dcterms:modified xsi:type="dcterms:W3CDTF">2011-12-21T14:29:11Z</dcterms:modified>
</cp:coreProperties>
</file>