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5880" activeTab="0"/>
  </bookViews>
  <sheets>
    <sheet name="METADATA" sheetId="1" r:id="rId1"/>
    <sheet name="FINAL-VALID" sheetId="2" r:id="rId2"/>
    <sheet name="INVALID" sheetId="3" r:id="rId3"/>
    <sheet name="DIW-RINSATE" sheetId="4" r:id="rId4"/>
    <sheet name="SUMMARY-STATS" sheetId="5" r:id="rId5"/>
    <sheet name="HOURLY-DATA" sheetId="6" r:id="rId6"/>
  </sheets>
  <definedNames/>
  <calcPr fullCalcOnLoad="1"/>
</workbook>
</file>

<file path=xl/sharedStrings.xml><?xml version="1.0" encoding="utf-8"?>
<sst xmlns="http://schemas.openxmlformats.org/spreadsheetml/2006/main" count="5683" uniqueCount="825">
  <si>
    <t>Whiteface 2007_INVALID_DATA</t>
  </si>
  <si>
    <t>labno</t>
  </si>
  <si>
    <t>datum</t>
  </si>
  <si>
    <t>yr</t>
  </si>
  <si>
    <t>dateon</t>
  </si>
  <si>
    <t>dateoff</t>
  </si>
  <si>
    <t>valid_hour</t>
  </si>
  <si>
    <t>valid_hr_f</t>
  </si>
  <si>
    <t>volume</t>
  </si>
  <si>
    <t>lwc</t>
  </si>
  <si>
    <t>lwc_f</t>
  </si>
  <si>
    <t>ph_lab</t>
  </si>
  <si>
    <t>ph_f</t>
  </si>
  <si>
    <t>cond_lab</t>
  </si>
  <si>
    <t>cond_f</t>
  </si>
  <si>
    <t>h</t>
  </si>
  <si>
    <t>h_eq</t>
  </si>
  <si>
    <t>ca mg/L</t>
  </si>
  <si>
    <t>ca_f</t>
  </si>
  <si>
    <t>ca_eq</t>
  </si>
  <si>
    <t>mg mg/L</t>
  </si>
  <si>
    <t>mg_f</t>
  </si>
  <si>
    <t>mg_eq</t>
  </si>
  <si>
    <t>na mg/L</t>
  </si>
  <si>
    <t>na_f</t>
  </si>
  <si>
    <t>na_eq</t>
  </si>
  <si>
    <t>k mg/L</t>
  </si>
  <si>
    <t>k_f</t>
  </si>
  <si>
    <t>k_eq</t>
  </si>
  <si>
    <t>nh4 mg/L</t>
  </si>
  <si>
    <t>nh4_f</t>
  </si>
  <si>
    <t>nh4_eq</t>
  </si>
  <si>
    <t>so4 mg/L</t>
  </si>
  <si>
    <t>so4_f</t>
  </si>
  <si>
    <t>so4_eq</t>
  </si>
  <si>
    <t>no3 mg/L</t>
  </si>
  <si>
    <t>no3_f</t>
  </si>
  <si>
    <t>no3_eq</t>
  </si>
  <si>
    <t>cl mg/L</t>
  </si>
  <si>
    <t>cl_f</t>
  </si>
  <si>
    <t>cl_eq</t>
  </si>
  <si>
    <t>no2 mg/L</t>
  </si>
  <si>
    <t>no2_f</t>
  </si>
  <si>
    <t>no2_eq</t>
  </si>
  <si>
    <t>reason invalid</t>
  </si>
  <si>
    <t>CA mg/L</t>
  </si>
  <si>
    <t>CL mg/L</t>
  </si>
  <si>
    <t>K mg/L</t>
  </si>
  <si>
    <t>MG  mg/L</t>
  </si>
  <si>
    <t>NA mg/L</t>
  </si>
  <si>
    <t>NH4 mg/L</t>
  </si>
  <si>
    <t>NO2 mg/L</t>
  </si>
  <si>
    <t>H µeq/L</t>
  </si>
  <si>
    <t>SPCOND</t>
  </si>
  <si>
    <t>NO3 mg/L</t>
  </si>
  <si>
    <t>SO4 mg/L</t>
  </si>
  <si>
    <t>WFC_2007_DIW "FIELD BLANK" AND SYSTEM RINSE</t>
  </si>
  <si>
    <t>9/14/2007 9:00:0</t>
  </si>
  <si>
    <t>9/14/2007 12:00:0</t>
  </si>
  <si>
    <t>9/14/2007 15:00:0</t>
  </si>
  <si>
    <t>9/14/2007 18:00:0</t>
  </si>
  <si>
    <t>9/14/2007 21:00:0</t>
  </si>
  <si>
    <t>9/15/2007 0:0:0</t>
  </si>
  <si>
    <t>9/15/2007 3:00:0</t>
  </si>
  <si>
    <t>9/15/2007 6:00:0</t>
  </si>
  <si>
    <t>9/15/2007 9:00:0</t>
  </si>
  <si>
    <t>9/15/2007 12:00:0</t>
  </si>
  <si>
    <t>9/15/2007 15:00:0</t>
  </si>
  <si>
    <t>9/15/2007 18:00:0</t>
  </si>
  <si>
    <t>9/15/2007 21:00:0</t>
  </si>
  <si>
    <t>9/27/2007 10:00:0</t>
  </si>
  <si>
    <t>9/27/2007 12:00:0</t>
  </si>
  <si>
    <t>9/27/2007 15:00:0</t>
  </si>
  <si>
    <t>9/27/2007 18:00:0</t>
  </si>
  <si>
    <t>9/27/2007 21:00:0</t>
  </si>
  <si>
    <t>9/28/2007 1:00:0</t>
  </si>
  <si>
    <t>9/28/2007 3:00:0</t>
  </si>
  <si>
    <t>9/28/2007 9:00:0</t>
  </si>
  <si>
    <t>PH</t>
  </si>
  <si>
    <t>1,2</t>
  </si>
  <si>
    <t>0,1,2</t>
  </si>
  <si>
    <t>0,2</t>
  </si>
  <si>
    <t>THE FOLLOWING IS AN EMBEDDED MICROSOFT WORD DOCUMENT CONTAINING:</t>
  </si>
  <si>
    <t>* SUMMARY FIELD NOTES</t>
  </si>
  <si>
    <t>* EXPLANATION OF CHEMISTRY FLAGS</t>
  </si>
  <si>
    <t>DOUBLE CLICK IN THE BODY OF THE TEXT BELOW TO VIEW THE WHOLE DOCUMENT. ONCE THE DOCUMENT IS ACTIVE, USE THE SCROLL WHEEL ON YOUR MOUSE, THE ARROW KEYS, OR THE 'PAGE UP' AND OR 'PAGE DOWN' KEYS TO NAVIGATE WITHIN THE DOCUMENT.</t>
  </si>
  <si>
    <t>CLICK ON THE TABS AT THE BOTTOM OF THE WORKBOOK TO VIEW OTHER WORKSHEETS.</t>
  </si>
  <si>
    <t>2007 WHITEFACE MOUNTAIN DATA</t>
  </si>
  <si>
    <t>FM,SO4,NO3</t>
  </si>
  <si>
    <t>VALID_HR</t>
  </si>
  <si>
    <t>version: WFC_2007</t>
  </si>
  <si>
    <t>LABNO</t>
  </si>
  <si>
    <t>DATE</t>
  </si>
  <si>
    <t>LWC</t>
  </si>
  <si>
    <t>SUMCAT_eq</t>
  </si>
  <si>
    <t>SUMAN_eq</t>
  </si>
  <si>
    <t>CAT/AN
RATIO_eq</t>
  </si>
  <si>
    <t>RPD</t>
  </si>
  <si>
    <t>PASS/FAIL
MADPro ACCEPTANCE
CRITERIA</t>
  </si>
  <si>
    <t>07C3000</t>
  </si>
  <si>
    <t/>
  </si>
  <si>
    <t>M</t>
  </si>
  <si>
    <t>07C3001</t>
  </si>
  <si>
    <t>07C3002</t>
  </si>
  <si>
    <t>07C3003</t>
  </si>
  <si>
    <t>07C3004</t>
  </si>
  <si>
    <t>07C3005</t>
  </si>
  <si>
    <t>07C3006</t>
  </si>
  <si>
    <t>07C3007</t>
  </si>
  <si>
    <t>07C3008</t>
  </si>
  <si>
    <t>07C3009</t>
  </si>
  <si>
    <t>07C3010</t>
  </si>
  <si>
    <t>07C3011</t>
  </si>
  <si>
    <t>07C3012</t>
  </si>
  <si>
    <t>07C3013</t>
  </si>
  <si>
    <t>07C3014</t>
  </si>
  <si>
    <t>07C3015</t>
  </si>
  <si>
    <t>07C3016</t>
  </si>
  <si>
    <t>07C3017</t>
  </si>
  <si>
    <t>07C3018</t>
  </si>
  <si>
    <t>07C3019</t>
  </si>
  <si>
    <t>07C3022</t>
  </si>
  <si>
    <t>07C3023</t>
  </si>
  <si>
    <t>07C3029</t>
  </si>
  <si>
    <t>07C3030</t>
  </si>
  <si>
    <t>07C3031</t>
  </si>
  <si>
    <t>07C3032</t>
  </si>
  <si>
    <t>07C3033</t>
  </si>
  <si>
    <t>07C3034</t>
  </si>
  <si>
    <t>07C3035</t>
  </si>
  <si>
    <t>07C3039</t>
  </si>
  <si>
    <t>07C3040</t>
  </si>
  <si>
    <t>07C3041</t>
  </si>
  <si>
    <t>07C3042</t>
  </si>
  <si>
    <t>07C3043</t>
  </si>
  <si>
    <t>07C3044</t>
  </si>
  <si>
    <t>07C3045</t>
  </si>
  <si>
    <t>07C3046</t>
  </si>
  <si>
    <t>07C3047</t>
  </si>
  <si>
    <t>07C3048</t>
  </si>
  <si>
    <t>07C3054</t>
  </si>
  <si>
    <t>07C3049</t>
  </si>
  <si>
    <t>07C3051</t>
  </si>
  <si>
    <t>07C3050</t>
  </si>
  <si>
    <t>07C3055</t>
  </si>
  <si>
    <t>07C3061</t>
  </si>
  <si>
    <t>07C3062</t>
  </si>
  <si>
    <t>07C3063</t>
  </si>
  <si>
    <t>07C3064</t>
  </si>
  <si>
    <t>07C3065</t>
  </si>
  <si>
    <t>07C3066</t>
  </si>
  <si>
    <t>07C3067</t>
  </si>
  <si>
    <t>07C3068</t>
  </si>
  <si>
    <t>07C3069</t>
  </si>
  <si>
    <t>07C3070</t>
  </si>
  <si>
    <t>07C3071</t>
  </si>
  <si>
    <t>07C3072</t>
  </si>
  <si>
    <t>07C3073</t>
  </si>
  <si>
    <t>07C3074</t>
  </si>
  <si>
    <t>07C3075</t>
  </si>
  <si>
    <t>07C3076</t>
  </si>
  <si>
    <t>07C3077</t>
  </si>
  <si>
    <t>07C3082</t>
  </si>
  <si>
    <t>07C3083</t>
  </si>
  <si>
    <t>07C3084</t>
  </si>
  <si>
    <t>07C3085</t>
  </si>
  <si>
    <t>07C3086</t>
  </si>
  <si>
    <t>I</t>
  </si>
  <si>
    <t>07C3087</t>
  </si>
  <si>
    <t>07C3088</t>
  </si>
  <si>
    <t>07C3089</t>
  </si>
  <si>
    <t>07C3090</t>
  </si>
  <si>
    <t>07C3091</t>
  </si>
  <si>
    <t>07C3092</t>
  </si>
  <si>
    <t>07C3093</t>
  </si>
  <si>
    <t>07C3094</t>
  </si>
  <si>
    <t>07C3095</t>
  </si>
  <si>
    <t>07C3096</t>
  </si>
  <si>
    <t>07C3097</t>
  </si>
  <si>
    <t>07C3098</t>
  </si>
  <si>
    <t>07C3101</t>
  </si>
  <si>
    <t>07C3102</t>
  </si>
  <si>
    <t>07C3103</t>
  </si>
  <si>
    <t>07C3104</t>
  </si>
  <si>
    <t>07C3106</t>
  </si>
  <si>
    <t>07C3107</t>
  </si>
  <si>
    <t>07C3108</t>
  </si>
  <si>
    <t>07C3109</t>
  </si>
  <si>
    <t>07C3110</t>
  </si>
  <si>
    <t>07C3111</t>
  </si>
  <si>
    <t>07C3112</t>
  </si>
  <si>
    <t>07C3113</t>
  </si>
  <si>
    <t>07C3114</t>
  </si>
  <si>
    <t>07C3115</t>
  </si>
  <si>
    <t>07C3116</t>
  </si>
  <si>
    <t>07C3117</t>
  </si>
  <si>
    <t>07C3118</t>
  </si>
  <si>
    <t>07C3119</t>
  </si>
  <si>
    <t>07C3120</t>
  </si>
  <si>
    <t>07C3121</t>
  </si>
  <si>
    <t>07C3122</t>
  </si>
  <si>
    <t>07C3123</t>
  </si>
  <si>
    <t>07C3129</t>
  </si>
  <si>
    <t>07C3130</t>
  </si>
  <si>
    <t>07C3131</t>
  </si>
  <si>
    <t>07C3132</t>
  </si>
  <si>
    <t>07C3133</t>
  </si>
  <si>
    <t>07C3134</t>
  </si>
  <si>
    <t>07C3135</t>
  </si>
  <si>
    <t>07C3136</t>
  </si>
  <si>
    <t>07C3137</t>
  </si>
  <si>
    <t>07C3138</t>
  </si>
  <si>
    <t>07C3140</t>
  </si>
  <si>
    <t>07C3141</t>
  </si>
  <si>
    <t>07C3142</t>
  </si>
  <si>
    <t>07C3143</t>
  </si>
  <si>
    <t>07C3145</t>
  </si>
  <si>
    <t>07C3147</t>
  </si>
  <si>
    <t>07C3148</t>
  </si>
  <si>
    <t>07C3149</t>
  </si>
  <si>
    <t>07C3150</t>
  </si>
  <si>
    <t>07C3151</t>
  </si>
  <si>
    <t>07C3152</t>
  </si>
  <si>
    <t>07C3154</t>
  </si>
  <si>
    <t>07C3155</t>
  </si>
  <si>
    <t>07C3158</t>
  </si>
  <si>
    <t>07C3159</t>
  </si>
  <si>
    <t>07C3160</t>
  </si>
  <si>
    <t>07C3161</t>
  </si>
  <si>
    <t>07C3162</t>
  </si>
  <si>
    <t>07C3163</t>
  </si>
  <si>
    <t>07C3164</t>
  </si>
  <si>
    <t>07C3165</t>
  </si>
  <si>
    <t>07C3166</t>
  </si>
  <si>
    <t>07C3167</t>
  </si>
  <si>
    <t>07C3168</t>
  </si>
  <si>
    <t>07C3169</t>
  </si>
  <si>
    <t>07C3170</t>
  </si>
  <si>
    <t>07C3171</t>
  </si>
  <si>
    <t>07C3172</t>
  </si>
  <si>
    <t>07C3173</t>
  </si>
  <si>
    <t>07C3174</t>
  </si>
  <si>
    <t>07C3175</t>
  </si>
  <si>
    <t>07C3176</t>
  </si>
  <si>
    <t>07C3177</t>
  </si>
  <si>
    <t>07C3180</t>
  </si>
  <si>
    <t>07C3181</t>
  </si>
  <si>
    <t>07C3182</t>
  </si>
  <si>
    <t>07C3183</t>
  </si>
  <si>
    <t>07C3185</t>
  </si>
  <si>
    <t>07C3186</t>
  </si>
  <si>
    <t>07C3187</t>
  </si>
  <si>
    <t>07C3188</t>
  </si>
  <si>
    <t>07C3189</t>
  </si>
  <si>
    <t>07C3190</t>
  </si>
  <si>
    <t>07C3191</t>
  </si>
  <si>
    <t>07C3192</t>
  </si>
  <si>
    <t>07C3197</t>
  </si>
  <si>
    <t>07C3198</t>
  </si>
  <si>
    <t>07C3199</t>
  </si>
  <si>
    <t>07C3200</t>
  </si>
  <si>
    <t>07C3201</t>
  </si>
  <si>
    <t>07C3202</t>
  </si>
  <si>
    <t>07C3203</t>
  </si>
  <si>
    <t>07C3204</t>
  </si>
  <si>
    <t>07C3205</t>
  </si>
  <si>
    <t>07C3206</t>
  </si>
  <si>
    <t>07C3207</t>
  </si>
  <si>
    <t>07C3208</t>
  </si>
  <si>
    <t>07C3210</t>
  </si>
  <si>
    <t>07C3211</t>
  </si>
  <si>
    <t>07C3214</t>
  </si>
  <si>
    <t>07C3215</t>
  </si>
  <si>
    <t>07C3216</t>
  </si>
  <si>
    <t>07C3217</t>
  </si>
  <si>
    <t>07C3218</t>
  </si>
  <si>
    <t>07C3219</t>
  </si>
  <si>
    <t>07C3220</t>
  </si>
  <si>
    <t>07C3221</t>
  </si>
  <si>
    <t>07C3222</t>
  </si>
  <si>
    <t>07C3223</t>
  </si>
  <si>
    <t>07C3224</t>
  </si>
  <si>
    <t>07C3225</t>
  </si>
  <si>
    <t>07C3226</t>
  </si>
  <si>
    <t>07C3230</t>
  </si>
  <si>
    <t>07C3231</t>
  </si>
  <si>
    <t>07C3232</t>
  </si>
  <si>
    <t>07C3233</t>
  </si>
  <si>
    <t>07C3234</t>
  </si>
  <si>
    <t>07C3235</t>
  </si>
  <si>
    <t>07C3236</t>
  </si>
  <si>
    <t>07C3237</t>
  </si>
  <si>
    <t>07C3238</t>
  </si>
  <si>
    <t>07C3239</t>
  </si>
  <si>
    <t>07C3240</t>
  </si>
  <si>
    <t>07C3241</t>
  </si>
  <si>
    <t>07C3242</t>
  </si>
  <si>
    <t>07C3243</t>
  </si>
  <si>
    <t>07C3244</t>
  </si>
  <si>
    <t>07C3247</t>
  </si>
  <si>
    <t>07C3248</t>
  </si>
  <si>
    <t>07C3249</t>
  </si>
  <si>
    <t>07C3250</t>
  </si>
  <si>
    <t>07C3251</t>
  </si>
  <si>
    <t>07C3252</t>
  </si>
  <si>
    <t>07C3253</t>
  </si>
  <si>
    <t>07C3254</t>
  </si>
  <si>
    <t>07C3255</t>
  </si>
  <si>
    <t>07C3256</t>
  </si>
  <si>
    <t>07C3257</t>
  </si>
  <si>
    <t>07C3258</t>
  </si>
  <si>
    <t>07C3259</t>
  </si>
  <si>
    <t>07C3260</t>
  </si>
  <si>
    <t>07C3261</t>
  </si>
  <si>
    <t>07C3262</t>
  </si>
  <si>
    <t>07C3263</t>
  </si>
  <si>
    <t>07C3264</t>
  </si>
  <si>
    <t>07C3265</t>
  </si>
  <si>
    <t>07C3267</t>
  </si>
  <si>
    <t>07C3268</t>
  </si>
  <si>
    <t>07C3269</t>
  </si>
  <si>
    <t>07C3270</t>
  </si>
  <si>
    <t>07C3271</t>
  </si>
  <si>
    <t>07C3272</t>
  </si>
  <si>
    <t>07C3275</t>
  </si>
  <si>
    <t>07C3276</t>
  </si>
  <si>
    <t>07C3277</t>
  </si>
  <si>
    <t>07C3278</t>
  </si>
  <si>
    <t>07C3280</t>
  </si>
  <si>
    <t>07C3281</t>
  </si>
  <si>
    <t>07C3282</t>
  </si>
  <si>
    <t>07C3283</t>
  </si>
  <si>
    <t>07C3286</t>
  </si>
  <si>
    <t>07C3287</t>
  </si>
  <si>
    <t>07C3288</t>
  </si>
  <si>
    <t>07C3289</t>
  </si>
  <si>
    <t>07C3290</t>
  </si>
  <si>
    <t>07C3291</t>
  </si>
  <si>
    <t>07C3294</t>
  </si>
  <si>
    <t>07C3295</t>
  </si>
  <si>
    <t>07C3296</t>
  </si>
  <si>
    <t>07C3297</t>
  </si>
  <si>
    <t>07C3298</t>
  </si>
  <si>
    <t>07C3299</t>
  </si>
  <si>
    <t>07C3300</t>
  </si>
  <si>
    <t>07C3301</t>
  </si>
  <si>
    <t>07C3302</t>
  </si>
  <si>
    <t>07C3303</t>
  </si>
  <si>
    <t>07C3304</t>
  </si>
  <si>
    <t>07C3305</t>
  </si>
  <si>
    <t>07C3306</t>
  </si>
  <si>
    <t>07C3307</t>
  </si>
  <si>
    <t>07C3308</t>
  </si>
  <si>
    <t>07C3309</t>
  </si>
  <si>
    <t>07C3310</t>
  </si>
  <si>
    <t>07C3311</t>
  </si>
  <si>
    <t>07C3312</t>
  </si>
  <si>
    <t>07C3313</t>
  </si>
  <si>
    <t>07C3314</t>
  </si>
  <si>
    <t>07C3318</t>
  </si>
  <si>
    <t>07C3319</t>
  </si>
  <si>
    <t>07C3320</t>
  </si>
  <si>
    <t>07C3321</t>
  </si>
  <si>
    <t>07C3322</t>
  </si>
  <si>
    <t>07C3323</t>
  </si>
  <si>
    <t>07C3324</t>
  </si>
  <si>
    <t>07C3325</t>
  </si>
  <si>
    <t>07C3327</t>
  </si>
  <si>
    <t>07C3328</t>
  </si>
  <si>
    <t>07C3329</t>
  </si>
  <si>
    <t>07C3330</t>
  </si>
  <si>
    <t>07C3331</t>
  </si>
  <si>
    <t>07C3334</t>
  </si>
  <si>
    <t>07C3335</t>
  </si>
  <si>
    <t>07C3336</t>
  </si>
  <si>
    <t>07C3337</t>
  </si>
  <si>
    <t>07C3338</t>
  </si>
  <si>
    <t>07C3339</t>
  </si>
  <si>
    <t>07C3340</t>
  </si>
  <si>
    <t>07C3341</t>
  </si>
  <si>
    <t>07C3342</t>
  </si>
  <si>
    <t>07C3024</t>
  </si>
  <si>
    <t>FM</t>
  </si>
  <si>
    <t>07C3025</t>
  </si>
  <si>
    <t>07C3028</t>
  </si>
  <si>
    <t>07C3036</t>
  </si>
  <si>
    <t>07C3037</t>
  </si>
  <si>
    <t>07C3038</t>
  </si>
  <si>
    <t>07C3056</t>
  </si>
  <si>
    <t>07C3057</t>
  </si>
  <si>
    <t>07C3058</t>
  </si>
  <si>
    <t>07C3059</t>
  </si>
  <si>
    <t>07C3060</t>
  </si>
  <si>
    <t>07C3078</t>
  </si>
  <si>
    <t>07C3079</t>
  </si>
  <si>
    <t>07C3099</t>
  </si>
  <si>
    <t>07C3100</t>
  </si>
  <si>
    <t>07C3105</t>
  </si>
  <si>
    <t>07C3124</t>
  </si>
  <si>
    <t>07C3125</t>
  </si>
  <si>
    <t>07C3126</t>
  </si>
  <si>
    <t>07C3139</t>
  </si>
  <si>
    <t>07C3144</t>
  </si>
  <si>
    <t>07C3146</t>
  </si>
  <si>
    <t>07C3153</t>
  </si>
  <si>
    <t>07C3184</t>
  </si>
  <si>
    <t>07C3193</t>
  </si>
  <si>
    <t>07C3196</t>
  </si>
  <si>
    <t>07C3209</t>
  </si>
  <si>
    <t>07C3227</t>
  </si>
  <si>
    <t>07C3266</t>
  </si>
  <si>
    <t>07C3279</t>
  </si>
  <si>
    <t>07C3284</t>
  </si>
  <si>
    <t>07C3285</t>
  </si>
  <si>
    <t>07C3315</t>
  </si>
  <si>
    <t>07C3326</t>
  </si>
  <si>
    <t>07C3021</t>
  </si>
  <si>
    <t>RINSE</t>
  </si>
  <si>
    <t>07C3020</t>
  </si>
  <si>
    <t>BLANK</t>
  </si>
  <si>
    <t>07C3026</t>
  </si>
  <si>
    <t>BLANK 07C163X1</t>
  </si>
  <si>
    <t>07C3027</t>
  </si>
  <si>
    <t>RINSE 07C163X2</t>
  </si>
  <si>
    <t>07C3052</t>
  </si>
  <si>
    <t>BLANK 07176 X1</t>
  </si>
  <si>
    <t>07C3053</t>
  </si>
  <si>
    <t>RINSE 07176 X2</t>
  </si>
  <si>
    <t>07C3080</t>
  </si>
  <si>
    <t>07184X1, BLANK</t>
  </si>
  <si>
    <t>07C3081</t>
  </si>
  <si>
    <t>07184X2, RINSE</t>
  </si>
  <si>
    <t>07C3127</t>
  </si>
  <si>
    <t>07191X1, BLANK</t>
  </si>
  <si>
    <t>07C3128</t>
  </si>
  <si>
    <t>07191X2, RINSE</t>
  </si>
  <si>
    <t>07C3156</t>
  </si>
  <si>
    <t>07197 X 1 BLANK</t>
  </si>
  <si>
    <t>07C3157</t>
  </si>
  <si>
    <t>07197 X 2 RINSE</t>
  </si>
  <si>
    <t>07C3178</t>
  </si>
  <si>
    <t>07204X1 BLANK</t>
  </si>
  <si>
    <t>07C3179</t>
  </si>
  <si>
    <t>07204X 2 RINSE</t>
  </si>
  <si>
    <t>07C3194</t>
  </si>
  <si>
    <t>07211X1 BLANK</t>
  </si>
  <si>
    <t>07C3195</t>
  </si>
  <si>
    <t>07211X2 RINSE</t>
  </si>
  <si>
    <t>07C3212</t>
  </si>
  <si>
    <t>07220X1, BLANK</t>
  </si>
  <si>
    <t>07C3213</t>
  </si>
  <si>
    <t>07220X2, RINSE</t>
  </si>
  <si>
    <t>07C3228</t>
  </si>
  <si>
    <t>07228X1 BLANK</t>
  </si>
  <si>
    <t>07C3229</t>
  </si>
  <si>
    <t>07228X2 RINSE</t>
  </si>
  <si>
    <t>07C3245</t>
  </si>
  <si>
    <t>07234X1, BLANK</t>
  </si>
  <si>
    <t>07C3246</t>
  </si>
  <si>
    <t>07234X2, RINSE</t>
  </si>
  <si>
    <t>07C3273</t>
  </si>
  <si>
    <t>07242X1 BLANK</t>
  </si>
  <si>
    <t>07C3274</t>
  </si>
  <si>
    <t>07242X2 RINSE</t>
  </si>
  <si>
    <t>07C3292</t>
  </si>
  <si>
    <t>07250X1 BLANK</t>
  </si>
  <si>
    <t>07C3293</t>
  </si>
  <si>
    <t>07250X2 RINSE</t>
  </si>
  <si>
    <t>07C3316</t>
  </si>
  <si>
    <t>07256X1 BLANK</t>
  </si>
  <si>
    <t>07C3317</t>
  </si>
  <si>
    <t>07256X2 RINSE</t>
  </si>
  <si>
    <t>07C3332</t>
  </si>
  <si>
    <t>07266X1, BLANK</t>
  </si>
  <si>
    <t>07C3333</t>
  </si>
  <si>
    <t>07266X2, RINSE</t>
  </si>
  <si>
    <t>Paramater</t>
  </si>
  <si>
    <t>Units</t>
  </si>
  <si>
    <t>Count</t>
  </si>
  <si>
    <t>Min</t>
  </si>
  <si>
    <t>Max</t>
  </si>
  <si>
    <t>Mean</t>
  </si>
  <si>
    <t xml:space="preserve">Std. Dev. </t>
  </si>
  <si>
    <t>Cloud Samples</t>
  </si>
  <si>
    <t>Volume</t>
  </si>
  <si>
    <t>mL</t>
  </si>
  <si>
    <t>g/m3</t>
  </si>
  <si>
    <t>SO4</t>
  </si>
  <si>
    <t>µeq/L</t>
  </si>
  <si>
    <t>NO3</t>
  </si>
  <si>
    <t>NO2</t>
  </si>
  <si>
    <t>Cl</t>
  </si>
  <si>
    <t>Ca</t>
  </si>
  <si>
    <t>Mg</t>
  </si>
  <si>
    <t>Na</t>
  </si>
  <si>
    <t>K</t>
  </si>
  <si>
    <t>NH4</t>
  </si>
  <si>
    <t>SCONDUCT</t>
  </si>
  <si>
    <t>µS/cm</t>
  </si>
  <si>
    <t>LABpH</t>
  </si>
  <si>
    <t>–—</t>
  </si>
  <si>
    <t>H</t>
  </si>
  <si>
    <t>SUMMARY STATS FROM FINAL-VALID DATA ONLY</t>
  </si>
  <si>
    <t>Whiteface 2007_SUMMARY_STATS</t>
  </si>
  <si>
    <t>IND_VOL</t>
  </si>
  <si>
    <t>POOL_VOL</t>
  </si>
  <si>
    <t>COMMENT</t>
  </si>
  <si>
    <t>6/1/2007 9:00:0</t>
  </si>
  <si>
    <t>6/1/2007 21:00:0</t>
  </si>
  <si>
    <t>6/3/2007 14:00:0</t>
  </si>
  <si>
    <t>6/3/2007 15:00:0</t>
  </si>
  <si>
    <t>6/3/2007 18:00:0</t>
  </si>
  <si>
    <t>6/3/2007 22:00:0</t>
  </si>
  <si>
    <t>6/4/2007 0:0:0</t>
  </si>
  <si>
    <t>6/4/2007 3:00:0</t>
  </si>
  <si>
    <t>6/4/2007 10:50:0</t>
  </si>
  <si>
    <t>'2</t>
  </si>
  <si>
    <t>6/4/2007 12:00:0</t>
  </si>
  <si>
    <t>6/4/2007 15:00:0</t>
  </si>
  <si>
    <t>6/4/2007 18:00:0</t>
  </si>
  <si>
    <t>6/4/2007 23:00:0</t>
  </si>
  <si>
    <t>6/5/2007 0:0:0</t>
  </si>
  <si>
    <t>6/5/2007 3:00:0</t>
  </si>
  <si>
    <t>6/5/2007 6:00:0</t>
  </si>
  <si>
    <t>6/5/2007 9:00:0</t>
  </si>
  <si>
    <t>6/5/2007 16:00:0</t>
  </si>
  <si>
    <t>6/5/2007 18:00:0</t>
  </si>
  <si>
    <t>6/5/2007 21:00:0</t>
  </si>
  <si>
    <t>6/8/2007 23:00:0</t>
  </si>
  <si>
    <t>6/9/2007 1:00:0</t>
  </si>
  <si>
    <t>6/9/2007 4:00:0</t>
  </si>
  <si>
    <t>6/9/2007 6:00:0</t>
  </si>
  <si>
    <t>6/14/2007 20:00:0</t>
  </si>
  <si>
    <t>6/17/2007 8:00:0</t>
  </si>
  <si>
    <t>6/17/2007 9:00:0</t>
  </si>
  <si>
    <t>6/17/2007 12:00:0</t>
  </si>
  <si>
    <t>6/20/2007 1:00:0</t>
  </si>
  <si>
    <t>6/20/2007 4:00:0</t>
  </si>
  <si>
    <t>6/20/2007 6:00:0</t>
  </si>
  <si>
    <t>6/20/2007 9:00:0</t>
  </si>
  <si>
    <t>6/20/2007 19:00:0</t>
  </si>
  <si>
    <t>6/20/2007 21:00:0</t>
  </si>
  <si>
    <t>6/21/2007 0:0:0</t>
  </si>
  <si>
    <t>6/21/2007 3:00:0</t>
  </si>
  <si>
    <t>6/21/2007 15:00:0</t>
  </si>
  <si>
    <t>6/21/2007 18:00:0</t>
  </si>
  <si>
    <t>6/21/2007 21:00:0</t>
  </si>
  <si>
    <t>6/22/2007 0:0:0</t>
  </si>
  <si>
    <t>6/22/2007 3:00:0</t>
  </si>
  <si>
    <t>6/22/2007 9:00:0</t>
  </si>
  <si>
    <t>6/22/2007 12:00:0</t>
  </si>
  <si>
    <t>6/22/2007 16:00:0</t>
  </si>
  <si>
    <t>6/22/2007 18:00:0</t>
  </si>
  <si>
    <t>6/22/2007 23:00:0</t>
  </si>
  <si>
    <t>6/23/2007 9:00:0</t>
  </si>
  <si>
    <t>6/24/2007 0:0:0</t>
  </si>
  <si>
    <t>6/24/2007 22:00:0</t>
  </si>
  <si>
    <t>6/28/2007 14:00:0</t>
  </si>
  <si>
    <t>6/28/2007 15:00:0</t>
  </si>
  <si>
    <t>6/28/2007 20:00:0</t>
  </si>
  <si>
    <t>6/28/2007 21:00:0</t>
  </si>
  <si>
    <t>6/29/2007 0:0:0</t>
  </si>
  <si>
    <t>6/29/2007 23:00:0</t>
  </si>
  <si>
    <t>6/30/2007 0:0:0</t>
  </si>
  <si>
    <t>6/30/2007 3:00:0</t>
  </si>
  <si>
    <t>6/30/2007 6:00:0</t>
  </si>
  <si>
    <t>6/30/2007 9:00:0</t>
  </si>
  <si>
    <t>6/30/2007 21:00:0</t>
  </si>
  <si>
    <t>7/1/2007 1:00:0</t>
  </si>
  <si>
    <t>7/1/2007 3:00:0</t>
  </si>
  <si>
    <t>7/1/2007 6:00:0</t>
  </si>
  <si>
    <t>7/1/2007 9:00:0</t>
  </si>
  <si>
    <t>7/1/2007 12:00:0</t>
  </si>
  <si>
    <t>7/1/2007 15:00:0</t>
  </si>
  <si>
    <t>7/1/2007 18:00:0</t>
  </si>
  <si>
    <t>7/1/2007 21:00:0</t>
  </si>
  <si>
    <t>7/2/2007 0:0:0</t>
  </si>
  <si>
    <t>7/2/2007 3:00:0</t>
  </si>
  <si>
    <t>7/2/2007 6:00:0</t>
  </si>
  <si>
    <t>7/2/2007 9:00:0</t>
  </si>
  <si>
    <t>7/2/2007 22:00:0</t>
  </si>
  <si>
    <t>7/3/2007 0:0:0</t>
  </si>
  <si>
    <t>7/4/2007 13:00:0</t>
  </si>
  <si>
    <t>7/4/2007 15:00:0</t>
  </si>
  <si>
    <t>7/4/2007 18:00:0</t>
  </si>
  <si>
    <t>7/4/2007 21:00:0</t>
  </si>
  <si>
    <t>7/5/2007 0:0:0</t>
  </si>
  <si>
    <t>7/5/2007 3:00:0</t>
  </si>
  <si>
    <t>7/5/2007 6:00:0</t>
  </si>
  <si>
    <t>7/5/2007 9:00:0</t>
  </si>
  <si>
    <t>7/5/2007 12:00:0</t>
  </si>
  <si>
    <t>7/5/2007 15:00:0</t>
  </si>
  <si>
    <t>7/5/2007 18:00:0</t>
  </si>
  <si>
    <t>7/5/2007 21:00:0</t>
  </si>
  <si>
    <t>7/6/2007 0:0:0</t>
  </si>
  <si>
    <t>7/6/2007 3:00:0</t>
  </si>
  <si>
    <t>7/6/2007 6:00:0</t>
  </si>
  <si>
    <t>7/6/2007 9:00:0</t>
  </si>
  <si>
    <t>7/6/2007 12:00:0</t>
  </si>
  <si>
    <t>7/6/2007 15:00:0</t>
  </si>
  <si>
    <t>7/6/2007 19:00:0</t>
  </si>
  <si>
    <t>7/6/2007 21:00:0</t>
  </si>
  <si>
    <t>7/7/2007 0:0:0</t>
  </si>
  <si>
    <t>7/7/2007 3:00:0</t>
  </si>
  <si>
    <t>7/7/2007 6:00:0</t>
  </si>
  <si>
    <t>7/7/2007 9:00:0</t>
  </si>
  <si>
    <t>7/7/2007 13:00:0</t>
  </si>
  <si>
    <t>7/7/2007 15:00:0</t>
  </si>
  <si>
    <t>7/7/2007 18:00:0</t>
  </si>
  <si>
    <t>7/7/2007 21:00:0</t>
  </si>
  <si>
    <t>7/8/2007 0:0:0</t>
  </si>
  <si>
    <t>7/8/2007 3:00:0</t>
  </si>
  <si>
    <t>7/8/2007 6:00:0</t>
  </si>
  <si>
    <t>7/8/2007 9:00:0</t>
  </si>
  <si>
    <t>7/8/2007 12:00:0</t>
  </si>
  <si>
    <t>7/8/2007 15:00:0</t>
  </si>
  <si>
    <t>7/8/2007 18:00:0</t>
  </si>
  <si>
    <t>7/8/2007 21:00:0</t>
  </si>
  <si>
    <t>7/9/2007 0:0:0</t>
  </si>
  <si>
    <t>7/9/2007 3:00:0</t>
  </si>
  <si>
    <t>7/9/2007 6:00:0</t>
  </si>
  <si>
    <t>7/9/2007 10:00:0</t>
  </si>
  <si>
    <t>7/9/2007 12:00:0</t>
  </si>
  <si>
    <t>7/9/2007 21:00:0</t>
  </si>
  <si>
    <t>7/10/2007 0:0:0</t>
  </si>
  <si>
    <t>7/10/2007 3:00:0</t>
  </si>
  <si>
    <t>7/10/2007 6:00:0</t>
  </si>
  <si>
    <t>7/10/2007 15:00:0</t>
  </si>
  <si>
    <t>7/11/2007 4:00:0</t>
  </si>
  <si>
    <t>7/11/2007 9:00:0</t>
  </si>
  <si>
    <t>7/11/2007 12:00:0</t>
  </si>
  <si>
    <t>7/11/2007 15:00:0</t>
  </si>
  <si>
    <t>7/11/2007 18:00:0</t>
  </si>
  <si>
    <t>7/11/2007 21:00:0</t>
  </si>
  <si>
    <t>7/12/2007 0:0:0</t>
  </si>
  <si>
    <t>7/12/2007 3:00:0</t>
  </si>
  <si>
    <t>7/12/2007 6:00:0</t>
  </si>
  <si>
    <t>7/13/2007 2:00:0</t>
  </si>
  <si>
    <t>7/13/2007 3:00:0</t>
  </si>
  <si>
    <t>7/13/2007 6:00:0</t>
  </si>
  <si>
    <t>7/13/2007 9:00:0</t>
  </si>
  <si>
    <t>7/13/2007 12:00:0</t>
  </si>
  <si>
    <t>7/13/2007 15:00:0</t>
  </si>
  <si>
    <t>7/13/2007 21:00:0</t>
  </si>
  <si>
    <t>7/14/2007 0:0:0</t>
  </si>
  <si>
    <t>7/14/2007 3:00:0</t>
  </si>
  <si>
    <t>7/14/2007 6:00:0</t>
  </si>
  <si>
    <t>7/15/2007 3:00:0</t>
  </si>
  <si>
    <t>7/15/2007 6:00:0</t>
  </si>
  <si>
    <t>7/15/2007 9:00:0</t>
  </si>
  <si>
    <t>7/15/2007 21:00:0</t>
  </si>
  <si>
    <t>7/16/2007 0:0:0</t>
  </si>
  <si>
    <t>7/16/2007 3:00:0</t>
  </si>
  <si>
    <t>7/16/2007 6:00:0</t>
  </si>
  <si>
    <t>7/16/2007 9:00:0</t>
  </si>
  <si>
    <t>7/18/2007 4:00:0</t>
  </si>
  <si>
    <t>7/19/2007 3:00:0</t>
  </si>
  <si>
    <t>7/19/2007 15:00:0</t>
  </si>
  <si>
    <t>7/19/2007 18:00:0</t>
  </si>
  <si>
    <t>7/19/2007 21:00:0</t>
  </si>
  <si>
    <t>7/20/2007 0:0:0</t>
  </si>
  <si>
    <t>7/20/2007 3:00:0</t>
  </si>
  <si>
    <t>7/20/2007 6:00:0</t>
  </si>
  <si>
    <t>7/20/2007 10:00:0</t>
  </si>
  <si>
    <t>7/20/2007 12:00:0</t>
  </si>
  <si>
    <t>7/20/2007 15:00:0</t>
  </si>
  <si>
    <t>7/20/2007 18:00:0</t>
  </si>
  <si>
    <t>7/20/2007 21:00:0</t>
  </si>
  <si>
    <t>7/21/2007 0:0:0</t>
  </si>
  <si>
    <t>7/21/2007 3:00:0</t>
  </si>
  <si>
    <t>7/23/2007 22:00:0</t>
  </si>
  <si>
    <t>7/24/2007 0:0:0</t>
  </si>
  <si>
    <t>7/24/2007 5:00:0</t>
  </si>
  <si>
    <t>7/24/2007 6:00:0</t>
  </si>
  <si>
    <t>7/25/2007 17:00:0</t>
  </si>
  <si>
    <t>7/25/2007 18:00:0</t>
  </si>
  <si>
    <t>7/25/2007 21:00:0</t>
  </si>
  <si>
    <t>7/26/2007 3:00:0</t>
  </si>
  <si>
    <t>7/26/2007 8:00:0</t>
  </si>
  <si>
    <t>7/27/2007 18:00:0</t>
  </si>
  <si>
    <t>7/28/2007 3:00:0</t>
  </si>
  <si>
    <t>7/28/2007 7:00:0</t>
  </si>
  <si>
    <t>7/28/2007 12:00:0</t>
  </si>
  <si>
    <t>7/28/2007 16:00:0</t>
  </si>
  <si>
    <t>7/28/2007 18:00:0</t>
  </si>
  <si>
    <t>7/28/2007 21:00:0</t>
  </si>
  <si>
    <t>7/29/2007 0:0:0</t>
  </si>
  <si>
    <t>7/29/2007 6:00:0</t>
  </si>
  <si>
    <t>7/31/2007 20:00:0</t>
  </si>
  <si>
    <t>8/6/2007 6:00:0</t>
  </si>
  <si>
    <t>8/6/2007 9:00:0</t>
  </si>
  <si>
    <t>8/6/2007 12:00:0</t>
  </si>
  <si>
    <t>8/6/2007 15:00:0</t>
  </si>
  <si>
    <t>8/6/2007 18:00:0</t>
  </si>
  <si>
    <t>8/6/2007 22:00:0</t>
  </si>
  <si>
    <t>8/7/2007 0:0:0</t>
  </si>
  <si>
    <t>8/7/2007 3:00:0</t>
  </si>
  <si>
    <t>8/7/2007 18:00:0</t>
  </si>
  <si>
    <t>8/7/2007 21:00:0</t>
  </si>
  <si>
    <t>8/8/2007 0:0:0</t>
  </si>
  <si>
    <t>8/8/2007 3:00:0</t>
  </si>
  <si>
    <t>8/8/2007 8:00:0</t>
  </si>
  <si>
    <t>8/8/2007 9:00:0</t>
  </si>
  <si>
    <t>8/8/2007 12:00:0</t>
  </si>
  <si>
    <t>8/10/2007 19:00:0</t>
  </si>
  <si>
    <t>8/11/2007 2:00:0</t>
  </si>
  <si>
    <t>8/11/2007 3:00:0</t>
  </si>
  <si>
    <t>8/12/2007 22:00:0</t>
  </si>
  <si>
    <t>8/13/2007 0:0:0</t>
  </si>
  <si>
    <t>8/13/2007 3:00:0</t>
  </si>
  <si>
    <t>8/13/2007 6:00:0</t>
  </si>
  <si>
    <t>8/13/2007 9:00:0</t>
  </si>
  <si>
    <t>8/14/2007 3:00:0</t>
  </si>
  <si>
    <t>8/14/2007 6:00:0</t>
  </si>
  <si>
    <t>8/15/2007 8:00:0</t>
  </si>
  <si>
    <t>8/15/2007 9:00:0</t>
  </si>
  <si>
    <t>8/15/2007 12:00:0</t>
  </si>
  <si>
    <t>8/16/2007 0:0:0</t>
  </si>
  <si>
    <t>8/16/2007 20:00:0</t>
  </si>
  <si>
    <t>8/17/2007 20:00:0</t>
  </si>
  <si>
    <t>8/17/2007 21:00:0</t>
  </si>
  <si>
    <t>8/18/2007 0:0:0</t>
  </si>
  <si>
    <t>8/18/2007 3:00:0</t>
  </si>
  <si>
    <t>8/18/2007 11:00:0</t>
  </si>
  <si>
    <t>8/18/2007 12:00:0</t>
  </si>
  <si>
    <t>8/19/2007 3:00:0</t>
  </si>
  <si>
    <t>8/19/2007 6:00:0</t>
  </si>
  <si>
    <t>8/19/2007 9:00:0</t>
  </si>
  <si>
    <t>8/22/2007 19:00:0</t>
  </si>
  <si>
    <t>8/22/2007 21:00:0</t>
  </si>
  <si>
    <t>8/23/2007 0:0:0</t>
  </si>
  <si>
    <t>8/23/2007 3:00:0</t>
  </si>
  <si>
    <t>8/23/2007 6:00:0</t>
  </si>
  <si>
    <t>8/23/2007 9:00:0</t>
  </si>
  <si>
    <t>8/23/2007 12:00:0</t>
  </si>
  <si>
    <t>8/23/2007 16:00:0</t>
  </si>
  <si>
    <t>8/23/2007 18:00:0</t>
  </si>
  <si>
    <t>8/23/2007 21:00:0</t>
  </si>
  <si>
    <t>8/24/2007 0:0:0</t>
  </si>
  <si>
    <t>8/24/2007 3:00:0</t>
  </si>
  <si>
    <t>8/24/2007 6:00:0</t>
  </si>
  <si>
    <t>8/24/2007 9:00:0</t>
  </si>
  <si>
    <t>8/25/2007 0:0:0</t>
  </si>
  <si>
    <t>8/25/2007 3:00:0</t>
  </si>
  <si>
    <t>8/25/2007 6:00:0</t>
  </si>
  <si>
    <t>8/25/2007 10:00:0</t>
  </si>
  <si>
    <t>8/25/2007 17:00:0</t>
  </si>
  <si>
    <t>8/25/2007 18:00:0</t>
  </si>
  <si>
    <t>8/25/2007 21:00:0</t>
  </si>
  <si>
    <t>8/26/2007 0:0:0</t>
  </si>
  <si>
    <t>8/26/2007 3:00:0</t>
  </si>
  <si>
    <t>8/26/2007 6:00:0</t>
  </si>
  <si>
    <t>8/26/2007 9:00:0</t>
  </si>
  <si>
    <t>8/26/2007 12:00:0</t>
  </si>
  <si>
    <t>8/26/2007 15:00:0</t>
  </si>
  <si>
    <t>8/26/2007 18:00:0</t>
  </si>
  <si>
    <t>8/26/2007 21:00:0</t>
  </si>
  <si>
    <t>8/27/2007 0:0:0</t>
  </si>
  <si>
    <t>8/30/2007 8:00:0</t>
  </si>
  <si>
    <t>8/30/2007 13:00:0</t>
  </si>
  <si>
    <t>8/30/2007 15:00:0</t>
  </si>
  <si>
    <t>8/30/2007 18:00:0</t>
  </si>
  <si>
    <t>8/30/2007 21:00:0</t>
  </si>
  <si>
    <t>8/31/2007 21:00:0</t>
  </si>
  <si>
    <t>9/1/2007 0:0:0</t>
  </si>
  <si>
    <t>9/1/2007 3:00:0</t>
  </si>
  <si>
    <t>9/1/2007 6:00:0</t>
  </si>
  <si>
    <t>9/1/2007 9:00:0</t>
  </si>
  <si>
    <t>9/3/2007 21:00:0</t>
  </si>
  <si>
    <t>9/4/2007 3:00:0</t>
  </si>
  <si>
    <t>9/4/2007 6:00:0</t>
  </si>
  <si>
    <t>9/6/2007 7:00:0</t>
  </si>
  <si>
    <t>9/6/2007 9:00:0</t>
  </si>
  <si>
    <t>9/6/2007 10:00:0</t>
  </si>
  <si>
    <t>9/7/2007 4:00:0</t>
  </si>
  <si>
    <t>9/7/2007 6:00:0</t>
  </si>
  <si>
    <t>9/8/2007 3:00:0</t>
  </si>
  <si>
    <t>9/8/2007 6:00:0</t>
  </si>
  <si>
    <t>9/8/2007 9:00:0</t>
  </si>
  <si>
    <t>9/8/2007 18:00:0</t>
  </si>
  <si>
    <t>9/9/2007 7:00:0</t>
  </si>
  <si>
    <t>9/9/2007 9:00:0</t>
  </si>
  <si>
    <t>9/9/2007 18:00:0</t>
  </si>
  <si>
    <t>9/9/2007 21:00:0</t>
  </si>
  <si>
    <t>9/10/2007 0:0:0</t>
  </si>
  <si>
    <t>9/10/2007 3:00:0</t>
  </si>
  <si>
    <t>9/11/2007 3:00:0</t>
  </si>
  <si>
    <t>9/11/2007 6:00:0</t>
  </si>
  <si>
    <t>9/11/2007 9:00:0</t>
  </si>
  <si>
    <t>9/11/2007 12:00:0</t>
  </si>
  <si>
    <t>9/11/2007 15:00:0</t>
  </si>
  <si>
    <t>9/11/2007 18:00:0</t>
  </si>
  <si>
    <t>9/11/2007 21:00:0</t>
  </si>
  <si>
    <t>9/12/2007 0:0:0</t>
  </si>
  <si>
    <t>9/12/2007 3:00:0</t>
  </si>
  <si>
    <t>9/12/2007 6:00:0</t>
  </si>
  <si>
    <t>9/12/2007 9:00:0</t>
  </si>
  <si>
    <t>9/12/2007 20:00:0</t>
  </si>
  <si>
    <t>9/14/2007 7:00:0</t>
  </si>
  <si>
    <t>Whiteface 2007</t>
  </si>
  <si>
    <t>SP</t>
  </si>
  <si>
    <t>P2</t>
  </si>
  <si>
    <t>COL_HR</t>
  </si>
  <si>
    <t>LWC_F</t>
  </si>
  <si>
    <t>PSA</t>
  </si>
  <si>
    <t>RAINHR</t>
  </si>
  <si>
    <t>RAINHR_F</t>
  </si>
  <si>
    <t>Whiteface 2007 Hourly Data</t>
  </si>
  <si>
    <t>TEMP</t>
  </si>
  <si>
    <t>TEMP_F</t>
  </si>
  <si>
    <t>S_WIND_SP</t>
  </si>
  <si>
    <t>WIND_DIR</t>
  </si>
  <si>
    <t>WIND_DIR_F</t>
  </si>
  <si>
    <t>SOLAR_RAD</t>
  </si>
  <si>
    <t>SIGMA_T</t>
  </si>
  <si>
    <t>CLOUD_HR</t>
  </si>
  <si>
    <t>S</t>
  </si>
  <si>
    <t>CAROSEL MALFUNCTION</t>
  </si>
  <si>
    <t>SPLIT</t>
  </si>
  <si>
    <t>IC</t>
  </si>
  <si>
    <t>FM,IC</t>
  </si>
  <si>
    <t>S_WIND_SP_F</t>
  </si>
  <si>
    <t>V_WIND_SP</t>
  </si>
  <si>
    <t>V_WIND_SP_F</t>
  </si>
  <si>
    <t>SOLAR_RAD_F</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</si>
</sst>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yy\ h:mm;@"/>
    <numFmt numFmtId="167" formatCode="m/d/yy"/>
    <numFmt numFmtId="168" formatCode="m/d/yy\ h:mm"/>
    <numFmt numFmtId="169" formatCode="[$-409]dddd\,\ mmmm\ dd\,\ yyyy"/>
    <numFmt numFmtId="170" formatCode="0.000"/>
    <numFmt numFmtId="171" formatCode="0.0000"/>
    <numFmt numFmtId="172" formatCode="0.00000"/>
    <numFmt numFmtId="173" formatCode="[$-409]h:mm:ss\ AM/PM"/>
    <numFmt numFmtId="174" formatCode="0.000000"/>
    <numFmt numFmtId="175" formatCode="m/d/yyyy\ h:mm:ss"/>
    <numFmt numFmtId="176" formatCode="mm/dd/yyyy\ hh:mm:ss"/>
    <numFmt numFmtId="177" formatCode="0.0000000"/>
    <numFmt numFmtId="178" formatCode="0.0"/>
    <numFmt numFmtId="179" formatCode="0.00000000"/>
    <numFmt numFmtId="180" formatCode="0.000000000"/>
    <numFmt numFmtId="181" formatCode="0.0000000000"/>
    <numFmt numFmtId="182" formatCode="0#"/>
    <numFmt numFmtId="183" formatCode="mmm\-yyyy"/>
    <numFmt numFmtId="184" formatCode="&quot;Yes&quot;;&quot;Yes&quot;;&quot;No&quot;"/>
    <numFmt numFmtId="185" formatCode="&quot;True&quot;;&quot;True&quot;;&quot;False&quot;"/>
    <numFmt numFmtId="186" formatCode="&quot;On&quot;;&quot;On&quot;;&quot;Off&quot;"/>
    <numFmt numFmtId="187" formatCode="[$€-2]\ #,##0.00_);[Red]\([$€-2]\ #,##0.00\)"/>
  </numFmts>
  <fonts count="45">
    <font>
      <sz val="10"/>
      <name val="Arial"/>
      <family val="0"/>
    </font>
    <font>
      <b/>
      <sz val="10"/>
      <name val="Arial"/>
      <family val="2"/>
    </font>
    <font>
      <sz val="10"/>
      <name val="Helv"/>
      <family val="0"/>
    </font>
    <font>
      <u val="single"/>
      <sz val="10"/>
      <color indexed="36"/>
      <name val="Arial"/>
      <family val="2"/>
    </font>
    <font>
      <u val="single"/>
      <sz val="10"/>
      <color indexed="12"/>
      <name val="Arial"/>
      <family val="2"/>
    </font>
    <font>
      <b/>
      <sz val="12"/>
      <name val="Arial"/>
      <family val="2"/>
    </font>
    <font>
      <sz val="12"/>
      <name val="Arial"/>
      <family val="2"/>
    </font>
    <font>
      <sz val="9"/>
      <name val="Arial"/>
      <family val="2"/>
    </font>
    <font>
      <b/>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2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Alignment="1">
      <alignment/>
    </xf>
    <xf numFmtId="2" fontId="1" fillId="0" borderId="0" xfId="0" applyNumberFormat="1" applyFont="1" applyFill="1" applyBorder="1" applyAlignment="1">
      <alignment horizontal="left"/>
    </xf>
    <xf numFmtId="2" fontId="0" fillId="0" borderId="0" xfId="0" applyNumberFormat="1" applyAlignment="1">
      <alignment/>
    </xf>
    <xf numFmtId="0" fontId="0" fillId="0" borderId="0" xfId="0" applyNumberFormat="1" applyAlignment="1">
      <alignment/>
    </xf>
    <xf numFmtId="2" fontId="1" fillId="0" borderId="0" xfId="0" applyNumberFormat="1" applyFont="1" applyAlignment="1">
      <alignment/>
    </xf>
    <xf numFmtId="22" fontId="6" fillId="0" borderId="0" xfId="0" applyNumberFormat="1" applyFont="1" applyAlignment="1">
      <alignment/>
    </xf>
    <xf numFmtId="0" fontId="1" fillId="0" borderId="0" xfId="0" applyFont="1" applyAlignment="1">
      <alignment/>
    </xf>
    <xf numFmtId="0" fontId="1" fillId="0" borderId="0" xfId="0" applyFont="1" applyAlignment="1">
      <alignment horizontal="left" indent="1"/>
    </xf>
    <xf numFmtId="0" fontId="7" fillId="0" borderId="0" xfId="0" applyFont="1" applyAlignment="1">
      <alignment/>
    </xf>
    <xf numFmtId="164" fontId="0" fillId="0" borderId="0" xfId="0" applyNumberFormat="1" applyAlignment="1">
      <alignment/>
    </xf>
    <xf numFmtId="0" fontId="1" fillId="0" borderId="0" xfId="0" applyFont="1" applyFill="1" applyBorder="1" applyAlignment="1">
      <alignment horizontal="right"/>
    </xf>
    <xf numFmtId="0" fontId="1" fillId="0" borderId="0" xfId="0" applyFont="1" applyFill="1" applyBorder="1" applyAlignment="1">
      <alignment horizontal="right" wrapText="1"/>
    </xf>
    <xf numFmtId="164" fontId="1" fillId="0" borderId="0" xfId="0" applyNumberFormat="1" applyFont="1" applyFill="1" applyBorder="1" applyAlignment="1">
      <alignment horizontal="left"/>
    </xf>
    <xf numFmtId="164"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2" fontId="1" fillId="0" borderId="0" xfId="0" applyNumberFormat="1" applyFont="1" applyFill="1" applyBorder="1" applyAlignment="1">
      <alignment horizontal="right"/>
    </xf>
    <xf numFmtId="170" fontId="1" fillId="0" borderId="0" xfId="0" applyNumberFormat="1" applyFont="1" applyFill="1" applyBorder="1" applyAlignment="1">
      <alignment horizontal="center"/>
    </xf>
    <xf numFmtId="2" fontId="1" fillId="0" borderId="0" xfId="0" applyNumberFormat="1" applyFont="1" applyFill="1" applyBorder="1" applyAlignment="1">
      <alignment horizontal="right" wrapText="1"/>
    </xf>
    <xf numFmtId="0" fontId="1" fillId="0" borderId="0" xfId="0" applyFont="1" applyFill="1" applyBorder="1" applyAlignment="1">
      <alignment horizontal="left"/>
    </xf>
    <xf numFmtId="165" fontId="1" fillId="0" borderId="0" xfId="0" applyNumberFormat="1" applyFont="1" applyFill="1" applyAlignment="1">
      <alignment/>
    </xf>
    <xf numFmtId="0" fontId="1" fillId="0" borderId="0" xfId="0" applyFont="1" applyFill="1" applyAlignment="1">
      <alignment/>
    </xf>
    <xf numFmtId="0" fontId="8" fillId="0" borderId="0" xfId="63" applyFont="1" applyFill="1">
      <alignment/>
      <protection/>
    </xf>
    <xf numFmtId="0" fontId="1" fillId="0" borderId="0" xfId="0" applyFont="1" applyFill="1" applyAlignment="1">
      <alignment/>
    </xf>
    <xf numFmtId="0" fontId="0" fillId="0" borderId="0" xfId="0" applyFill="1" applyAlignment="1">
      <alignment/>
    </xf>
    <xf numFmtId="2" fontId="0" fillId="0" borderId="0" xfId="0" applyNumberFormat="1" applyAlignment="1">
      <alignment horizontal="center"/>
    </xf>
    <xf numFmtId="49" fontId="0" fillId="0" borderId="0" xfId="0" applyNumberFormat="1" applyAlignment="1">
      <alignment/>
    </xf>
    <xf numFmtId="49" fontId="1" fillId="0" borderId="0" xfId="0" applyNumberFormat="1" applyFont="1" applyFill="1" applyBorder="1" applyAlignment="1">
      <alignment horizontal="right"/>
    </xf>
    <xf numFmtId="49" fontId="1" fillId="0" borderId="0" xfId="0" applyNumberFormat="1" applyFont="1" applyAlignment="1">
      <alignment/>
    </xf>
    <xf numFmtId="170" fontId="0" fillId="0" borderId="0" xfId="0" applyNumberFormat="1" applyAlignment="1">
      <alignment/>
    </xf>
    <xf numFmtId="170" fontId="1" fillId="0" borderId="0" xfId="0" applyNumberFormat="1" applyFont="1" applyFill="1" applyBorder="1" applyAlignment="1">
      <alignment horizontal="right"/>
    </xf>
    <xf numFmtId="164" fontId="1" fillId="0" borderId="0" xfId="61" applyNumberFormat="1" applyFont="1">
      <alignment/>
      <protection/>
    </xf>
    <xf numFmtId="0" fontId="0" fillId="0" borderId="0" xfId="61" applyFont="1">
      <alignment/>
      <protection/>
    </xf>
    <xf numFmtId="165" fontId="1" fillId="0" borderId="0" xfId="62" applyNumberFormat="1" applyFont="1">
      <alignment/>
      <protection/>
    </xf>
    <xf numFmtId="0" fontId="1" fillId="0" borderId="0" xfId="62" applyFont="1">
      <alignment/>
      <protection/>
    </xf>
    <xf numFmtId="182" fontId="1" fillId="0" borderId="0" xfId="62" applyNumberFormat="1" applyFont="1">
      <alignment/>
      <protection/>
    </xf>
    <xf numFmtId="0" fontId="0" fillId="0" borderId="0" xfId="62" applyFont="1">
      <alignment/>
      <protection/>
    </xf>
    <xf numFmtId="165" fontId="0" fillId="0" borderId="0" xfId="62" applyNumberFormat="1" applyFont="1">
      <alignment/>
      <protection/>
    </xf>
    <xf numFmtId="0" fontId="2" fillId="0" borderId="0" xfId="60">
      <alignment/>
      <protection/>
    </xf>
    <xf numFmtId="4" fontId="2" fillId="0" borderId="0" xfId="60" applyNumberFormat="1">
      <alignment/>
      <protection/>
    </xf>
    <xf numFmtId="14" fontId="2" fillId="0" borderId="0" xfId="60" applyNumberFormat="1">
      <alignment/>
      <protection/>
    </xf>
    <xf numFmtId="182" fontId="2" fillId="0" borderId="0" xfId="60" applyNumberFormat="1">
      <alignment/>
      <protection/>
    </xf>
    <xf numFmtId="0" fontId="0" fillId="0" borderId="0" xfId="0" applyFont="1" applyAlignment="1">
      <alignment/>
    </xf>
    <xf numFmtId="22" fontId="5" fillId="0" borderId="10" xfId="0" applyNumberFormat="1" applyFont="1" applyBorder="1" applyAlignment="1">
      <alignment horizontal="left"/>
    </xf>
    <xf numFmtId="0" fontId="1" fillId="0" borderId="0" xfId="0" applyFont="1" applyAlignment="1">
      <alignment vertical="top" wrapText="1"/>
    </xf>
    <xf numFmtId="0" fontId="0" fillId="0" borderId="0" xfId="0" applyAlignment="1">
      <alignment vertical="top" wrapText="1"/>
    </xf>
    <xf numFmtId="0" fontId="44" fillId="0" borderId="0" xfId="0" applyFont="1" applyAlignment="1">
      <alignment/>
    </xf>
    <xf numFmtId="49" fontId="0" fillId="0" borderId="0" xfId="0" applyNumberFormat="1" applyFon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2007.MET_CLOUDFORM" xfId="61"/>
    <cellStyle name="Normal_CLOUDFORM_MET_TRIFECTA" xfId="62"/>
    <cellStyle name="Normal_Sheet1"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I12"/>
  <sheetViews>
    <sheetView tabSelected="1" zoomScalePageLayoutView="0" workbookViewId="0" topLeftCell="A1">
      <selection activeCell="A1" sqref="A1:D1"/>
    </sheetView>
  </sheetViews>
  <sheetFormatPr defaultColWidth="9.140625" defaultRowHeight="12.75"/>
  <cols>
    <col min="1" max="1" width="14.421875" style="0" bestFit="1" customWidth="1"/>
  </cols>
  <sheetData>
    <row r="1" spans="1:9" ht="30" customHeight="1" thickBot="1">
      <c r="A1" s="42" t="s">
        <v>87</v>
      </c>
      <c r="B1" s="42"/>
      <c r="C1" s="42"/>
      <c r="D1" s="42"/>
      <c r="E1" s="5"/>
      <c r="F1" s="5"/>
      <c r="G1" s="5"/>
      <c r="H1" s="5"/>
      <c r="I1" s="5"/>
    </row>
    <row r="3" spans="1:9" ht="12.75">
      <c r="A3" s="6" t="s">
        <v>82</v>
      </c>
      <c r="B3" s="6"/>
      <c r="C3" s="6"/>
      <c r="D3" s="6"/>
      <c r="E3" s="6"/>
      <c r="F3" s="6"/>
      <c r="G3" s="6"/>
      <c r="H3" s="6"/>
      <c r="I3" s="6"/>
    </row>
    <row r="4" spans="1:9" ht="12.75">
      <c r="A4" s="6"/>
      <c r="B4" s="6"/>
      <c r="C4" s="6"/>
      <c r="D4" s="6"/>
      <c r="E4" s="6"/>
      <c r="F4" s="6"/>
      <c r="G4" s="6"/>
      <c r="H4" s="6"/>
      <c r="I4" s="6"/>
    </row>
    <row r="5" spans="1:9" ht="12.75">
      <c r="A5" s="7" t="s">
        <v>83</v>
      </c>
      <c r="B5" s="6"/>
      <c r="C5" s="6"/>
      <c r="D5" s="6"/>
      <c r="E5" s="6"/>
      <c r="F5" s="6"/>
      <c r="G5" s="6"/>
      <c r="H5" s="6"/>
      <c r="I5" s="6"/>
    </row>
    <row r="6" spans="1:9" ht="12.75">
      <c r="A6" s="7" t="s">
        <v>84</v>
      </c>
      <c r="B6" s="6"/>
      <c r="C6" s="6"/>
      <c r="D6" s="6"/>
      <c r="E6" s="6"/>
      <c r="F6" s="6"/>
      <c r="G6" s="6"/>
      <c r="H6" s="6"/>
      <c r="I6" s="6"/>
    </row>
    <row r="8" spans="1:9" ht="12.75">
      <c r="A8" s="43" t="s">
        <v>85</v>
      </c>
      <c r="B8" s="44"/>
      <c r="C8" s="44"/>
      <c r="D8" s="44"/>
      <c r="E8" s="44"/>
      <c r="F8" s="44"/>
      <c r="G8" s="44"/>
      <c r="H8" s="44"/>
      <c r="I8" s="44"/>
    </row>
    <row r="9" spans="1:9" ht="12.75">
      <c r="A9" s="44"/>
      <c r="B9" s="44"/>
      <c r="C9" s="44"/>
      <c r="D9" s="44"/>
      <c r="E9" s="44"/>
      <c r="F9" s="44"/>
      <c r="G9" s="44"/>
      <c r="H9" s="44"/>
      <c r="I9" s="44"/>
    </row>
    <row r="10" spans="1:9" ht="12.75">
      <c r="A10" s="44"/>
      <c r="B10" s="44"/>
      <c r="C10" s="44"/>
      <c r="D10" s="44"/>
      <c r="E10" s="44"/>
      <c r="F10" s="44"/>
      <c r="G10" s="44"/>
      <c r="H10" s="44"/>
      <c r="I10" s="44"/>
    </row>
    <row r="11" spans="1:9" ht="12.75">
      <c r="A11" s="44"/>
      <c r="B11" s="44"/>
      <c r="C11" s="44"/>
      <c r="D11" s="44"/>
      <c r="E11" s="44"/>
      <c r="F11" s="44"/>
      <c r="G11" s="44"/>
      <c r="H11" s="44"/>
      <c r="I11" s="44"/>
    </row>
    <row r="12" ht="12.75">
      <c r="A12" s="8" t="s">
        <v>86</v>
      </c>
    </row>
  </sheetData>
  <sheetProtection/>
  <mergeCells count="2">
    <mergeCell ref="A1:D1"/>
    <mergeCell ref="A8:I11"/>
  </mergeCells>
  <printOptions/>
  <pageMargins left="0.75" right="0.75" top="1" bottom="1" header="0.5" footer="0.5"/>
  <pageSetup horizontalDpi="600" verticalDpi="600" orientation="portrait" r:id="rId3"/>
  <legacyDrawing r:id="rId2"/>
  <oleObjects>
    <oleObject progId="Document" shapeId="6233703" r:id="rId1"/>
  </oleObjects>
</worksheet>
</file>

<file path=xl/worksheets/sheet2.xml><?xml version="1.0" encoding="utf-8"?>
<worksheet xmlns="http://schemas.openxmlformats.org/spreadsheetml/2006/main" xmlns:r="http://schemas.openxmlformats.org/officeDocument/2006/relationships">
  <sheetPr>
    <tabColor indexed="47"/>
  </sheetPr>
  <dimension ref="A1:AV278"/>
  <sheetViews>
    <sheetView zoomScalePageLayoutView="0" workbookViewId="0" topLeftCell="A1">
      <selection activeCell="A1" sqref="A1"/>
    </sheetView>
  </sheetViews>
  <sheetFormatPr defaultColWidth="9.140625" defaultRowHeight="12.75"/>
  <cols>
    <col min="1" max="1" width="18.28125" style="0" bestFit="1" customWidth="1"/>
    <col min="2" max="2" width="7.140625" style="0" customWidth="1"/>
    <col min="3" max="3" width="5.00390625" style="0" customWidth="1"/>
    <col min="4" max="4" width="16.00390625" style="0" customWidth="1"/>
    <col min="5" max="5" width="7.28125" style="0" customWidth="1"/>
    <col min="6" max="6" width="10.57421875" style="0" customWidth="1"/>
    <col min="7" max="7" width="9.8515625" style="0" customWidth="1"/>
    <col min="8" max="8" width="7.7109375" style="0" customWidth="1"/>
    <col min="9" max="9" width="12.00390625" style="2" customWidth="1"/>
    <col min="10" max="10" width="5.7109375" style="0" customWidth="1"/>
    <col min="11" max="11" width="7.140625" style="2" customWidth="1"/>
    <col min="12" max="12" width="4.8515625" style="0" customWidth="1"/>
    <col min="13" max="13" width="9.28125" style="0" customWidth="1"/>
    <col min="14" max="14" width="7.00390625" style="0" customWidth="1"/>
    <col min="15" max="16" width="12.00390625" style="0" customWidth="1"/>
    <col min="17" max="17" width="8.28125" style="0" customWidth="1"/>
    <col min="18" max="18" width="5.140625" style="0" customWidth="1"/>
    <col min="19" max="19" width="10.00390625" style="0" customWidth="1"/>
    <col min="20" max="20" width="9.00390625" style="0" customWidth="1"/>
    <col min="21" max="21" width="5.421875" style="0" customWidth="1"/>
    <col min="22" max="22" width="9.00390625" style="0" customWidth="1"/>
    <col min="23" max="23" width="8.421875" style="0" customWidth="1"/>
    <col min="24" max="24" width="5.140625" style="25" customWidth="1"/>
    <col min="25" max="25" width="9.140625" style="2" customWidth="1"/>
    <col min="26" max="26" width="8.140625" style="2" customWidth="1"/>
    <col min="27" max="27" width="5.140625" style="25" customWidth="1"/>
    <col min="28" max="28" width="9.00390625" style="0" customWidth="1"/>
    <col min="29" max="29" width="9.421875" style="0" customWidth="1"/>
    <col min="30" max="30" width="5.8515625" style="0" customWidth="1"/>
    <col min="31" max="31" width="12.57421875" style="0" customWidth="1"/>
    <col min="32" max="32" width="12.140625" style="0" customWidth="1"/>
    <col min="33" max="33" width="5.57421875" style="0" customWidth="1"/>
    <col min="34" max="34" width="15.7109375" style="0" customWidth="1"/>
    <col min="35" max="35" width="13.7109375" style="0" customWidth="1"/>
    <col min="36" max="36" width="5.8515625" style="0" customWidth="1"/>
    <col min="37" max="37" width="12.140625" style="0" customWidth="1"/>
    <col min="38" max="38" width="8.140625" style="0" customWidth="1"/>
    <col min="39" max="39" width="5.140625" style="0" customWidth="1"/>
    <col min="40" max="40" width="9.57421875" style="0" customWidth="1"/>
    <col min="41" max="41" width="9.421875" style="0" customWidth="1"/>
    <col min="42" max="42" width="5.8515625" style="0" customWidth="1"/>
    <col min="43" max="43" width="9.57421875" style="0" customWidth="1"/>
    <col min="44" max="44" width="10.421875" style="0" bestFit="1" customWidth="1"/>
    <col min="45" max="45" width="12.140625" style="0" bestFit="1" customWidth="1"/>
    <col min="46" max="47" width="12.00390625" style="0" bestFit="1" customWidth="1"/>
    <col min="48" max="48" width="12.57421875" style="0" bestFit="1" customWidth="1"/>
  </cols>
  <sheetData>
    <row r="1" spans="1:23" ht="12.75">
      <c r="A1" s="12" t="s">
        <v>799</v>
      </c>
      <c r="O1" s="2"/>
      <c r="P1" s="2"/>
      <c r="Q1" s="2"/>
      <c r="S1" s="2"/>
      <c r="T1" s="2"/>
      <c r="V1" s="2"/>
      <c r="W1" s="2"/>
    </row>
    <row r="2" spans="1:24" ht="14.25">
      <c r="A2" s="12" t="s">
        <v>90</v>
      </c>
      <c r="D2" s="2"/>
      <c r="O2" s="2"/>
      <c r="P2" s="2"/>
      <c r="Q2" s="2"/>
      <c r="S2" s="2"/>
      <c r="T2" s="2"/>
      <c r="V2" s="45"/>
      <c r="X2" s="46"/>
    </row>
    <row r="3" spans="15:23" ht="12.75">
      <c r="O3" s="2"/>
      <c r="P3" s="2"/>
      <c r="Q3" s="2"/>
      <c r="S3" s="2"/>
      <c r="T3" s="2"/>
      <c r="V3" s="2"/>
      <c r="W3" s="2"/>
    </row>
    <row r="4" spans="1:48" ht="25.5">
      <c r="A4" s="10" t="s">
        <v>1</v>
      </c>
      <c r="B4" s="13" t="s">
        <v>2</v>
      </c>
      <c r="C4" s="10" t="s">
        <v>3</v>
      </c>
      <c r="D4" s="14" t="s">
        <v>4</v>
      </c>
      <c r="E4" s="14" t="s">
        <v>5</v>
      </c>
      <c r="F4" s="29" t="s">
        <v>6</v>
      </c>
      <c r="G4" s="15" t="s">
        <v>7</v>
      </c>
      <c r="H4" s="10" t="s">
        <v>8</v>
      </c>
      <c r="I4" s="15" t="s">
        <v>9</v>
      </c>
      <c r="J4" s="16" t="s">
        <v>10</v>
      </c>
      <c r="K4" s="15" t="s">
        <v>11</v>
      </c>
      <c r="L4" s="15" t="s">
        <v>12</v>
      </c>
      <c r="M4" s="15" t="s">
        <v>13</v>
      </c>
      <c r="N4" s="15" t="s">
        <v>14</v>
      </c>
      <c r="O4" s="15" t="s">
        <v>15</v>
      </c>
      <c r="P4" s="15" t="s">
        <v>16</v>
      </c>
      <c r="Q4" s="15" t="s">
        <v>17</v>
      </c>
      <c r="R4" s="15" t="s">
        <v>18</v>
      </c>
      <c r="S4" s="15" t="s">
        <v>19</v>
      </c>
      <c r="T4" s="15" t="s">
        <v>20</v>
      </c>
      <c r="U4" s="15" t="s">
        <v>21</v>
      </c>
      <c r="V4" s="15" t="s">
        <v>22</v>
      </c>
      <c r="W4" s="15" t="s">
        <v>23</v>
      </c>
      <c r="X4" s="26" t="s">
        <v>24</v>
      </c>
      <c r="Y4" s="15" t="s">
        <v>25</v>
      </c>
      <c r="Z4" s="15" t="s">
        <v>26</v>
      </c>
      <c r="AA4" s="26" t="s">
        <v>27</v>
      </c>
      <c r="AB4" s="15" t="s">
        <v>28</v>
      </c>
      <c r="AC4" s="15" t="s">
        <v>29</v>
      </c>
      <c r="AD4" s="15" t="s">
        <v>30</v>
      </c>
      <c r="AE4" s="15" t="s">
        <v>31</v>
      </c>
      <c r="AF4" s="15" t="s">
        <v>32</v>
      </c>
      <c r="AG4" s="15" t="s">
        <v>33</v>
      </c>
      <c r="AH4" s="15" t="s">
        <v>34</v>
      </c>
      <c r="AI4" s="15" t="s">
        <v>35</v>
      </c>
      <c r="AJ4" s="15" t="s">
        <v>36</v>
      </c>
      <c r="AK4" s="15" t="s">
        <v>37</v>
      </c>
      <c r="AL4" s="15" t="s">
        <v>38</v>
      </c>
      <c r="AM4" s="15" t="s">
        <v>39</v>
      </c>
      <c r="AN4" s="15" t="s">
        <v>40</v>
      </c>
      <c r="AO4" s="15" t="s">
        <v>41</v>
      </c>
      <c r="AP4" s="15" t="s">
        <v>42</v>
      </c>
      <c r="AQ4" s="17" t="s">
        <v>43</v>
      </c>
      <c r="AR4" s="18" t="s">
        <v>506</v>
      </c>
      <c r="AS4" s="10" t="s">
        <v>94</v>
      </c>
      <c r="AT4" s="10" t="s">
        <v>95</v>
      </c>
      <c r="AU4" s="11" t="s">
        <v>96</v>
      </c>
      <c r="AV4" s="10" t="s">
        <v>97</v>
      </c>
    </row>
    <row r="5" spans="1:48" ht="12.75">
      <c r="A5" t="s">
        <v>99</v>
      </c>
      <c r="B5" s="9">
        <v>39234</v>
      </c>
      <c r="C5">
        <v>2007</v>
      </c>
      <c r="D5" t="s">
        <v>507</v>
      </c>
      <c r="F5" s="28">
        <v>1.9833333333333334</v>
      </c>
      <c r="H5">
        <v>53</v>
      </c>
      <c r="I5" s="2">
        <v>0.415</v>
      </c>
      <c r="K5" s="2">
        <v>3.552</v>
      </c>
      <c r="N5" t="s">
        <v>101</v>
      </c>
      <c r="O5" s="2">
        <v>0.28054336379517136</v>
      </c>
      <c r="P5" s="2">
        <v>280.5433637951714</v>
      </c>
      <c r="Q5" s="2">
        <v>1.6</v>
      </c>
      <c r="S5" s="2">
        <v>79.8448</v>
      </c>
      <c r="T5" s="2">
        <v>0.43</v>
      </c>
      <c r="V5" s="2">
        <v>35.38384</v>
      </c>
      <c r="W5" s="2"/>
      <c r="X5" s="25" t="s">
        <v>101</v>
      </c>
      <c r="Y5" s="2" t="s">
        <v>100</v>
      </c>
      <c r="AA5" s="25" t="s">
        <v>101</v>
      </c>
      <c r="AB5" s="2"/>
      <c r="AC5" s="2">
        <v>11.014</v>
      </c>
      <c r="AE5" s="2">
        <v>610.5831179999999</v>
      </c>
      <c r="AF5" s="2">
        <v>33.70154613557717</v>
      </c>
      <c r="AH5" s="2">
        <v>701.6661905427167</v>
      </c>
      <c r="AI5" s="2">
        <v>13.005497234482062</v>
      </c>
      <c r="AK5" s="2">
        <v>209.7526593977267</v>
      </c>
      <c r="AL5" s="2">
        <v>0.8</v>
      </c>
      <c r="AN5" s="2">
        <v>22.5648</v>
      </c>
      <c r="AO5" s="2">
        <v>0.06</v>
      </c>
      <c r="AQ5" s="2">
        <v>1.30416</v>
      </c>
      <c r="AS5">
        <v>1006.3551217951713</v>
      </c>
      <c r="AT5">
        <v>933.9836499404433</v>
      </c>
      <c r="AU5">
        <v>1.0774868723444386</v>
      </c>
      <c r="AV5">
        <v>7.459673837264236</v>
      </c>
    </row>
    <row r="6" spans="1:48" ht="12.75">
      <c r="A6" t="s">
        <v>102</v>
      </c>
      <c r="B6" s="9">
        <v>39234</v>
      </c>
      <c r="C6">
        <v>2007</v>
      </c>
      <c r="D6" t="s">
        <v>508</v>
      </c>
      <c r="F6" s="28">
        <v>1.9166666666666667</v>
      </c>
      <c r="H6">
        <v>95</v>
      </c>
      <c r="I6" s="2">
        <v>0.235</v>
      </c>
      <c r="K6" s="2">
        <v>3.662</v>
      </c>
      <c r="M6">
        <v>189.7</v>
      </c>
      <c r="O6" s="2">
        <v>0.2177709772353161</v>
      </c>
      <c r="P6" s="2">
        <v>217.7709772353161</v>
      </c>
      <c r="Q6" s="2">
        <v>1.35</v>
      </c>
      <c r="S6" s="2">
        <v>67.36905</v>
      </c>
      <c r="T6" s="2">
        <v>0.35</v>
      </c>
      <c r="V6" s="2">
        <v>28.800799999999995</v>
      </c>
      <c r="W6" s="2">
        <v>0.79</v>
      </c>
      <c r="X6" s="25" t="s">
        <v>100</v>
      </c>
      <c r="Y6" s="2">
        <v>34.36342</v>
      </c>
      <c r="Z6" s="2">
        <v>0.27</v>
      </c>
      <c r="AA6" s="25" t="s">
        <v>100</v>
      </c>
      <c r="AB6" s="2">
        <v>6.9057900000000005</v>
      </c>
      <c r="AC6" s="2">
        <v>12.309</v>
      </c>
      <c r="AE6" s="2">
        <v>682.3740329999999</v>
      </c>
      <c r="AF6" s="2">
        <v>32.84127808590769</v>
      </c>
      <c r="AH6" s="2">
        <v>683.7554097485981</v>
      </c>
      <c r="AI6" s="2">
        <v>12.657714759552878</v>
      </c>
      <c r="AK6" s="2">
        <v>204.1436236420688</v>
      </c>
      <c r="AL6" s="2">
        <v>0.81</v>
      </c>
      <c r="AN6" s="2">
        <v>22.84686</v>
      </c>
      <c r="AO6" s="2">
        <v>0.04</v>
      </c>
      <c r="AQ6" s="2">
        <v>0.86944</v>
      </c>
      <c r="AS6">
        <v>1037.5840702353162</v>
      </c>
      <c r="AT6">
        <v>910.745893390667</v>
      </c>
      <c r="AU6">
        <v>1.1392684587052446</v>
      </c>
      <c r="AV6">
        <v>13.02019465004728</v>
      </c>
    </row>
    <row r="7" spans="1:48" ht="12.75">
      <c r="A7" t="s">
        <v>103</v>
      </c>
      <c r="B7" s="9">
        <v>39236</v>
      </c>
      <c r="C7">
        <v>2007</v>
      </c>
      <c r="D7" t="s">
        <v>509</v>
      </c>
      <c r="F7" s="28">
        <v>1</v>
      </c>
      <c r="H7">
        <v>268</v>
      </c>
      <c r="I7" s="2">
        <v>0.56</v>
      </c>
      <c r="K7" s="2">
        <v>3.79</v>
      </c>
      <c r="M7">
        <v>107.8</v>
      </c>
      <c r="O7" s="2">
        <v>0.16218100973589306</v>
      </c>
      <c r="P7" s="2">
        <v>162.18100973589304</v>
      </c>
      <c r="Q7" s="2">
        <v>0.51</v>
      </c>
      <c r="S7" s="2">
        <v>25.45053</v>
      </c>
      <c r="T7" s="2">
        <v>0.11</v>
      </c>
      <c r="V7" s="2">
        <v>9.05168</v>
      </c>
      <c r="W7" s="2">
        <v>0.16</v>
      </c>
      <c r="X7" s="25" t="s">
        <v>100</v>
      </c>
      <c r="Y7" s="2">
        <v>6.95968</v>
      </c>
      <c r="Z7" s="2">
        <v>0.13</v>
      </c>
      <c r="AA7" s="25" t="s">
        <v>100</v>
      </c>
      <c r="AB7" s="2">
        <v>3.3250100000000002</v>
      </c>
      <c r="AC7" s="2">
        <v>5.058</v>
      </c>
      <c r="AE7" s="2">
        <v>280.40034599999996</v>
      </c>
      <c r="AF7" s="2">
        <v>16.43949102701933</v>
      </c>
      <c r="AH7" s="2">
        <v>342.27020318254245</v>
      </c>
      <c r="AI7" s="2">
        <v>5.768928501338573</v>
      </c>
      <c r="AK7" s="2">
        <v>93.04127886958851</v>
      </c>
      <c r="AL7" s="2">
        <v>0.33</v>
      </c>
      <c r="AN7" s="2">
        <v>9.30798</v>
      </c>
      <c r="AO7" s="2">
        <v>0.03</v>
      </c>
      <c r="AQ7" s="2">
        <v>0.65208</v>
      </c>
      <c r="AS7">
        <v>487.368255735893</v>
      </c>
      <c r="AT7">
        <v>444.6194620521309</v>
      </c>
      <c r="AU7">
        <v>1.0961469241280082</v>
      </c>
      <c r="AV7">
        <v>9.173681770232314</v>
      </c>
    </row>
    <row r="8" spans="1:48" ht="12.75">
      <c r="A8" t="s">
        <v>104</v>
      </c>
      <c r="B8" s="9">
        <v>39236</v>
      </c>
      <c r="C8">
        <v>2007</v>
      </c>
      <c r="D8" t="s">
        <v>510</v>
      </c>
      <c r="F8" s="28">
        <v>1.8788333333333334</v>
      </c>
      <c r="H8">
        <v>424</v>
      </c>
      <c r="I8" s="2">
        <v>0.395</v>
      </c>
      <c r="K8" s="2">
        <v>3.911</v>
      </c>
      <c r="M8">
        <v>106.5</v>
      </c>
      <c r="O8" s="2">
        <v>0.1227439231158408</v>
      </c>
      <c r="P8" s="2">
        <v>122.7439231158408</v>
      </c>
      <c r="Q8" s="2">
        <v>0.44</v>
      </c>
      <c r="S8" s="2">
        <v>21.95732</v>
      </c>
      <c r="T8" s="2">
        <v>0.1</v>
      </c>
      <c r="V8" s="2">
        <v>8.2288</v>
      </c>
      <c r="W8" s="2">
        <v>0.13</v>
      </c>
      <c r="X8" s="25" t="s">
        <v>100</v>
      </c>
      <c r="Y8" s="2">
        <v>5.654739999999999</v>
      </c>
      <c r="Z8" s="2">
        <v>0.17</v>
      </c>
      <c r="AA8" s="25" t="s">
        <v>100</v>
      </c>
      <c r="AB8" s="2">
        <v>4.348090000000001</v>
      </c>
      <c r="AC8" s="2">
        <v>7.047</v>
      </c>
      <c r="AE8" s="2">
        <v>390.664539</v>
      </c>
      <c r="AF8" s="2">
        <v>18.92015536864284</v>
      </c>
      <c r="AH8" s="2">
        <v>393.9176347751439</v>
      </c>
      <c r="AI8" s="2">
        <v>5.655416678499015</v>
      </c>
      <c r="AK8" s="2">
        <v>91.21056019083211</v>
      </c>
      <c r="AL8" s="2">
        <v>0.27</v>
      </c>
      <c r="AN8" s="2">
        <v>7.615620000000001</v>
      </c>
      <c r="AO8" s="2">
        <v>0.03</v>
      </c>
      <c r="AQ8" s="2">
        <v>0.65208</v>
      </c>
      <c r="AS8">
        <v>553.5974121158408</v>
      </c>
      <c r="AT8">
        <v>492.74381496597596</v>
      </c>
      <c r="AU8">
        <v>1.1234994642278093</v>
      </c>
      <c r="AV8">
        <v>11.631692525311639</v>
      </c>
    </row>
    <row r="9" spans="1:48" ht="12.75">
      <c r="A9" t="s">
        <v>105</v>
      </c>
      <c r="B9" s="9">
        <v>39236</v>
      </c>
      <c r="C9">
        <v>2007</v>
      </c>
      <c r="D9" t="s">
        <v>511</v>
      </c>
      <c r="F9" s="28">
        <v>3</v>
      </c>
      <c r="H9">
        <v>715</v>
      </c>
      <c r="I9" s="2">
        <v>0.42</v>
      </c>
      <c r="K9" s="2">
        <v>3.628</v>
      </c>
      <c r="M9">
        <v>125</v>
      </c>
      <c r="O9" s="2">
        <v>0.23550492838960096</v>
      </c>
      <c r="P9" s="2">
        <v>235.50492838960096</v>
      </c>
      <c r="Q9" s="2">
        <v>0.31</v>
      </c>
      <c r="S9" s="2">
        <v>15.46993</v>
      </c>
      <c r="T9" s="2">
        <v>0.08</v>
      </c>
      <c r="V9" s="2">
        <v>6.58304</v>
      </c>
      <c r="W9" s="2">
        <v>0.09</v>
      </c>
      <c r="X9" s="25" t="s">
        <v>100</v>
      </c>
      <c r="Y9" s="2">
        <v>3.9148199999999997</v>
      </c>
      <c r="Z9" s="2">
        <v>0.16</v>
      </c>
      <c r="AA9" s="25" t="s">
        <v>100</v>
      </c>
      <c r="AB9" s="2">
        <v>4.09232</v>
      </c>
      <c r="AC9" s="2">
        <v>4.397</v>
      </c>
      <c r="AE9" s="2">
        <v>243.75648900000002</v>
      </c>
      <c r="AF9" s="2">
        <v>19.71910028065575</v>
      </c>
      <c r="AH9" s="2">
        <v>410.5516678432527</v>
      </c>
      <c r="AI9" s="2">
        <v>4.055975020648132</v>
      </c>
      <c r="AK9" s="2">
        <v>65.41476513301308</v>
      </c>
      <c r="AL9" s="2">
        <v>0.23</v>
      </c>
      <c r="AN9" s="2">
        <v>6.48738</v>
      </c>
      <c r="AO9" s="2">
        <v>0.03</v>
      </c>
      <c r="AQ9" s="2">
        <v>0.65208</v>
      </c>
      <c r="AS9">
        <v>509.321527389601</v>
      </c>
      <c r="AT9">
        <v>482.45381297626574</v>
      </c>
      <c r="AU9">
        <v>1.055689713068258</v>
      </c>
      <c r="AV9">
        <v>5.418104951757266</v>
      </c>
    </row>
    <row r="10" spans="1:48" ht="12.75">
      <c r="A10" t="s">
        <v>106</v>
      </c>
      <c r="B10" s="9">
        <v>39236</v>
      </c>
      <c r="C10">
        <v>2007</v>
      </c>
      <c r="D10" t="s">
        <v>512</v>
      </c>
      <c r="F10" s="28">
        <v>1.9166666666666667</v>
      </c>
      <c r="H10">
        <v>705</v>
      </c>
      <c r="I10" s="2">
        <v>0.525</v>
      </c>
      <c r="K10" s="2">
        <v>3.732</v>
      </c>
      <c r="M10">
        <v>91.5</v>
      </c>
      <c r="O10" s="2">
        <v>0.18535316234148116</v>
      </c>
      <c r="P10" s="2">
        <v>185.35316234148115</v>
      </c>
      <c r="Q10" s="2">
        <v>0.13</v>
      </c>
      <c r="S10" s="2">
        <v>6.48739</v>
      </c>
      <c r="T10" s="2">
        <v>0.08</v>
      </c>
      <c r="V10" s="2">
        <v>6.58304</v>
      </c>
      <c r="W10" s="2">
        <v>0.41</v>
      </c>
      <c r="X10" s="25" t="s">
        <v>100</v>
      </c>
      <c r="Y10" s="2">
        <v>17.834179999999996</v>
      </c>
      <c r="Z10" s="2">
        <v>0.1</v>
      </c>
      <c r="AA10" s="25" t="s">
        <v>100</v>
      </c>
      <c r="AB10" s="2">
        <v>2.5577000000000005</v>
      </c>
      <c r="AC10" s="2">
        <v>2.205</v>
      </c>
      <c r="AE10" s="2">
        <v>122.238585</v>
      </c>
      <c r="AF10" s="2">
        <v>11.377904986883228</v>
      </c>
      <c r="AH10" s="2">
        <v>236.88798182690883</v>
      </c>
      <c r="AI10" s="2">
        <v>3.9076480561693856</v>
      </c>
      <c r="AK10" s="2">
        <v>63.02254784989985</v>
      </c>
      <c r="AL10" s="2">
        <v>0.61</v>
      </c>
      <c r="AN10" s="2">
        <v>17.205659999999998</v>
      </c>
      <c r="AO10" s="2">
        <v>0.03</v>
      </c>
      <c r="AQ10" s="2">
        <v>0.65208</v>
      </c>
      <c r="AS10">
        <v>341.0540573414812</v>
      </c>
      <c r="AT10">
        <v>317.1161896768087</v>
      </c>
      <c r="AU10">
        <v>1.075486110277337</v>
      </c>
      <c r="AV10">
        <v>7.27406556984862</v>
      </c>
    </row>
    <row r="11" spans="1:48" ht="12.75">
      <c r="A11" t="s">
        <v>107</v>
      </c>
      <c r="B11" s="9">
        <v>39237</v>
      </c>
      <c r="C11">
        <v>2007</v>
      </c>
      <c r="D11" t="s">
        <v>513</v>
      </c>
      <c r="F11" s="28">
        <v>1.7645000000000002</v>
      </c>
      <c r="H11">
        <v>394</v>
      </c>
      <c r="I11" s="2">
        <v>0.215</v>
      </c>
      <c r="K11" s="2">
        <v>3.862</v>
      </c>
      <c r="M11">
        <v>75.7</v>
      </c>
      <c r="O11" s="2">
        <v>0.13740419750125155</v>
      </c>
      <c r="P11" s="2">
        <v>137.40419750125156</v>
      </c>
      <c r="Q11" s="2">
        <v>0.19</v>
      </c>
      <c r="S11" s="2">
        <v>9.48157</v>
      </c>
      <c r="T11" s="2">
        <v>0.14</v>
      </c>
      <c r="V11" s="2">
        <v>11.52032</v>
      </c>
      <c r="W11" s="2">
        <v>1.03</v>
      </c>
      <c r="X11" s="25" t="s">
        <v>100</v>
      </c>
      <c r="Y11" s="2">
        <v>44.80294</v>
      </c>
      <c r="Z11" s="2">
        <v>0.11</v>
      </c>
      <c r="AA11" s="25" t="s">
        <v>100</v>
      </c>
      <c r="AB11" s="2">
        <v>2.81347</v>
      </c>
      <c r="AC11" s="2">
        <v>1.894</v>
      </c>
      <c r="AE11" s="2">
        <v>104.997678</v>
      </c>
      <c r="AF11" s="2">
        <v>8.655061687398888</v>
      </c>
      <c r="AH11" s="2">
        <v>180.19838433164486</v>
      </c>
      <c r="AI11" s="2">
        <v>4.386725419783531</v>
      </c>
      <c r="AK11" s="2">
        <v>70.74910757026879</v>
      </c>
      <c r="AL11" s="2">
        <v>1.4</v>
      </c>
      <c r="AN11" s="2">
        <v>39.4884</v>
      </c>
      <c r="AO11" s="2">
        <v>0.03</v>
      </c>
      <c r="AQ11" s="2">
        <v>0.65208</v>
      </c>
      <c r="AS11">
        <v>311.0201755012516</v>
      </c>
      <c r="AT11">
        <v>290.43589190191364</v>
      </c>
      <c r="AU11">
        <v>1.0708737596601514</v>
      </c>
      <c r="AV11">
        <v>6.844817008235442</v>
      </c>
    </row>
    <row r="12" spans="1:48" ht="12.75">
      <c r="A12" t="s">
        <v>108</v>
      </c>
      <c r="B12" s="9">
        <v>39237</v>
      </c>
      <c r="C12">
        <v>2007</v>
      </c>
      <c r="D12" t="s">
        <v>514</v>
      </c>
      <c r="F12" s="28">
        <v>1.5833333333333333</v>
      </c>
      <c r="H12">
        <v>279</v>
      </c>
      <c r="I12" s="2">
        <v>0.425</v>
      </c>
      <c r="K12" s="2">
        <v>4.073</v>
      </c>
      <c r="M12">
        <v>49.2</v>
      </c>
      <c r="O12" s="2">
        <v>0.08452788451602898</v>
      </c>
      <c r="P12" s="2">
        <v>84.52788451602898</v>
      </c>
      <c r="Q12" s="2">
        <v>0.31</v>
      </c>
      <c r="S12" s="2">
        <v>15.46993</v>
      </c>
      <c r="T12" s="2">
        <v>0.19</v>
      </c>
      <c r="V12" s="2">
        <v>15.63472</v>
      </c>
      <c r="W12" s="2">
        <v>1.14</v>
      </c>
      <c r="X12" s="25" t="s">
        <v>100</v>
      </c>
      <c r="Y12" s="2">
        <v>49.58771999999999</v>
      </c>
      <c r="Z12" s="2">
        <v>0.13</v>
      </c>
      <c r="AA12" s="25" t="s">
        <v>100</v>
      </c>
      <c r="AB12" s="2">
        <v>3.3250100000000002</v>
      </c>
      <c r="AC12" s="2">
        <v>0.917</v>
      </c>
      <c r="AE12" s="2">
        <v>50.835729</v>
      </c>
      <c r="AF12" s="2">
        <v>5.602923479893949</v>
      </c>
      <c r="AH12" s="2">
        <v>116.65286685139202</v>
      </c>
      <c r="AI12" s="2">
        <v>2.9541180962678544</v>
      </c>
      <c r="AK12" s="2">
        <v>47.64401665660795</v>
      </c>
      <c r="AL12" s="2">
        <v>1.7</v>
      </c>
      <c r="AN12" s="2">
        <v>47.950199999999995</v>
      </c>
      <c r="AO12" s="2">
        <v>0.02</v>
      </c>
      <c r="AQ12" s="2">
        <v>0.43472</v>
      </c>
      <c r="AS12">
        <v>219.38099351602898</v>
      </c>
      <c r="AT12">
        <v>212.24708350799997</v>
      </c>
      <c r="AU12">
        <v>1.0336113452779676</v>
      </c>
      <c r="AV12">
        <v>3.3055819988428867</v>
      </c>
    </row>
    <row r="13" spans="1:48" ht="12.75">
      <c r="A13" t="s">
        <v>109</v>
      </c>
      <c r="B13" s="9">
        <v>39237</v>
      </c>
      <c r="C13">
        <v>2007</v>
      </c>
      <c r="D13" t="s">
        <v>515</v>
      </c>
      <c r="F13" s="28">
        <v>1.1666666666666667</v>
      </c>
      <c r="H13">
        <v>150</v>
      </c>
      <c r="I13" s="2">
        <v>0.715</v>
      </c>
      <c r="K13" s="2">
        <v>4.88</v>
      </c>
      <c r="M13">
        <v>5.6</v>
      </c>
      <c r="O13" s="2">
        <v>0.013182567385564075</v>
      </c>
      <c r="P13" s="2">
        <v>13.182567385564075</v>
      </c>
      <c r="Q13" s="2">
        <v>0.02</v>
      </c>
      <c r="R13" t="s">
        <v>81</v>
      </c>
      <c r="S13" s="2">
        <v>0.99806</v>
      </c>
      <c r="T13" s="2">
        <v>0.02</v>
      </c>
      <c r="V13" s="2">
        <v>1.64576</v>
      </c>
      <c r="W13" s="2">
        <v>0</v>
      </c>
      <c r="X13" s="25" t="s">
        <v>80</v>
      </c>
      <c r="Y13" s="2">
        <v>0</v>
      </c>
      <c r="Z13" s="2">
        <v>0.01</v>
      </c>
      <c r="AA13" s="25" t="s">
        <v>81</v>
      </c>
      <c r="AB13" s="2">
        <v>0.25577</v>
      </c>
      <c r="AC13" s="2">
        <v>-0.018</v>
      </c>
      <c r="AD13" t="s">
        <v>80</v>
      </c>
      <c r="AE13" s="2">
        <v>-0.9978659999999999</v>
      </c>
      <c r="AF13" s="2">
        <v>0.39689329680512014</v>
      </c>
      <c r="AH13" s="2">
        <v>8.263318439482601</v>
      </c>
      <c r="AI13" s="2">
        <v>0.1438160039394029</v>
      </c>
      <c r="AK13" s="2">
        <v>2.3194645115346897</v>
      </c>
      <c r="AL13" s="2">
        <v>0.03</v>
      </c>
      <c r="AM13" t="s">
        <v>516</v>
      </c>
      <c r="AN13" s="2">
        <v>0.8461799999999999</v>
      </c>
      <c r="AO13" s="2">
        <v>0</v>
      </c>
      <c r="AQ13" s="2">
        <v>0</v>
      </c>
      <c r="AS13">
        <v>15.084291385564073</v>
      </c>
      <c r="AT13">
        <v>11.428962951017292</v>
      </c>
      <c r="AU13">
        <v>1.319830281208622</v>
      </c>
      <c r="AV13">
        <v>27.57359310285334</v>
      </c>
    </row>
    <row r="14" spans="1:48" ht="12.75">
      <c r="A14" t="s">
        <v>110</v>
      </c>
      <c r="B14" s="9">
        <v>39237</v>
      </c>
      <c r="C14">
        <v>2007</v>
      </c>
      <c r="D14" t="s">
        <v>517</v>
      </c>
      <c r="F14" s="28">
        <v>1.9833333333333334</v>
      </c>
      <c r="H14">
        <v>408</v>
      </c>
      <c r="I14" s="2">
        <v>0.885</v>
      </c>
      <c r="K14" s="2">
        <v>4.941</v>
      </c>
      <c r="M14">
        <v>5.74</v>
      </c>
      <c r="O14" s="2">
        <v>0.011455129414455366</v>
      </c>
      <c r="P14" s="2">
        <v>11.455129414455365</v>
      </c>
      <c r="Q14" s="2">
        <v>0</v>
      </c>
      <c r="R14" t="s">
        <v>80</v>
      </c>
      <c r="S14" s="2">
        <v>0</v>
      </c>
      <c r="T14" s="2">
        <v>0.01</v>
      </c>
      <c r="V14" s="2">
        <v>0.82288</v>
      </c>
      <c r="W14" s="2">
        <v>0</v>
      </c>
      <c r="X14" s="25" t="s">
        <v>80</v>
      </c>
      <c r="Y14" s="2">
        <v>0</v>
      </c>
      <c r="Z14" s="2">
        <v>0</v>
      </c>
      <c r="AA14" s="25" t="s">
        <v>80</v>
      </c>
      <c r="AB14" s="2">
        <v>0</v>
      </c>
      <c r="AC14" s="2">
        <v>-0.044</v>
      </c>
      <c r="AD14" t="s">
        <v>80</v>
      </c>
      <c r="AE14" s="2">
        <v>-2.439228</v>
      </c>
      <c r="AF14" s="2">
        <v>0.28009529025644553</v>
      </c>
      <c r="AH14" s="2">
        <v>5.831583943139196</v>
      </c>
      <c r="AI14" s="2">
        <v>0.20164052659530202</v>
      </c>
      <c r="AK14" s="2">
        <v>3.252058412929031</v>
      </c>
      <c r="AL14" s="2">
        <v>0.03</v>
      </c>
      <c r="AM14" t="s">
        <v>516</v>
      </c>
      <c r="AN14" s="2">
        <v>0.8461799999999999</v>
      </c>
      <c r="AO14" s="2">
        <v>0</v>
      </c>
      <c r="AQ14" s="2">
        <v>0</v>
      </c>
      <c r="AS14">
        <v>9.838781414455365</v>
      </c>
      <c r="AT14">
        <v>9.929822356068227</v>
      </c>
      <c r="AU14">
        <v>0.9908315639144113</v>
      </c>
      <c r="AV14">
        <v>-0.9210659758238516</v>
      </c>
    </row>
    <row r="15" spans="1:48" ht="12.75">
      <c r="A15" t="s">
        <v>111</v>
      </c>
      <c r="B15" s="9">
        <v>39237</v>
      </c>
      <c r="C15">
        <v>2007</v>
      </c>
      <c r="D15" t="s">
        <v>518</v>
      </c>
      <c r="F15" s="28">
        <v>1</v>
      </c>
      <c r="H15">
        <v>651</v>
      </c>
      <c r="I15" s="2">
        <v>0.53</v>
      </c>
      <c r="K15" s="2">
        <v>5.028</v>
      </c>
      <c r="M15">
        <v>4.64</v>
      </c>
      <c r="O15" s="2">
        <v>0.009375620069258812</v>
      </c>
      <c r="P15" s="2">
        <v>9.375620069258812</v>
      </c>
      <c r="Q15" s="2">
        <v>0</v>
      </c>
      <c r="R15" t="s">
        <v>80</v>
      </c>
      <c r="S15" s="2">
        <v>0</v>
      </c>
      <c r="T15" s="2">
        <v>0.01</v>
      </c>
      <c r="V15" s="2">
        <v>0.82288</v>
      </c>
      <c r="W15" s="2">
        <v>0</v>
      </c>
      <c r="X15" s="25" t="s">
        <v>80</v>
      </c>
      <c r="Y15" s="2">
        <v>0</v>
      </c>
      <c r="Z15" s="2">
        <v>0.01</v>
      </c>
      <c r="AA15" s="25" t="s">
        <v>81</v>
      </c>
      <c r="AB15" s="2">
        <v>0.25577</v>
      </c>
      <c r="AC15" s="2">
        <v>0.034</v>
      </c>
      <c r="AD15" t="s">
        <v>81</v>
      </c>
      <c r="AE15" s="2">
        <v>1.8848580000000001</v>
      </c>
      <c r="AF15" s="2">
        <v>0.24233003148445803</v>
      </c>
      <c r="AH15" s="2">
        <v>5.045311255506416</v>
      </c>
      <c r="AI15" s="2">
        <v>0.21502692565891057</v>
      </c>
      <c r="AK15" s="2">
        <v>3.4679542570269097</v>
      </c>
      <c r="AL15" s="2">
        <v>0.04</v>
      </c>
      <c r="AM15" t="s">
        <v>516</v>
      </c>
      <c r="AN15" s="2">
        <v>1.12824</v>
      </c>
      <c r="AO15" s="2">
        <v>0</v>
      </c>
      <c r="AQ15" s="2">
        <v>0</v>
      </c>
      <c r="AS15">
        <v>12.33912806925881</v>
      </c>
      <c r="AT15">
        <v>9.641505512533326</v>
      </c>
      <c r="AU15">
        <v>1.2797926686054115</v>
      </c>
      <c r="AV15">
        <v>24.545448580336515</v>
      </c>
    </row>
    <row r="16" spans="1:48" ht="12.75">
      <c r="A16" t="s">
        <v>112</v>
      </c>
      <c r="B16" s="9">
        <v>39237</v>
      </c>
      <c r="C16">
        <v>2007</v>
      </c>
      <c r="D16" t="s">
        <v>519</v>
      </c>
      <c r="F16" s="28">
        <v>1.9166666666666667</v>
      </c>
      <c r="H16">
        <v>406</v>
      </c>
      <c r="I16" s="2">
        <v>0.24</v>
      </c>
      <c r="K16" s="2">
        <v>4.619</v>
      </c>
      <c r="M16">
        <v>13.5</v>
      </c>
      <c r="O16" s="2">
        <v>0.024043628000069355</v>
      </c>
      <c r="P16" s="2">
        <v>24.043628000069354</v>
      </c>
      <c r="Q16" s="2">
        <v>0.07</v>
      </c>
      <c r="S16" s="2">
        <v>3.4932100000000004</v>
      </c>
      <c r="T16" s="2">
        <v>0.07</v>
      </c>
      <c r="V16" s="2">
        <v>5.76016</v>
      </c>
      <c r="W16" s="2">
        <v>0.45</v>
      </c>
      <c r="X16" s="25" t="s">
        <v>100</v>
      </c>
      <c r="Y16" s="2">
        <v>19.574099999999998</v>
      </c>
      <c r="Z16" s="2">
        <v>0.04</v>
      </c>
      <c r="AA16" s="25" t="s">
        <v>100</v>
      </c>
      <c r="AB16" s="2">
        <v>1.02308</v>
      </c>
      <c r="AC16" s="2">
        <v>0.045</v>
      </c>
      <c r="AD16" t="s">
        <v>81</v>
      </c>
      <c r="AE16" s="2">
        <v>2.494665</v>
      </c>
      <c r="AF16" s="2">
        <v>1.035173199493145</v>
      </c>
      <c r="AH16" s="2">
        <v>21.55230601344728</v>
      </c>
      <c r="AI16" s="2">
        <v>0.6480714275987614</v>
      </c>
      <c r="AK16" s="2">
        <v>10.452095984312823</v>
      </c>
      <c r="AL16" s="2">
        <v>0.84</v>
      </c>
      <c r="AN16" s="2">
        <v>23.69304</v>
      </c>
      <c r="AO16" s="2">
        <v>0</v>
      </c>
      <c r="AQ16" s="2">
        <v>0</v>
      </c>
      <c r="AS16">
        <v>56.38884300006935</v>
      </c>
      <c r="AT16">
        <v>55.697441997760095</v>
      </c>
      <c r="AU16">
        <v>1.0124135144722994</v>
      </c>
      <c r="AV16">
        <v>1.2336942067847907</v>
      </c>
    </row>
    <row r="17" spans="1:48" ht="12.75">
      <c r="A17" t="s">
        <v>113</v>
      </c>
      <c r="B17" s="9">
        <v>39237</v>
      </c>
      <c r="C17">
        <v>2007</v>
      </c>
      <c r="D17" t="s">
        <v>520</v>
      </c>
      <c r="F17" s="28">
        <v>0.9166666666666666</v>
      </c>
      <c r="H17">
        <v>55</v>
      </c>
      <c r="I17" s="2">
        <v>0.69</v>
      </c>
      <c r="K17" s="2">
        <v>4.44</v>
      </c>
      <c r="N17" t="s">
        <v>101</v>
      </c>
      <c r="O17" s="2">
        <v>0.036307805477010104</v>
      </c>
      <c r="P17" s="2">
        <v>36.307805477010106</v>
      </c>
      <c r="Q17" s="2">
        <v>0.09</v>
      </c>
      <c r="S17" s="2">
        <v>4.49127</v>
      </c>
      <c r="T17" s="2">
        <v>0.08</v>
      </c>
      <c r="V17" s="2">
        <v>6.58304</v>
      </c>
      <c r="W17" s="2"/>
      <c r="X17" s="25" t="s">
        <v>101</v>
      </c>
      <c r="Y17" s="2" t="s">
        <v>100</v>
      </c>
      <c r="AA17" s="25" t="s">
        <v>101</v>
      </c>
      <c r="AB17" s="2"/>
      <c r="AC17" s="2">
        <v>0.067</v>
      </c>
      <c r="AD17" t="s">
        <v>81</v>
      </c>
      <c r="AE17" s="2">
        <v>3.714279</v>
      </c>
      <c r="AF17" s="2">
        <v>1.2602332890348238</v>
      </c>
      <c r="AH17" s="2">
        <v>26.238057077705033</v>
      </c>
      <c r="AI17" s="2">
        <v>0.730016682446099</v>
      </c>
      <c r="AK17" s="2">
        <v>11.773709054490684</v>
      </c>
      <c r="AL17" s="2">
        <v>0.95</v>
      </c>
      <c r="AN17" s="2">
        <v>26.795699999999997</v>
      </c>
      <c r="AO17" s="2">
        <v>0</v>
      </c>
      <c r="AQ17" s="2">
        <v>0</v>
      </c>
      <c r="AS17">
        <v>51.0963944770101</v>
      </c>
      <c r="AT17">
        <v>64.80746613219571</v>
      </c>
      <c r="AU17">
        <v>0.788433764294727</v>
      </c>
      <c r="AV17">
        <v>-23.659387328633283</v>
      </c>
    </row>
    <row r="18" spans="1:48" ht="12.75">
      <c r="A18" t="s">
        <v>114</v>
      </c>
      <c r="B18" s="9">
        <v>39238</v>
      </c>
      <c r="C18">
        <v>2007</v>
      </c>
      <c r="D18" t="s">
        <v>521</v>
      </c>
      <c r="F18" s="28">
        <v>0.9</v>
      </c>
      <c r="H18">
        <v>789</v>
      </c>
      <c r="I18" s="2">
        <v>0.65</v>
      </c>
      <c r="K18" s="2">
        <v>4.902</v>
      </c>
      <c r="M18">
        <v>5.92</v>
      </c>
      <c r="O18" s="2">
        <v>0.012531411749414162</v>
      </c>
      <c r="P18" s="2">
        <v>12.531411749414161</v>
      </c>
      <c r="Q18" s="2">
        <v>0.02</v>
      </c>
      <c r="R18" t="s">
        <v>81</v>
      </c>
      <c r="S18" s="2">
        <v>0.99806</v>
      </c>
      <c r="T18" s="2">
        <v>0.03</v>
      </c>
      <c r="V18" s="2">
        <v>2.4686399999999997</v>
      </c>
      <c r="W18" s="2">
        <v>0.07</v>
      </c>
      <c r="X18" s="25" t="s">
        <v>100</v>
      </c>
      <c r="Y18" s="2">
        <v>3.04486</v>
      </c>
      <c r="Z18" s="2">
        <v>0.01</v>
      </c>
      <c r="AA18" s="25" t="s">
        <v>81</v>
      </c>
      <c r="AB18" s="2">
        <v>0.25577</v>
      </c>
      <c r="AC18" s="2">
        <v>0.004</v>
      </c>
      <c r="AD18" t="s">
        <v>80</v>
      </c>
      <c r="AE18" s="2">
        <v>0.221748</v>
      </c>
      <c r="AF18" s="2">
        <v>0.5400464329858394</v>
      </c>
      <c r="AH18" s="2">
        <v>11.243766734765178</v>
      </c>
      <c r="AI18" s="2">
        <v>0.32514746194591954</v>
      </c>
      <c r="AK18" s="2">
        <v>5.24397826626379</v>
      </c>
      <c r="AL18" s="2">
        <v>0.11</v>
      </c>
      <c r="AN18" s="2">
        <v>3.1026599999999998</v>
      </c>
      <c r="AO18" s="2">
        <v>0.01</v>
      </c>
      <c r="AQ18" s="2">
        <v>0.21736</v>
      </c>
      <c r="AS18">
        <v>19.52048974941416</v>
      </c>
      <c r="AT18">
        <v>19.59040500102897</v>
      </c>
      <c r="AU18">
        <v>0.9964311482273522</v>
      </c>
      <c r="AV18">
        <v>-0.35752315083007297</v>
      </c>
    </row>
    <row r="19" spans="1:48" ht="12.75">
      <c r="A19" t="s">
        <v>115</v>
      </c>
      <c r="B19" s="9">
        <v>39238</v>
      </c>
      <c r="C19">
        <v>2007</v>
      </c>
      <c r="D19" t="s">
        <v>522</v>
      </c>
      <c r="F19" s="28">
        <v>1</v>
      </c>
      <c r="H19">
        <v>986</v>
      </c>
      <c r="I19" s="2">
        <v>0.83</v>
      </c>
      <c r="K19" s="2">
        <v>4.755</v>
      </c>
      <c r="M19">
        <v>8.54</v>
      </c>
      <c r="O19" s="2">
        <v>0.017579236139586937</v>
      </c>
      <c r="P19" s="2">
        <v>17.579236139586936</v>
      </c>
      <c r="Q19" s="2">
        <v>0.01</v>
      </c>
      <c r="R19" t="s">
        <v>81</v>
      </c>
      <c r="S19" s="2">
        <v>0.49903</v>
      </c>
      <c r="T19" s="2">
        <v>0.02</v>
      </c>
      <c r="V19" s="2">
        <v>1.64576</v>
      </c>
      <c r="W19" s="2">
        <v>0</v>
      </c>
      <c r="X19" s="25" t="s">
        <v>80</v>
      </c>
      <c r="Y19" s="2">
        <v>0</v>
      </c>
      <c r="Z19" s="2">
        <v>0.01</v>
      </c>
      <c r="AA19" s="25" t="s">
        <v>81</v>
      </c>
      <c r="AB19" s="2">
        <v>0.25577</v>
      </c>
      <c r="AC19" s="2">
        <v>0.083</v>
      </c>
      <c r="AD19" t="s">
        <v>81</v>
      </c>
      <c r="AE19" s="2">
        <v>4.601271</v>
      </c>
      <c r="AF19" s="2">
        <v>0.6854876885859739</v>
      </c>
      <c r="AH19" s="2">
        <v>14.271853676359976</v>
      </c>
      <c r="AI19" s="2">
        <v>0.6505485345737275</v>
      </c>
      <c r="AK19" s="2">
        <v>10.492046765605078</v>
      </c>
      <c r="AL19" s="2">
        <v>0.02</v>
      </c>
      <c r="AM19" t="s">
        <v>81</v>
      </c>
      <c r="AN19" s="2">
        <v>0.56412</v>
      </c>
      <c r="AO19" s="2">
        <v>0.01</v>
      </c>
      <c r="AQ19" s="2">
        <v>0.21736</v>
      </c>
      <c r="AS19">
        <v>24.581067139586935</v>
      </c>
      <c r="AT19">
        <v>25.328020441965055</v>
      </c>
      <c r="AU19">
        <v>0.9705088163486902</v>
      </c>
      <c r="AV19">
        <v>-2.993255691791963</v>
      </c>
    </row>
    <row r="20" spans="1:48" ht="12.75">
      <c r="A20" t="s">
        <v>116</v>
      </c>
      <c r="B20" s="9">
        <v>39238</v>
      </c>
      <c r="C20">
        <v>2007</v>
      </c>
      <c r="D20" t="s">
        <v>523</v>
      </c>
      <c r="F20" s="28">
        <v>2</v>
      </c>
      <c r="H20">
        <v>1132</v>
      </c>
      <c r="I20" s="2">
        <v>0.825</v>
      </c>
      <c r="K20" s="2">
        <v>3.992</v>
      </c>
      <c r="M20">
        <v>54.3</v>
      </c>
      <c r="O20" s="2">
        <v>0.10185913880541177</v>
      </c>
      <c r="P20" s="2">
        <v>101.85913880541176</v>
      </c>
      <c r="Q20" s="2">
        <v>0.18</v>
      </c>
      <c r="S20" s="2">
        <v>8.98254</v>
      </c>
      <c r="T20" s="2">
        <v>0.04</v>
      </c>
      <c r="V20" s="2">
        <v>3.29152</v>
      </c>
      <c r="W20" s="2">
        <v>0.02</v>
      </c>
      <c r="X20" s="25">
        <v>0</v>
      </c>
      <c r="Y20" s="2">
        <v>0.86996</v>
      </c>
      <c r="Z20" s="2">
        <v>0.03</v>
      </c>
      <c r="AA20" s="25" t="s">
        <v>100</v>
      </c>
      <c r="AB20" s="2">
        <v>0.76731</v>
      </c>
      <c r="AC20" s="2">
        <v>1.988</v>
      </c>
      <c r="AE20" s="2">
        <v>110.208756</v>
      </c>
      <c r="AF20" s="2">
        <v>6.888870664425659</v>
      </c>
      <c r="AH20" s="2">
        <v>143.42628723334224</v>
      </c>
      <c r="AI20" s="2">
        <v>4.487245184370723</v>
      </c>
      <c r="AK20" s="2">
        <v>72.37029033353102</v>
      </c>
      <c r="AL20" s="2">
        <v>0.12</v>
      </c>
      <c r="AN20" s="2">
        <v>3.3847199999999997</v>
      </c>
      <c r="AO20" s="2">
        <v>0.02</v>
      </c>
      <c r="AQ20" s="2">
        <v>0.43472</v>
      </c>
      <c r="AS20">
        <v>225.97922480541177</v>
      </c>
      <c r="AT20">
        <v>219.18129756687324</v>
      </c>
      <c r="AU20">
        <v>1.0310150880298738</v>
      </c>
      <c r="AV20">
        <v>3.0541464918371486</v>
      </c>
    </row>
    <row r="21" spans="1:48" ht="12.75">
      <c r="A21" t="s">
        <v>117</v>
      </c>
      <c r="B21" s="9">
        <v>39238</v>
      </c>
      <c r="C21">
        <v>2007</v>
      </c>
      <c r="D21" t="s">
        <v>524</v>
      </c>
      <c r="F21" s="28">
        <v>3</v>
      </c>
      <c r="H21">
        <v>139</v>
      </c>
      <c r="I21" s="2">
        <v>0.47</v>
      </c>
      <c r="K21" s="2">
        <v>4.037</v>
      </c>
      <c r="M21">
        <v>57.5</v>
      </c>
      <c r="O21" s="2">
        <v>0.0918332596483581</v>
      </c>
      <c r="P21" s="2">
        <v>91.83325964835811</v>
      </c>
      <c r="Q21" s="2">
        <v>0.37</v>
      </c>
      <c r="S21" s="2">
        <v>18.464109999999998</v>
      </c>
      <c r="T21" s="2">
        <v>0.1</v>
      </c>
      <c r="V21" s="2">
        <v>8.2288</v>
      </c>
      <c r="W21" s="2">
        <v>0.02</v>
      </c>
      <c r="X21" s="25">
        <v>0</v>
      </c>
      <c r="Y21" s="2">
        <v>0.86996</v>
      </c>
      <c r="Z21" s="2">
        <v>0.1</v>
      </c>
      <c r="AA21" s="25" t="s">
        <v>100</v>
      </c>
      <c r="AB21" s="2">
        <v>2.5577000000000005</v>
      </c>
      <c r="AC21" s="2">
        <v>3.399</v>
      </c>
      <c r="AE21" s="2">
        <v>188.430363</v>
      </c>
      <c r="AF21" s="2">
        <v>9.552397397986276</v>
      </c>
      <c r="AH21" s="2">
        <v>198.88091382607428</v>
      </c>
      <c r="AI21" s="2">
        <v>5.4205945113618315</v>
      </c>
      <c r="AK21" s="2">
        <v>87.42334827924361</v>
      </c>
      <c r="AL21" s="2">
        <v>0.17</v>
      </c>
      <c r="AN21" s="2">
        <v>4.79502</v>
      </c>
      <c r="AO21" s="2">
        <v>0.03</v>
      </c>
      <c r="AQ21" s="2">
        <v>0.65208</v>
      </c>
      <c r="AS21">
        <v>310.3841926483581</v>
      </c>
      <c r="AT21">
        <v>291.0992821053179</v>
      </c>
      <c r="AU21">
        <v>1.0662485678548086</v>
      </c>
      <c r="AV21">
        <v>6.412449004002283</v>
      </c>
    </row>
    <row r="22" spans="1:48" ht="12.75">
      <c r="A22" t="s">
        <v>118</v>
      </c>
      <c r="B22" s="9">
        <v>39238</v>
      </c>
      <c r="C22">
        <v>2007</v>
      </c>
      <c r="D22" t="s">
        <v>525</v>
      </c>
      <c r="F22" s="28">
        <v>1</v>
      </c>
      <c r="H22">
        <v>68</v>
      </c>
      <c r="I22" s="2">
        <v>0.21</v>
      </c>
      <c r="K22" s="2">
        <v>4.236</v>
      </c>
      <c r="N22" t="s">
        <v>101</v>
      </c>
      <c r="O22" s="2">
        <v>0.058076441752131266</v>
      </c>
      <c r="P22" s="2">
        <v>58.07644175213127</v>
      </c>
      <c r="Q22" s="2">
        <v>0.08</v>
      </c>
      <c r="S22" s="2">
        <v>3.99224</v>
      </c>
      <c r="T22" s="2">
        <v>0.03</v>
      </c>
      <c r="V22" s="2">
        <v>2.4686399999999997</v>
      </c>
      <c r="W22" s="2"/>
      <c r="X22" s="25" t="s">
        <v>101</v>
      </c>
      <c r="Y22" s="2" t="s">
        <v>100</v>
      </c>
      <c r="AA22" s="25" t="s">
        <v>101</v>
      </c>
      <c r="AB22" s="2"/>
      <c r="AC22" s="2">
        <v>1.14</v>
      </c>
      <c r="AE22" s="2">
        <v>63.198179999999994</v>
      </c>
      <c r="AF22" s="2">
        <v>4.5359271292745245</v>
      </c>
      <c r="AH22" s="2">
        <v>94.4380028314956</v>
      </c>
      <c r="AI22" s="2">
        <v>1.54911160741372</v>
      </c>
      <c r="AK22" s="2">
        <v>24.984072004368475</v>
      </c>
      <c r="AL22" s="2">
        <v>0.09</v>
      </c>
      <c r="AN22" s="2">
        <v>2.53854</v>
      </c>
      <c r="AO22" s="2">
        <v>0.01</v>
      </c>
      <c r="AQ22" s="2">
        <v>0.21736</v>
      </c>
      <c r="AS22">
        <v>127.73550175213126</v>
      </c>
      <c r="AT22">
        <v>121.96061483586406</v>
      </c>
      <c r="AU22">
        <v>1.047350424758346</v>
      </c>
      <c r="AV22">
        <v>4.625532022827488</v>
      </c>
    </row>
    <row r="23" spans="1:48" ht="12.75">
      <c r="A23" t="s">
        <v>119</v>
      </c>
      <c r="B23" s="9">
        <v>39238</v>
      </c>
      <c r="C23">
        <v>2007</v>
      </c>
      <c r="D23" t="s">
        <v>526</v>
      </c>
      <c r="F23" s="28">
        <v>1.9833333333333334</v>
      </c>
      <c r="H23">
        <v>845</v>
      </c>
      <c r="I23" s="2">
        <v>0.845</v>
      </c>
      <c r="K23" s="2">
        <v>4.453</v>
      </c>
      <c r="M23">
        <v>19.1</v>
      </c>
      <c r="O23" s="2">
        <v>0.0352370871042487</v>
      </c>
      <c r="P23" s="2">
        <v>35.2370871042487</v>
      </c>
      <c r="Q23" s="2">
        <v>0.03</v>
      </c>
      <c r="R23" t="s">
        <v>81</v>
      </c>
      <c r="S23" s="2">
        <v>1.4970899999999998</v>
      </c>
      <c r="T23" s="2">
        <v>0.02</v>
      </c>
      <c r="V23" s="2">
        <v>1.64576</v>
      </c>
      <c r="W23" s="2">
        <v>0</v>
      </c>
      <c r="X23" s="25" t="s">
        <v>80</v>
      </c>
      <c r="Y23" s="2">
        <v>0</v>
      </c>
      <c r="Z23" s="2">
        <v>0.04</v>
      </c>
      <c r="AA23" s="25" t="s">
        <v>100</v>
      </c>
      <c r="AB23" s="2">
        <v>1.02308</v>
      </c>
      <c r="AC23" s="2">
        <v>0.793</v>
      </c>
      <c r="AE23" s="2">
        <v>43.961541</v>
      </c>
      <c r="AF23" s="2">
        <v>3.056104995761107</v>
      </c>
      <c r="AH23" s="2">
        <v>63.62810601174625</v>
      </c>
      <c r="AI23" s="2">
        <v>0.8683020897330621</v>
      </c>
      <c r="AK23" s="2">
        <v>14.003976103214827</v>
      </c>
      <c r="AL23" s="2">
        <v>0.03</v>
      </c>
      <c r="AM23" t="s">
        <v>516</v>
      </c>
      <c r="AN23" s="2">
        <v>0.8461799999999999</v>
      </c>
      <c r="AO23" s="2">
        <v>0.01</v>
      </c>
      <c r="AQ23" s="2">
        <v>0.21736</v>
      </c>
      <c r="AS23">
        <v>83.3645581042487</v>
      </c>
      <c r="AT23">
        <v>78.47826211496108</v>
      </c>
      <c r="AU23">
        <v>1.0622630503989727</v>
      </c>
      <c r="AV23">
        <v>6.038322840233902</v>
      </c>
    </row>
    <row r="24" spans="1:48" ht="12.75">
      <c r="A24" t="s">
        <v>120</v>
      </c>
      <c r="B24" s="9">
        <v>39238</v>
      </c>
      <c r="C24">
        <v>2007</v>
      </c>
      <c r="D24" t="s">
        <v>527</v>
      </c>
      <c r="F24" s="28">
        <v>0.8333333333333334</v>
      </c>
      <c r="H24">
        <v>771</v>
      </c>
      <c r="I24" s="2">
        <v>0.475</v>
      </c>
      <c r="K24" s="2">
        <v>4.886</v>
      </c>
      <c r="M24">
        <v>7.51</v>
      </c>
      <c r="O24" s="2">
        <v>0.0130016957803329</v>
      </c>
      <c r="P24" s="2">
        <v>13.0016957803329</v>
      </c>
      <c r="Q24" s="2">
        <v>0.03</v>
      </c>
      <c r="R24" t="s">
        <v>81</v>
      </c>
      <c r="S24" s="2">
        <v>1.4970899999999998</v>
      </c>
      <c r="T24" s="2">
        <v>0.02</v>
      </c>
      <c r="V24" s="2">
        <v>1.64576</v>
      </c>
      <c r="W24" s="2">
        <v>-0.01</v>
      </c>
      <c r="X24" s="25" t="s">
        <v>80</v>
      </c>
      <c r="Y24" s="2">
        <v>-0.43498</v>
      </c>
      <c r="Z24" s="2">
        <v>0.02</v>
      </c>
      <c r="AA24" s="25" t="s">
        <v>100</v>
      </c>
      <c r="AB24" s="2">
        <v>0.51154</v>
      </c>
      <c r="AC24" s="2">
        <v>0.167</v>
      </c>
      <c r="AE24" s="2">
        <v>9.257979</v>
      </c>
      <c r="AF24" s="2">
        <v>0.8337612735370473</v>
      </c>
      <c r="AH24" s="2">
        <v>17.358909715041325</v>
      </c>
      <c r="AI24" s="2">
        <v>0.41572010474147636</v>
      </c>
      <c r="AK24" s="2">
        <v>6.70473384927053</v>
      </c>
      <c r="AL24" s="2">
        <v>0.02</v>
      </c>
      <c r="AM24" t="s">
        <v>81</v>
      </c>
      <c r="AN24" s="2">
        <v>0.56412</v>
      </c>
      <c r="AO24" s="2">
        <v>0.01</v>
      </c>
      <c r="AQ24" s="2">
        <v>0.21736</v>
      </c>
      <c r="AS24">
        <v>25.479084780332904</v>
      </c>
      <c r="AT24">
        <v>24.627763564311852</v>
      </c>
      <c r="AU24">
        <v>1.0345675405644508</v>
      </c>
      <c r="AV24">
        <v>3.398023400575895</v>
      </c>
    </row>
    <row r="25" spans="1:48" ht="12.75">
      <c r="A25" t="s">
        <v>123</v>
      </c>
      <c r="B25" s="9">
        <v>39250</v>
      </c>
      <c r="C25">
        <v>2007</v>
      </c>
      <c r="D25" t="s">
        <v>533</v>
      </c>
      <c r="F25" s="28">
        <v>0.7070000000000001</v>
      </c>
      <c r="H25">
        <v>121</v>
      </c>
      <c r="I25" s="2">
        <v>0.09</v>
      </c>
      <c r="K25" s="2">
        <v>4.118</v>
      </c>
      <c r="M25">
        <v>104.3</v>
      </c>
      <c r="O25" s="2">
        <v>0.07620790100254117</v>
      </c>
      <c r="P25" s="2">
        <v>76.20790100254116</v>
      </c>
      <c r="Q25" s="2">
        <v>2.01</v>
      </c>
      <c r="S25" s="2">
        <v>100.30502999999999</v>
      </c>
      <c r="T25" s="2">
        <v>0.38</v>
      </c>
      <c r="V25" s="2">
        <v>31.26944</v>
      </c>
      <c r="W25" s="2">
        <v>0.11</v>
      </c>
      <c r="X25" s="25" t="s">
        <v>100</v>
      </c>
      <c r="Y25" s="2">
        <v>4.78478</v>
      </c>
      <c r="Z25" s="2">
        <v>0.23</v>
      </c>
      <c r="AA25" s="25" t="s">
        <v>100</v>
      </c>
      <c r="AB25" s="2">
        <v>5.88271</v>
      </c>
      <c r="AC25" s="2">
        <v>7.592</v>
      </c>
      <c r="AE25" s="2">
        <v>420.87770399999994</v>
      </c>
      <c r="AF25" s="2">
        <v>16.891418335551734</v>
      </c>
      <c r="AH25" s="2">
        <v>351.6793297461871</v>
      </c>
      <c r="AI25" s="2">
        <v>12.789079864177038</v>
      </c>
      <c r="AK25" s="2">
        <v>206.26228004944727</v>
      </c>
      <c r="AL25" s="2">
        <v>0.45</v>
      </c>
      <c r="AN25" s="2">
        <v>12.6927</v>
      </c>
      <c r="AO25" s="2">
        <v>0.03</v>
      </c>
      <c r="AQ25" s="2">
        <v>0.65208</v>
      </c>
      <c r="AS25">
        <v>639.3275650025412</v>
      </c>
      <c r="AT25">
        <v>570.6343097956343</v>
      </c>
      <c r="AU25">
        <v>1.1203805204624107</v>
      </c>
      <c r="AV25">
        <v>11.354614825093575</v>
      </c>
    </row>
    <row r="26" spans="1:48" ht="12.75">
      <c r="A26" t="s">
        <v>124</v>
      </c>
      <c r="B26" s="9">
        <v>39250</v>
      </c>
      <c r="C26">
        <v>2007</v>
      </c>
      <c r="D26" t="s">
        <v>534</v>
      </c>
      <c r="F26" s="28">
        <v>2.3498333333333337</v>
      </c>
      <c r="H26">
        <v>1492</v>
      </c>
      <c r="I26" s="2">
        <v>0.216666666666667</v>
      </c>
      <c r="K26" s="2">
        <v>3.934</v>
      </c>
      <c r="M26">
        <v>77.8</v>
      </c>
      <c r="O26" s="2">
        <v>0.11641260294104919</v>
      </c>
      <c r="P26" s="2">
        <v>116.41260294104919</v>
      </c>
      <c r="Q26" s="2">
        <v>0.72</v>
      </c>
      <c r="S26" s="2">
        <v>35.93016</v>
      </c>
      <c r="T26" s="2">
        <v>0.13</v>
      </c>
      <c r="V26" s="2">
        <v>10.69744</v>
      </c>
      <c r="W26" s="2">
        <v>0.04</v>
      </c>
      <c r="X26" s="25" t="s">
        <v>100</v>
      </c>
      <c r="Y26" s="2">
        <v>1.73992</v>
      </c>
      <c r="Z26" s="2">
        <v>0.09</v>
      </c>
      <c r="AA26" s="25" t="s">
        <v>100</v>
      </c>
      <c r="AB26" s="2">
        <v>2.30193</v>
      </c>
      <c r="AC26" s="2">
        <v>3.748</v>
      </c>
      <c r="AE26" s="2">
        <v>207.777876</v>
      </c>
      <c r="AF26" s="2">
        <v>12.029930685004075</v>
      </c>
      <c r="AH26" s="2">
        <v>250.46315686178485</v>
      </c>
      <c r="AI26" s="2">
        <v>4.7140186462452025</v>
      </c>
      <c r="AK26" s="2">
        <v>76.02769272664263</v>
      </c>
      <c r="AL26" s="2">
        <v>0.2</v>
      </c>
      <c r="AN26" s="2">
        <v>5.6412</v>
      </c>
      <c r="AO26" s="2">
        <v>0.02</v>
      </c>
      <c r="AQ26" s="2">
        <v>0.43472</v>
      </c>
      <c r="AS26">
        <v>374.8599289410492</v>
      </c>
      <c r="AT26">
        <v>332.1320495884275</v>
      </c>
      <c r="AU26">
        <v>1.1286472636578415</v>
      </c>
      <c r="AV26">
        <v>12.08723172262703</v>
      </c>
    </row>
    <row r="27" spans="1:48" ht="12.75">
      <c r="A27" t="s">
        <v>125</v>
      </c>
      <c r="B27" s="9">
        <v>39250</v>
      </c>
      <c r="C27">
        <v>2007</v>
      </c>
      <c r="D27" t="s">
        <v>535</v>
      </c>
      <c r="F27" s="28">
        <v>3</v>
      </c>
      <c r="H27">
        <v>1243</v>
      </c>
      <c r="I27" s="2">
        <v>0.776666666666667</v>
      </c>
      <c r="K27" s="2">
        <v>3.896</v>
      </c>
      <c r="M27">
        <v>88.4</v>
      </c>
      <c r="O27" s="2">
        <v>0.12705741052085423</v>
      </c>
      <c r="P27" s="2">
        <v>127.05741052085423</v>
      </c>
      <c r="Q27" s="2">
        <v>0.5</v>
      </c>
      <c r="S27" s="2">
        <v>24.9515</v>
      </c>
      <c r="T27" s="2">
        <v>0.11</v>
      </c>
      <c r="V27" s="2">
        <v>9.05168</v>
      </c>
      <c r="W27" s="2">
        <v>0.04</v>
      </c>
      <c r="X27" s="25" t="s">
        <v>100</v>
      </c>
      <c r="Y27" s="2">
        <v>1.73992</v>
      </c>
      <c r="Z27" s="2">
        <v>0.12</v>
      </c>
      <c r="AA27" s="25" t="s">
        <v>100</v>
      </c>
      <c r="AB27" s="2">
        <v>3.06924</v>
      </c>
      <c r="AC27" s="2">
        <v>4.061</v>
      </c>
      <c r="AE27" s="2">
        <v>225.12965699999998</v>
      </c>
      <c r="AF27" s="2">
        <v>13.77768797149131</v>
      </c>
      <c r="AH27" s="2">
        <v>286.85146356644907</v>
      </c>
      <c r="AI27" s="2">
        <v>3.3314853850217068</v>
      </c>
      <c r="AK27" s="2">
        <v>53.730196289630086</v>
      </c>
      <c r="AL27" s="2">
        <v>0.15</v>
      </c>
      <c r="AN27" s="2">
        <v>4.2309</v>
      </c>
      <c r="AO27" s="2">
        <v>0.03</v>
      </c>
      <c r="AQ27" s="2">
        <v>0.65208</v>
      </c>
      <c r="AS27">
        <v>390.9994075208542</v>
      </c>
      <c r="AT27">
        <v>344.8125598560792</v>
      </c>
      <c r="AU27">
        <v>1.133947695188519</v>
      </c>
      <c r="AV27">
        <v>12.553981101836296</v>
      </c>
    </row>
    <row r="28" spans="1:48" ht="12.75">
      <c r="A28" t="s">
        <v>126</v>
      </c>
      <c r="B28" s="9">
        <v>39253</v>
      </c>
      <c r="C28">
        <v>2007</v>
      </c>
      <c r="D28" t="s">
        <v>536</v>
      </c>
      <c r="F28" s="28">
        <v>1.4333333333333333</v>
      </c>
      <c r="H28">
        <v>54</v>
      </c>
      <c r="I28" s="2">
        <v>0.64</v>
      </c>
      <c r="K28" s="2">
        <v>3.604</v>
      </c>
      <c r="N28" t="s">
        <v>101</v>
      </c>
      <c r="O28" s="2">
        <v>0.24888573182823912</v>
      </c>
      <c r="P28" s="2">
        <v>248.8857318282391</v>
      </c>
      <c r="Q28" s="2">
        <v>1.77</v>
      </c>
      <c r="S28" s="2">
        <v>88.32831</v>
      </c>
      <c r="T28" s="2">
        <v>0.36</v>
      </c>
      <c r="V28" s="2">
        <v>29.623679999999997</v>
      </c>
      <c r="W28" s="2"/>
      <c r="X28" s="25" t="s">
        <v>101</v>
      </c>
      <c r="Y28" s="2" t="s">
        <v>100</v>
      </c>
      <c r="AA28" s="25" t="s">
        <v>101</v>
      </c>
      <c r="AB28" s="2"/>
      <c r="AC28" s="2">
        <v>6.687</v>
      </c>
      <c r="AE28" s="2">
        <v>370.707219</v>
      </c>
      <c r="AF28" s="2">
        <v>29.874867311030897</v>
      </c>
      <c r="AH28" s="2">
        <v>621.9947374156633</v>
      </c>
      <c r="AI28" s="2">
        <v>6.4863345826924395</v>
      </c>
      <c r="AK28" s="2">
        <v>104.61160414966366</v>
      </c>
      <c r="AL28" s="2">
        <v>0.52</v>
      </c>
      <c r="AN28" s="2">
        <v>14.66712</v>
      </c>
      <c r="AO28" s="2">
        <v>0.04</v>
      </c>
      <c r="AQ28" s="2">
        <v>0.86944</v>
      </c>
      <c r="AS28">
        <v>737.5449408282391</v>
      </c>
      <c r="AT28">
        <v>741.2734615653269</v>
      </c>
      <c r="AU28">
        <v>0.9949701143634437</v>
      </c>
      <c r="AV28">
        <v>-0.5042567405237804</v>
      </c>
    </row>
    <row r="29" spans="1:48" ht="12.75">
      <c r="A29" t="s">
        <v>127</v>
      </c>
      <c r="B29" s="9">
        <v>39253</v>
      </c>
      <c r="C29">
        <v>2007</v>
      </c>
      <c r="D29" t="s">
        <v>537</v>
      </c>
      <c r="F29" s="28">
        <v>2</v>
      </c>
      <c r="H29">
        <v>408</v>
      </c>
      <c r="I29" s="2">
        <v>0.665</v>
      </c>
      <c r="K29" s="2">
        <v>3.713</v>
      </c>
      <c r="M29">
        <v>104.86</v>
      </c>
      <c r="O29" s="2">
        <v>0.1936421963946607</v>
      </c>
      <c r="P29" s="2">
        <v>193.64219639466071</v>
      </c>
      <c r="Q29" s="2">
        <v>0.33</v>
      </c>
      <c r="S29" s="2">
        <v>16.46799</v>
      </c>
      <c r="T29" s="2">
        <v>0.07</v>
      </c>
      <c r="V29" s="2">
        <v>5.76016</v>
      </c>
      <c r="W29" s="2">
        <v>0.04</v>
      </c>
      <c r="X29" s="25" t="s">
        <v>100</v>
      </c>
      <c r="Y29" s="2">
        <v>1.73992</v>
      </c>
      <c r="Z29" s="2">
        <v>0.15</v>
      </c>
      <c r="AA29" s="25" t="s">
        <v>100</v>
      </c>
      <c r="AB29" s="2">
        <v>3.83655</v>
      </c>
      <c r="AC29" s="2">
        <v>3.117</v>
      </c>
      <c r="AE29" s="2">
        <v>172.79712899999998</v>
      </c>
      <c r="AF29" s="2">
        <v>16.03545369628156</v>
      </c>
      <c r="AH29" s="2">
        <v>333.8581459565821</v>
      </c>
      <c r="AI29" s="2">
        <v>2.4868802111698916</v>
      </c>
      <c r="AK29" s="2">
        <v>40.10840404574801</v>
      </c>
      <c r="AL29" s="2">
        <v>0.22</v>
      </c>
      <c r="AN29" s="2">
        <v>6.2053199999999995</v>
      </c>
      <c r="AO29" s="2">
        <v>0.03</v>
      </c>
      <c r="AQ29" s="2">
        <v>0.65208</v>
      </c>
      <c r="AS29">
        <v>394.2439453946607</v>
      </c>
      <c r="AT29">
        <v>380.1718700023301</v>
      </c>
      <c r="AU29">
        <v>1.0370150358369346</v>
      </c>
      <c r="AV29">
        <v>3.634242770498389</v>
      </c>
    </row>
    <row r="30" spans="1:48" ht="12.75">
      <c r="A30" t="s">
        <v>128</v>
      </c>
      <c r="B30" s="9">
        <v>39253</v>
      </c>
      <c r="C30">
        <v>2007</v>
      </c>
      <c r="D30" t="s">
        <v>538</v>
      </c>
      <c r="F30" s="28">
        <v>3</v>
      </c>
      <c r="H30">
        <v>2902</v>
      </c>
      <c r="I30" s="2">
        <v>0.613333333333333</v>
      </c>
      <c r="K30" s="2">
        <v>4.788</v>
      </c>
      <c r="M30">
        <v>13.97</v>
      </c>
      <c r="O30" s="2">
        <v>0.016292960326397217</v>
      </c>
      <c r="P30" s="2">
        <v>16.292960326397218</v>
      </c>
      <c r="Q30" s="2">
        <v>0.09</v>
      </c>
      <c r="S30" s="2">
        <v>4.49127</v>
      </c>
      <c r="T30" s="2">
        <v>0.03</v>
      </c>
      <c r="V30" s="2">
        <v>2.4686399999999997</v>
      </c>
      <c r="W30" s="2">
        <v>0</v>
      </c>
      <c r="X30" s="25" t="s">
        <v>80</v>
      </c>
      <c r="Y30" s="2">
        <v>0</v>
      </c>
      <c r="Z30" s="2">
        <v>0.06</v>
      </c>
      <c r="AA30" s="25" t="s">
        <v>100</v>
      </c>
      <c r="AB30" s="2">
        <v>1.53462</v>
      </c>
      <c r="AC30" s="2">
        <v>0.864</v>
      </c>
      <c r="AE30" s="2">
        <v>47.897568</v>
      </c>
      <c r="AF30" s="2">
        <v>1.8386995952113783</v>
      </c>
      <c r="AH30" s="2">
        <v>38.28172557230089</v>
      </c>
      <c r="AI30" s="2">
        <v>1.4252661910714726</v>
      </c>
      <c r="AK30" s="2">
        <v>22.98669312960071</v>
      </c>
      <c r="AL30" s="2">
        <v>0.04</v>
      </c>
      <c r="AM30" t="s">
        <v>516</v>
      </c>
      <c r="AN30" s="2">
        <v>1.12824</v>
      </c>
      <c r="AO30" s="2">
        <v>0.02</v>
      </c>
      <c r="AQ30" s="2">
        <v>0.43472</v>
      </c>
      <c r="AS30">
        <v>72.68505832639721</v>
      </c>
      <c r="AT30">
        <v>62.3966587019016</v>
      </c>
      <c r="AU30">
        <v>1.1648870282245107</v>
      </c>
      <c r="AV30">
        <v>15.232852899464184</v>
      </c>
    </row>
    <row r="31" spans="1:48" ht="12.75">
      <c r="A31" t="s">
        <v>129</v>
      </c>
      <c r="B31" s="9">
        <v>39253</v>
      </c>
      <c r="C31">
        <v>2007</v>
      </c>
      <c r="D31" t="s">
        <v>539</v>
      </c>
      <c r="F31" s="28">
        <v>2.9811666666666667</v>
      </c>
      <c r="H31">
        <v>816</v>
      </c>
      <c r="I31" s="2">
        <v>0.38</v>
      </c>
      <c r="K31" s="2">
        <v>4.479</v>
      </c>
      <c r="M31">
        <v>23.87</v>
      </c>
      <c r="O31" s="2">
        <v>0.03318944575526103</v>
      </c>
      <c r="P31" s="2">
        <v>33.18944575526103</v>
      </c>
      <c r="Q31" s="2">
        <v>0.29</v>
      </c>
      <c r="S31" s="2">
        <v>14.47187</v>
      </c>
      <c r="T31" s="2">
        <v>0.07</v>
      </c>
      <c r="V31" s="2">
        <v>5.76016</v>
      </c>
      <c r="W31" s="2">
        <v>0.01</v>
      </c>
      <c r="X31" s="25">
        <v>0</v>
      </c>
      <c r="Y31" s="2">
        <v>0.43498</v>
      </c>
      <c r="Z31" s="2">
        <v>0.14</v>
      </c>
      <c r="AA31" s="25" t="s">
        <v>100</v>
      </c>
      <c r="AB31" s="2">
        <v>3.5807800000000007</v>
      </c>
      <c r="AC31" s="2">
        <v>1.227</v>
      </c>
      <c r="AE31" s="2">
        <v>68.021199</v>
      </c>
      <c r="AF31" s="2">
        <v>4.205103293884277</v>
      </c>
      <c r="AH31" s="2">
        <v>87.55025057867066</v>
      </c>
      <c r="AI31" s="2">
        <v>1.3099741579283182</v>
      </c>
      <c r="AK31" s="2">
        <v>21.127263219067917</v>
      </c>
      <c r="AL31" s="2">
        <v>0.05</v>
      </c>
      <c r="AM31" t="s">
        <v>516</v>
      </c>
      <c r="AN31" s="2">
        <v>1.4103</v>
      </c>
      <c r="AO31" s="2">
        <v>0.02</v>
      </c>
      <c r="AQ31" s="2">
        <v>0.43472</v>
      </c>
      <c r="AS31">
        <v>125.45843475526102</v>
      </c>
      <c r="AT31">
        <v>110.08781379773858</v>
      </c>
      <c r="AU31">
        <v>1.139621456973998</v>
      </c>
      <c r="AV31">
        <v>13.05104288601221</v>
      </c>
    </row>
    <row r="32" spans="1:48" ht="12.75">
      <c r="A32" t="s">
        <v>130</v>
      </c>
      <c r="B32" s="9">
        <v>39254</v>
      </c>
      <c r="C32">
        <v>2007</v>
      </c>
      <c r="D32" t="s">
        <v>543</v>
      </c>
      <c r="F32" s="28">
        <v>2.759333333333333</v>
      </c>
      <c r="H32">
        <v>313</v>
      </c>
      <c r="I32" s="2">
        <v>0.42</v>
      </c>
      <c r="K32" s="2">
        <v>5.738</v>
      </c>
      <c r="M32">
        <v>6.57</v>
      </c>
      <c r="O32" s="2">
        <v>0.001828100216142741</v>
      </c>
      <c r="P32" s="2">
        <v>1.8281002161427409</v>
      </c>
      <c r="Q32" s="2">
        <v>0.52</v>
      </c>
      <c r="S32" s="2">
        <v>25.94956</v>
      </c>
      <c r="T32" s="2">
        <v>0.08</v>
      </c>
      <c r="V32" s="2">
        <v>6.58304</v>
      </c>
      <c r="W32" s="2">
        <v>0</v>
      </c>
      <c r="X32" s="25" t="s">
        <v>80</v>
      </c>
      <c r="Y32" s="2">
        <v>0</v>
      </c>
      <c r="Z32" s="2">
        <v>0.03</v>
      </c>
      <c r="AA32" s="25" t="s">
        <v>100</v>
      </c>
      <c r="AB32" s="2">
        <v>0.76731</v>
      </c>
      <c r="AC32" s="2">
        <v>0.255</v>
      </c>
      <c r="AE32" s="2">
        <v>14.136434999999999</v>
      </c>
      <c r="AF32" s="2">
        <v>0.6840540616457429</v>
      </c>
      <c r="AH32" s="2">
        <v>14.242005563464367</v>
      </c>
      <c r="AI32" s="2">
        <v>0.4418123804935277</v>
      </c>
      <c r="AK32" s="2">
        <v>7.125550072599615</v>
      </c>
      <c r="AL32" s="2">
        <v>0.04</v>
      </c>
      <c r="AM32" t="s">
        <v>516</v>
      </c>
      <c r="AN32" s="2">
        <v>1.12824</v>
      </c>
      <c r="AO32" s="2">
        <v>0.02</v>
      </c>
      <c r="AQ32" s="2">
        <v>0.43472</v>
      </c>
      <c r="AS32">
        <v>49.26444521614274</v>
      </c>
      <c r="AT32">
        <v>22.49579563606398</v>
      </c>
      <c r="AU32">
        <v>2.1899401120609747</v>
      </c>
      <c r="AV32">
        <v>74.60579636350423</v>
      </c>
    </row>
    <row r="33" spans="1:48" ht="12.75">
      <c r="A33" t="s">
        <v>131</v>
      </c>
      <c r="B33" s="9">
        <v>39254</v>
      </c>
      <c r="C33">
        <v>2007</v>
      </c>
      <c r="D33" t="s">
        <v>544</v>
      </c>
      <c r="F33" s="28">
        <v>1.8575</v>
      </c>
      <c r="H33">
        <v>170</v>
      </c>
      <c r="I33" s="2">
        <v>0.0933333333333333</v>
      </c>
      <c r="K33" s="2">
        <v>4.383</v>
      </c>
      <c r="M33">
        <v>49.27</v>
      </c>
      <c r="O33" s="2">
        <v>0.04139996748197305</v>
      </c>
      <c r="P33" s="2">
        <v>41.39996748197305</v>
      </c>
      <c r="Q33" s="2">
        <v>1.55</v>
      </c>
      <c r="S33" s="2">
        <v>77.34965</v>
      </c>
      <c r="T33" s="2">
        <v>0.29</v>
      </c>
      <c r="V33" s="2">
        <v>23.863519999999998</v>
      </c>
      <c r="W33" s="2">
        <v>0.03</v>
      </c>
      <c r="X33" s="25" t="s">
        <v>100</v>
      </c>
      <c r="Y33" s="2">
        <v>1.30494</v>
      </c>
      <c r="Z33" s="2">
        <v>0.16</v>
      </c>
      <c r="AA33" s="25" t="s">
        <v>100</v>
      </c>
      <c r="AB33" s="2">
        <v>4.09232</v>
      </c>
      <c r="AC33" s="2">
        <v>2.55</v>
      </c>
      <c r="AE33" s="2">
        <v>141.36434999999997</v>
      </c>
      <c r="AF33" s="2">
        <v>8.010332743572667</v>
      </c>
      <c r="AH33" s="2">
        <v>166.7751277211829</v>
      </c>
      <c r="AI33" s="2">
        <v>5.026069531848115</v>
      </c>
      <c r="AK33" s="2">
        <v>81.0604494096464</v>
      </c>
      <c r="AL33" s="2">
        <v>0.24</v>
      </c>
      <c r="AN33" s="2">
        <v>6.7694399999999995</v>
      </c>
      <c r="AO33" s="2">
        <v>0.03</v>
      </c>
      <c r="AQ33" s="2">
        <v>0.65208</v>
      </c>
      <c r="AS33">
        <v>289.37474748197303</v>
      </c>
      <c r="AT33">
        <v>254.6050171308293</v>
      </c>
      <c r="AU33">
        <v>1.1365634139616236</v>
      </c>
      <c r="AV33">
        <v>12.78346461136927</v>
      </c>
    </row>
    <row r="34" spans="1:48" ht="12.75">
      <c r="A34" t="s">
        <v>132</v>
      </c>
      <c r="B34" s="9">
        <v>39254</v>
      </c>
      <c r="C34">
        <v>2007</v>
      </c>
      <c r="D34" t="s">
        <v>545</v>
      </c>
      <c r="F34" s="28">
        <v>2.313</v>
      </c>
      <c r="H34">
        <v>702</v>
      </c>
      <c r="I34" s="2">
        <v>0.266666666666667</v>
      </c>
      <c r="K34" s="2">
        <v>4.464</v>
      </c>
      <c r="M34">
        <v>26.83</v>
      </c>
      <c r="O34" s="2">
        <v>0.034355794789987446</v>
      </c>
      <c r="P34" s="2">
        <v>34.35579478998744</v>
      </c>
      <c r="Q34" s="2">
        <v>0.29</v>
      </c>
      <c r="S34" s="2">
        <v>14.47187</v>
      </c>
      <c r="T34" s="2">
        <v>0.08</v>
      </c>
      <c r="V34" s="2">
        <v>6.58304</v>
      </c>
      <c r="W34" s="2">
        <v>0</v>
      </c>
      <c r="X34" s="25" t="s">
        <v>80</v>
      </c>
      <c r="Y34" s="2">
        <v>0</v>
      </c>
      <c r="Z34" s="2">
        <v>0.05</v>
      </c>
      <c r="AA34" s="25" t="s">
        <v>100</v>
      </c>
      <c r="AB34" s="2">
        <v>1.2788500000000003</v>
      </c>
      <c r="AC34" s="2">
        <v>1.479</v>
      </c>
      <c r="AE34" s="2">
        <v>81.99132300000001</v>
      </c>
      <c r="AF34" s="2">
        <v>3.609981114721702</v>
      </c>
      <c r="AH34" s="2">
        <v>75.15980680850583</v>
      </c>
      <c r="AI34" s="2">
        <v>2.3657791297244946</v>
      </c>
      <c r="AK34" s="2">
        <v>38.15528580419665</v>
      </c>
      <c r="AL34" s="2">
        <v>0.07</v>
      </c>
      <c r="AN34" s="2">
        <v>1.97442</v>
      </c>
      <c r="AO34" s="2">
        <v>0.03</v>
      </c>
      <c r="AQ34" s="2">
        <v>0.65208</v>
      </c>
      <c r="AS34">
        <v>138.68087778998745</v>
      </c>
      <c r="AT34">
        <v>115.28951261270248</v>
      </c>
      <c r="AU34">
        <v>1.202892393654787</v>
      </c>
      <c r="AV34">
        <v>18.420545119607155</v>
      </c>
    </row>
    <row r="35" spans="1:48" ht="12.75">
      <c r="A35" t="s">
        <v>133</v>
      </c>
      <c r="B35" s="9">
        <v>39254</v>
      </c>
      <c r="C35">
        <v>2007</v>
      </c>
      <c r="D35" t="s">
        <v>546</v>
      </c>
      <c r="F35" s="28">
        <v>3</v>
      </c>
      <c r="H35">
        <v>2786</v>
      </c>
      <c r="I35" s="2">
        <v>0.786666666666667</v>
      </c>
      <c r="K35" s="2">
        <v>5.048</v>
      </c>
      <c r="M35">
        <v>10.4</v>
      </c>
      <c r="O35" s="2">
        <v>0.00895364765549594</v>
      </c>
      <c r="P35" s="2">
        <v>8.95364765549594</v>
      </c>
      <c r="Q35" s="2">
        <v>0.11</v>
      </c>
      <c r="S35" s="2">
        <v>5.48933</v>
      </c>
      <c r="T35" s="2">
        <v>0.03</v>
      </c>
      <c r="V35" s="2">
        <v>2.4686399999999997</v>
      </c>
      <c r="W35" s="2">
        <v>0</v>
      </c>
      <c r="X35" s="25" t="s">
        <v>80</v>
      </c>
      <c r="Y35" s="2">
        <v>0</v>
      </c>
      <c r="Z35" s="2">
        <v>0.02</v>
      </c>
      <c r="AA35" s="25" t="s">
        <v>100</v>
      </c>
      <c r="AB35" s="2">
        <v>0.51154</v>
      </c>
      <c r="AC35" s="2">
        <v>0.832</v>
      </c>
      <c r="AE35" s="2">
        <v>46.123583999999994</v>
      </c>
      <c r="AF35" s="2">
        <v>1.116153255783711</v>
      </c>
      <c r="AH35" s="2">
        <v>23.238310785416864</v>
      </c>
      <c r="AI35" s="2">
        <v>1.2793017046538513</v>
      </c>
      <c r="AK35" s="2">
        <v>20.632577892657313</v>
      </c>
      <c r="AL35" s="2">
        <v>0.03</v>
      </c>
      <c r="AM35" t="s">
        <v>516</v>
      </c>
      <c r="AN35" s="2">
        <v>0.8461799999999999</v>
      </c>
      <c r="AO35" s="2">
        <v>0.03</v>
      </c>
      <c r="AQ35" s="2">
        <v>0.65208</v>
      </c>
      <c r="AS35">
        <v>63.546741655495936</v>
      </c>
      <c r="AT35">
        <v>44.71706867807418</v>
      </c>
      <c r="AU35">
        <v>1.4210846894500129</v>
      </c>
      <c r="AV35">
        <v>34.78479635883111</v>
      </c>
    </row>
    <row r="36" spans="1:48" ht="12.75">
      <c r="A36" t="s">
        <v>134</v>
      </c>
      <c r="B36" s="9">
        <v>39255</v>
      </c>
      <c r="C36">
        <v>2007</v>
      </c>
      <c r="D36" t="s">
        <v>547</v>
      </c>
      <c r="F36" s="28">
        <v>3</v>
      </c>
      <c r="H36">
        <v>3014</v>
      </c>
      <c r="I36" s="2">
        <v>0.843333333333333</v>
      </c>
      <c r="K36" s="2">
        <v>5.112</v>
      </c>
      <c r="M36">
        <v>5.99</v>
      </c>
      <c r="O36" s="2">
        <v>0.007726805850957022</v>
      </c>
      <c r="P36" s="2">
        <v>7.726805850957022</v>
      </c>
      <c r="Q36" s="2">
        <v>0.07</v>
      </c>
      <c r="S36" s="2">
        <v>3.4932100000000004</v>
      </c>
      <c r="T36" s="2">
        <v>0.03</v>
      </c>
      <c r="V36" s="2">
        <v>2.4686399999999997</v>
      </c>
      <c r="W36" s="2">
        <v>0</v>
      </c>
      <c r="X36" s="25" t="s">
        <v>80</v>
      </c>
      <c r="Y36" s="2">
        <v>0</v>
      </c>
      <c r="Z36" s="2">
        <v>0.02</v>
      </c>
      <c r="AA36" s="25" t="s">
        <v>100</v>
      </c>
      <c r="AB36" s="2">
        <v>0.51154</v>
      </c>
      <c r="AC36" s="2">
        <v>0.235</v>
      </c>
      <c r="AE36" s="2">
        <v>13.027695</v>
      </c>
      <c r="AF36" s="2">
        <v>0.5535825519296008</v>
      </c>
      <c r="AH36" s="2">
        <v>11.52558873117429</v>
      </c>
      <c r="AI36" s="2">
        <v>0.39781783625775125</v>
      </c>
      <c r="AK36" s="2">
        <v>6.416006063165012</v>
      </c>
      <c r="AL36" s="2">
        <v>0.02</v>
      </c>
      <c r="AM36" t="s">
        <v>81</v>
      </c>
      <c r="AN36" s="2">
        <v>0.56412</v>
      </c>
      <c r="AO36" s="2">
        <v>0.02</v>
      </c>
      <c r="AQ36" s="2">
        <v>0.43472</v>
      </c>
      <c r="AS36">
        <v>27.227890850957024</v>
      </c>
      <c r="AT36">
        <v>18.5057147943393</v>
      </c>
      <c r="AU36">
        <v>1.4713233805638106</v>
      </c>
      <c r="AV36">
        <v>38.14339995086215</v>
      </c>
    </row>
    <row r="37" spans="1:48" ht="12.75">
      <c r="A37" t="s">
        <v>135</v>
      </c>
      <c r="B37" s="9">
        <v>39255</v>
      </c>
      <c r="C37">
        <v>2007</v>
      </c>
      <c r="D37" t="s">
        <v>548</v>
      </c>
      <c r="F37" s="28">
        <v>2.6910000000000003</v>
      </c>
      <c r="H37">
        <v>1652</v>
      </c>
      <c r="I37" s="2">
        <v>0.823333333333333</v>
      </c>
      <c r="K37" s="2">
        <v>5.296</v>
      </c>
      <c r="M37">
        <v>3.1</v>
      </c>
      <c r="O37" s="2">
        <v>0.005058246620031138</v>
      </c>
      <c r="P37" s="2">
        <v>5.058246620031138</v>
      </c>
      <c r="Q37" s="2">
        <v>0.04</v>
      </c>
      <c r="S37" s="2">
        <v>1.99612</v>
      </c>
      <c r="T37" s="2">
        <v>0.02</v>
      </c>
      <c r="V37" s="2">
        <v>1.64576</v>
      </c>
      <c r="W37" s="2">
        <v>-0.01</v>
      </c>
      <c r="X37" s="25" t="s">
        <v>80</v>
      </c>
      <c r="Y37" s="2">
        <v>-0.43498</v>
      </c>
      <c r="Z37" s="2">
        <v>0.02</v>
      </c>
      <c r="AA37" s="25" t="s">
        <v>100</v>
      </c>
      <c r="AB37" s="2">
        <v>0.51154</v>
      </c>
      <c r="AC37" s="2">
        <v>0.082</v>
      </c>
      <c r="AD37" t="s">
        <v>81</v>
      </c>
      <c r="AE37" s="2">
        <v>4.545834</v>
      </c>
      <c r="AF37" s="2">
        <v>0.24258948555893262</v>
      </c>
      <c r="AH37" s="2">
        <v>5.050713089336977</v>
      </c>
      <c r="AI37" s="2">
        <v>0.1313600507382624</v>
      </c>
      <c r="AK37" s="2">
        <v>2.118574898306696</v>
      </c>
      <c r="AL37" s="2">
        <v>0.02</v>
      </c>
      <c r="AM37" t="s">
        <v>81</v>
      </c>
      <c r="AN37" s="2">
        <v>0.56412</v>
      </c>
      <c r="AO37" s="2">
        <v>0.01</v>
      </c>
      <c r="AQ37" s="2">
        <v>0.21736</v>
      </c>
      <c r="AS37">
        <v>13.322520620031138</v>
      </c>
      <c r="AT37">
        <v>7.733407987643672</v>
      </c>
      <c r="AU37">
        <v>1.7227231049128235</v>
      </c>
      <c r="AV37">
        <v>53.088255916200765</v>
      </c>
    </row>
    <row r="38" spans="1:48" ht="12.75">
      <c r="A38" t="s">
        <v>136</v>
      </c>
      <c r="B38" s="9">
        <v>39255</v>
      </c>
      <c r="C38">
        <v>2007</v>
      </c>
      <c r="D38" t="s">
        <v>549</v>
      </c>
      <c r="F38" s="28">
        <v>1.8258333333333332</v>
      </c>
      <c r="H38">
        <v>981</v>
      </c>
      <c r="I38" s="2">
        <v>0.81</v>
      </c>
      <c r="K38" s="2">
        <v>4.966</v>
      </c>
      <c r="M38">
        <v>5.65</v>
      </c>
      <c r="O38" s="2">
        <v>0.010814339512979377</v>
      </c>
      <c r="P38" s="2">
        <v>10.814339512979377</v>
      </c>
      <c r="Q38" s="2">
        <v>0.07</v>
      </c>
      <c r="S38" s="2">
        <v>3.4932100000000004</v>
      </c>
      <c r="T38" s="2">
        <v>0.03</v>
      </c>
      <c r="V38" s="2">
        <v>2.4686399999999997</v>
      </c>
      <c r="W38" s="2">
        <v>0</v>
      </c>
      <c r="X38" s="25" t="s">
        <v>80</v>
      </c>
      <c r="Y38" s="2">
        <v>0</v>
      </c>
      <c r="Z38" s="2">
        <v>0.03</v>
      </c>
      <c r="AA38" s="25" t="s">
        <v>100</v>
      </c>
      <c r="AB38" s="2">
        <v>0.76731</v>
      </c>
      <c r="AC38" s="2">
        <v>0.144</v>
      </c>
      <c r="AE38" s="2">
        <v>7.982927999999999</v>
      </c>
      <c r="AF38" s="2">
        <v>0.35253012026177016</v>
      </c>
      <c r="AH38" s="2">
        <v>7.339677103850055</v>
      </c>
      <c r="AI38" s="2">
        <v>0.2865423730831175</v>
      </c>
      <c r="AK38" s="2">
        <v>4.621355393084519</v>
      </c>
      <c r="AL38" s="2">
        <v>0.02</v>
      </c>
      <c r="AM38" t="s">
        <v>81</v>
      </c>
      <c r="AN38" s="2">
        <v>0.56412</v>
      </c>
      <c r="AO38" s="2">
        <v>0</v>
      </c>
      <c r="AQ38" s="2">
        <v>0</v>
      </c>
      <c r="AS38">
        <v>25.526427512979375</v>
      </c>
      <c r="AT38">
        <v>12.525152496934574</v>
      </c>
      <c r="AU38">
        <v>2.0380133111534375</v>
      </c>
      <c r="AV38">
        <v>68.3350074433569</v>
      </c>
    </row>
    <row r="39" spans="1:48" ht="12.75">
      <c r="A39" t="s">
        <v>137</v>
      </c>
      <c r="B39" s="9">
        <v>39255</v>
      </c>
      <c r="C39">
        <v>2007</v>
      </c>
      <c r="D39" t="s">
        <v>550</v>
      </c>
      <c r="F39" s="28">
        <v>2.744333333333333</v>
      </c>
      <c r="H39">
        <v>700</v>
      </c>
      <c r="I39" s="2">
        <v>0.593333333333333</v>
      </c>
      <c r="K39" s="2">
        <v>4.928</v>
      </c>
      <c r="M39">
        <v>6.44</v>
      </c>
      <c r="O39" s="2">
        <v>0.011803206356517302</v>
      </c>
      <c r="P39" s="2">
        <v>11.803206356517302</v>
      </c>
      <c r="Q39" s="2">
        <v>0.07</v>
      </c>
      <c r="S39" s="2">
        <v>3.4932100000000004</v>
      </c>
      <c r="T39" s="2">
        <v>0.02</v>
      </c>
      <c r="V39" s="2">
        <v>1.64576</v>
      </c>
      <c r="W39" s="2">
        <v>0</v>
      </c>
      <c r="X39" s="25" t="s">
        <v>80</v>
      </c>
      <c r="Y39" s="2">
        <v>0</v>
      </c>
      <c r="Z39" s="2">
        <v>0.02</v>
      </c>
      <c r="AA39" s="25" t="s">
        <v>100</v>
      </c>
      <c r="AB39" s="2">
        <v>0.51154</v>
      </c>
      <c r="AC39" s="2">
        <v>0.196</v>
      </c>
      <c r="AE39" s="2">
        <v>10.865652</v>
      </c>
      <c r="AF39" s="2">
        <v>0.6462372215250541</v>
      </c>
      <c r="AH39" s="2">
        <v>13.454658952151627</v>
      </c>
      <c r="AI39" s="2">
        <v>0.2865423730831175</v>
      </c>
      <c r="AK39" s="2">
        <v>4.621355393084519</v>
      </c>
      <c r="AL39" s="2">
        <v>0.03</v>
      </c>
      <c r="AM39" t="s">
        <v>516</v>
      </c>
      <c r="AN39" s="2">
        <v>0.8461799999999999</v>
      </c>
      <c r="AO39" s="2">
        <v>0.01</v>
      </c>
      <c r="AQ39" s="2">
        <v>0.21736</v>
      </c>
      <c r="AS39">
        <v>28.319368356517302</v>
      </c>
      <c r="AT39">
        <v>18.922194345236147</v>
      </c>
      <c r="AU39">
        <v>1.4966217891978786</v>
      </c>
      <c r="AV39">
        <v>39.78350195825492</v>
      </c>
    </row>
    <row r="40" spans="1:48" ht="12.75">
      <c r="A40" t="s">
        <v>138</v>
      </c>
      <c r="B40" s="9">
        <v>39255</v>
      </c>
      <c r="C40">
        <v>2007</v>
      </c>
      <c r="D40" t="s">
        <v>551</v>
      </c>
      <c r="F40" s="28">
        <v>1.3776666666666666</v>
      </c>
      <c r="H40">
        <v>317</v>
      </c>
      <c r="I40" s="2">
        <v>0.555</v>
      </c>
      <c r="K40" s="2">
        <v>5.492</v>
      </c>
      <c r="M40">
        <v>5.12</v>
      </c>
      <c r="O40" s="2">
        <v>0.003221068791283435</v>
      </c>
      <c r="P40" s="2">
        <v>3.221068791283435</v>
      </c>
      <c r="Q40" s="2">
        <v>0.08</v>
      </c>
      <c r="S40" s="2">
        <v>3.99224</v>
      </c>
      <c r="T40" s="2">
        <v>0.02</v>
      </c>
      <c r="V40" s="2">
        <v>1.64576</v>
      </c>
      <c r="W40" s="2">
        <v>0.01</v>
      </c>
      <c r="X40" s="25">
        <v>0</v>
      </c>
      <c r="Y40" s="2">
        <v>0.43498</v>
      </c>
      <c r="Z40" s="2">
        <v>0.04</v>
      </c>
      <c r="AA40" s="25" t="s">
        <v>100</v>
      </c>
      <c r="AB40" s="2">
        <v>1.02308</v>
      </c>
      <c r="AC40" s="2">
        <v>0.423</v>
      </c>
      <c r="AE40" s="2">
        <v>23.449851</v>
      </c>
      <c r="AF40" s="2">
        <v>0.5371001665593812</v>
      </c>
      <c r="AH40" s="2">
        <v>11.182425467766317</v>
      </c>
      <c r="AI40" s="2">
        <v>0.3790156026266292</v>
      </c>
      <c r="AK40" s="2">
        <v>6.112763639162276</v>
      </c>
      <c r="AL40" s="2">
        <v>0.06</v>
      </c>
      <c r="AM40" t="s">
        <v>516</v>
      </c>
      <c r="AN40" s="2">
        <v>1.6923599999999999</v>
      </c>
      <c r="AO40" s="2">
        <v>0.01</v>
      </c>
      <c r="AQ40" s="2">
        <v>0.21736</v>
      </c>
      <c r="AS40">
        <v>33.76697979128343</v>
      </c>
      <c r="AT40">
        <v>18.987549106928594</v>
      </c>
      <c r="AU40">
        <v>1.7783748498094363</v>
      </c>
      <c r="AV40">
        <v>56.03094556249842</v>
      </c>
    </row>
    <row r="41" spans="1:48" ht="12.75">
      <c r="A41" t="s">
        <v>139</v>
      </c>
      <c r="B41" s="9">
        <v>39255</v>
      </c>
      <c r="C41">
        <v>2007</v>
      </c>
      <c r="D41" t="s">
        <v>552</v>
      </c>
      <c r="F41" s="28">
        <v>2.8626666666666667</v>
      </c>
      <c r="H41">
        <v>332</v>
      </c>
      <c r="I41" s="2">
        <v>0.236666666666667</v>
      </c>
      <c r="K41" s="2">
        <v>5.694</v>
      </c>
      <c r="M41">
        <v>5.19</v>
      </c>
      <c r="O41" s="2">
        <v>0.0020230191786782723</v>
      </c>
      <c r="P41" s="2">
        <v>2.0230191786782723</v>
      </c>
      <c r="Q41" s="2">
        <v>0.13</v>
      </c>
      <c r="S41" s="2">
        <v>6.48739</v>
      </c>
      <c r="T41" s="2">
        <v>0.03</v>
      </c>
      <c r="V41" s="2">
        <v>2.4686399999999997</v>
      </c>
      <c r="W41" s="2">
        <v>0.02</v>
      </c>
      <c r="X41" s="25">
        <v>0</v>
      </c>
      <c r="Y41" s="2">
        <v>0.86996</v>
      </c>
      <c r="Z41" s="2">
        <v>0.03</v>
      </c>
      <c r="AA41" s="25" t="s">
        <v>100</v>
      </c>
      <c r="AB41" s="2">
        <v>0.76731</v>
      </c>
      <c r="AC41" s="2">
        <v>0.381</v>
      </c>
      <c r="AE41" s="2">
        <v>21.121496999999998</v>
      </c>
      <c r="AF41" s="2">
        <v>0.5425989988721668</v>
      </c>
      <c r="AH41" s="2">
        <v>11.296911156518513</v>
      </c>
      <c r="AI41" s="2">
        <v>0.34190406274212903</v>
      </c>
      <c r="AK41" s="2">
        <v>5.514228723905057</v>
      </c>
      <c r="AL41" s="2">
        <v>0.04</v>
      </c>
      <c r="AM41" t="s">
        <v>516</v>
      </c>
      <c r="AN41" s="2">
        <v>1.12824</v>
      </c>
      <c r="AO41" s="2">
        <v>0.01</v>
      </c>
      <c r="AQ41" s="2">
        <v>0.21736</v>
      </c>
      <c r="AS41">
        <v>33.73781617867827</v>
      </c>
      <c r="AT41">
        <v>17.939379880423573</v>
      </c>
      <c r="AU41">
        <v>1.8806567676006913</v>
      </c>
      <c r="AV41">
        <v>61.14277671020094</v>
      </c>
    </row>
    <row r="42" spans="1:48" ht="12.75">
      <c r="A42" t="s">
        <v>141</v>
      </c>
      <c r="B42" s="9">
        <v>39256</v>
      </c>
      <c r="C42">
        <v>2007</v>
      </c>
      <c r="D42" t="s">
        <v>554</v>
      </c>
      <c r="F42" s="28">
        <v>0.313</v>
      </c>
      <c r="H42">
        <v>115</v>
      </c>
      <c r="I42" s="2">
        <v>0.94</v>
      </c>
      <c r="K42" s="2">
        <v>5.195</v>
      </c>
      <c r="M42">
        <v>7.46</v>
      </c>
      <c r="O42" s="2">
        <v>0.0063826348619054835</v>
      </c>
      <c r="P42" s="2">
        <v>6.382634861905483</v>
      </c>
      <c r="Q42" s="2">
        <v>0.29</v>
      </c>
      <c r="S42" s="2">
        <v>14.47187</v>
      </c>
      <c r="T42" s="2">
        <v>0.06</v>
      </c>
      <c r="V42" s="2">
        <v>4.9372799999999994</v>
      </c>
      <c r="W42" s="2">
        <v>0.07</v>
      </c>
      <c r="X42" s="25" t="s">
        <v>100</v>
      </c>
      <c r="Y42" s="2">
        <v>3.04486</v>
      </c>
      <c r="Z42" s="2">
        <v>0.06</v>
      </c>
      <c r="AA42" s="25" t="s">
        <v>100</v>
      </c>
      <c r="AB42" s="2">
        <v>1.53462</v>
      </c>
      <c r="AC42" s="2">
        <v>0.273</v>
      </c>
      <c r="AE42" s="2">
        <v>15.134301</v>
      </c>
      <c r="AF42" s="2">
        <v>0.7270577233952545</v>
      </c>
      <c r="AH42" s="2">
        <v>15.1373418010892</v>
      </c>
      <c r="AI42" s="2">
        <v>0.4893894875921269</v>
      </c>
      <c r="AK42" s="2">
        <v>7.892873655885823</v>
      </c>
      <c r="AL42" s="2">
        <v>0.12</v>
      </c>
      <c r="AN42" s="2">
        <v>3.3847199999999997</v>
      </c>
      <c r="AO42" s="2">
        <v>0.02</v>
      </c>
      <c r="AQ42" s="2">
        <v>0.43472</v>
      </c>
      <c r="AS42">
        <v>45.50556586190548</v>
      </c>
      <c r="AT42">
        <v>26.414935456975023</v>
      </c>
      <c r="AU42">
        <v>1.7227210695261972</v>
      </c>
      <c r="AV42">
        <v>53.08814609143667</v>
      </c>
    </row>
    <row r="43" spans="1:48" ht="12.75">
      <c r="A43" t="s">
        <v>142</v>
      </c>
      <c r="B43" s="9">
        <v>39257</v>
      </c>
      <c r="C43">
        <v>2007</v>
      </c>
      <c r="D43" t="s">
        <v>555</v>
      </c>
      <c r="F43" s="28">
        <v>1.5333333333333334</v>
      </c>
      <c r="H43">
        <v>51</v>
      </c>
      <c r="I43" s="2">
        <v>0.21</v>
      </c>
      <c r="K43" s="2">
        <v>4.356</v>
      </c>
      <c r="N43" t="s">
        <v>101</v>
      </c>
      <c r="O43" s="2">
        <v>0.04405548635065535</v>
      </c>
      <c r="P43" s="2">
        <v>44.05548635065535</v>
      </c>
      <c r="Q43" s="2">
        <v>0.82</v>
      </c>
      <c r="S43" s="2">
        <v>40.92046</v>
      </c>
      <c r="T43" s="2">
        <v>0.14</v>
      </c>
      <c r="V43" s="2">
        <v>11.52032</v>
      </c>
      <c r="W43" s="2"/>
      <c r="X43" s="25" t="s">
        <v>101</v>
      </c>
      <c r="Y43" s="2" t="s">
        <v>100</v>
      </c>
      <c r="AA43" s="25" t="s">
        <v>101</v>
      </c>
      <c r="AB43" s="2"/>
      <c r="AC43" s="2">
        <v>1.915</v>
      </c>
      <c r="AE43" s="2">
        <v>106.161855</v>
      </c>
      <c r="AF43" s="2">
        <v>5.763093411483377</v>
      </c>
      <c r="AH43" s="2">
        <v>119.9876048270839</v>
      </c>
      <c r="AI43" s="2">
        <v>3.647801677544968</v>
      </c>
      <c r="AK43" s="2">
        <v>58.831745455445244</v>
      </c>
      <c r="AL43" s="2">
        <v>0.17</v>
      </c>
      <c r="AN43" s="2">
        <v>4.79502</v>
      </c>
      <c r="AO43" s="2">
        <v>0.03</v>
      </c>
      <c r="AQ43" s="2">
        <v>0.65208</v>
      </c>
      <c r="AS43">
        <v>202.65812135065534</v>
      </c>
      <c r="AT43">
        <v>183.61437028252914</v>
      </c>
      <c r="AU43">
        <v>1.1037160165559123</v>
      </c>
      <c r="AV43">
        <v>9.860267806080634</v>
      </c>
    </row>
    <row r="44" spans="1:48" ht="12.75">
      <c r="A44" t="s">
        <v>143</v>
      </c>
      <c r="B44" s="9">
        <v>39257</v>
      </c>
      <c r="C44">
        <v>2007</v>
      </c>
      <c r="D44" t="s">
        <v>556</v>
      </c>
      <c r="F44" s="28">
        <v>1.9813333333333332</v>
      </c>
      <c r="H44">
        <v>312</v>
      </c>
      <c r="I44" s="2">
        <v>0.385</v>
      </c>
      <c r="K44" s="2">
        <v>4.355</v>
      </c>
      <c r="M44">
        <v>44.06</v>
      </c>
      <c r="O44" s="2">
        <v>0.044157044735331226</v>
      </c>
      <c r="P44" s="2">
        <v>44.157044735331226</v>
      </c>
      <c r="Q44" s="2">
        <v>0.72</v>
      </c>
      <c r="S44" s="2">
        <v>35.93016</v>
      </c>
      <c r="T44" s="2">
        <v>0.12</v>
      </c>
      <c r="V44" s="2">
        <v>9.874559999999999</v>
      </c>
      <c r="W44" s="2">
        <v>0.05</v>
      </c>
      <c r="X44" s="25" t="s">
        <v>100</v>
      </c>
      <c r="Y44" s="2">
        <v>2.1749</v>
      </c>
      <c r="Z44" s="2">
        <v>0.16</v>
      </c>
      <c r="AA44" s="25" t="s">
        <v>100</v>
      </c>
      <c r="AB44" s="2">
        <v>4.09232</v>
      </c>
      <c r="AC44" s="2">
        <v>2.45</v>
      </c>
      <c r="AE44" s="2">
        <v>135.82065</v>
      </c>
      <c r="AF44" s="2">
        <v>6.830250222514657</v>
      </c>
      <c r="AH44" s="2">
        <v>142.20580963275515</v>
      </c>
      <c r="AI44" s="2">
        <v>3.1364346637089855</v>
      </c>
      <c r="AK44" s="2">
        <v>50.58441825629852</v>
      </c>
      <c r="AL44" s="2">
        <v>0.19</v>
      </c>
      <c r="AN44" s="2">
        <v>5.35914</v>
      </c>
      <c r="AO44" s="2">
        <v>0.05</v>
      </c>
      <c r="AQ44" s="2">
        <v>1.0868</v>
      </c>
      <c r="AS44">
        <v>232.0496347353312</v>
      </c>
      <c r="AT44">
        <v>198.14936788905365</v>
      </c>
      <c r="AU44">
        <v>1.1710844057057943</v>
      </c>
      <c r="AV44">
        <v>15.760272171470625</v>
      </c>
    </row>
    <row r="45" spans="1:48" ht="12.75">
      <c r="A45" t="s">
        <v>144</v>
      </c>
      <c r="B45" s="9">
        <v>39261</v>
      </c>
      <c r="C45">
        <v>2007</v>
      </c>
      <c r="D45" t="s">
        <v>557</v>
      </c>
      <c r="F45" s="28">
        <v>1</v>
      </c>
      <c r="H45">
        <v>90</v>
      </c>
      <c r="I45" s="2">
        <v>0.38</v>
      </c>
      <c r="K45" s="2">
        <v>4.657</v>
      </c>
      <c r="N45" t="s">
        <v>101</v>
      </c>
      <c r="O45" s="2">
        <v>0.02202926463053457</v>
      </c>
      <c r="P45" s="2">
        <v>22.02926463053457</v>
      </c>
      <c r="Q45" s="2">
        <v>0.83</v>
      </c>
      <c r="S45" s="2">
        <v>41.419489999999996</v>
      </c>
      <c r="T45" s="2">
        <v>0.15</v>
      </c>
      <c r="V45" s="2">
        <v>12.3432</v>
      </c>
      <c r="W45" s="2">
        <v>0.07</v>
      </c>
      <c r="X45" s="25" t="s">
        <v>100</v>
      </c>
      <c r="Y45" s="2">
        <v>3.04486</v>
      </c>
      <c r="Z45" s="2">
        <v>0.2</v>
      </c>
      <c r="AA45" s="25" t="s">
        <v>100</v>
      </c>
      <c r="AB45" s="2">
        <v>5.115400000000001</v>
      </c>
      <c r="AC45" s="2">
        <v>2.816</v>
      </c>
      <c r="AE45" s="2">
        <v>156.110592</v>
      </c>
      <c r="AF45" s="2">
        <v>5.940625812811936</v>
      </c>
      <c r="AH45" s="2">
        <v>123.68382942274451</v>
      </c>
      <c r="AI45" s="2">
        <v>3.900746712736221</v>
      </c>
      <c r="AK45" s="2">
        <v>62.91124298300977</v>
      </c>
      <c r="AL45" s="2">
        <v>0.2</v>
      </c>
      <c r="AN45" s="2">
        <v>5.6412</v>
      </c>
      <c r="AO45" s="2">
        <v>0.03</v>
      </c>
      <c r="AQ45" s="2">
        <v>0.65208</v>
      </c>
      <c r="AS45">
        <v>240.06280663053457</v>
      </c>
      <c r="AT45">
        <v>192.23627240575428</v>
      </c>
      <c r="AU45">
        <v>1.2487903746064766</v>
      </c>
      <c r="AV45">
        <v>22.126595472467127</v>
      </c>
    </row>
    <row r="46" spans="1:48" ht="12.75">
      <c r="A46" t="s">
        <v>145</v>
      </c>
      <c r="B46" s="9">
        <v>39263</v>
      </c>
      <c r="C46">
        <v>2007</v>
      </c>
      <c r="D46" t="s">
        <v>563</v>
      </c>
      <c r="F46" s="28">
        <v>2.8286666666666664</v>
      </c>
      <c r="H46">
        <v>631</v>
      </c>
      <c r="I46" s="2">
        <v>0.336666666666667</v>
      </c>
      <c r="K46" s="2">
        <v>4.697</v>
      </c>
      <c r="M46">
        <v>14.79</v>
      </c>
      <c r="O46" s="2">
        <v>0.020090928126087287</v>
      </c>
      <c r="P46" s="2">
        <v>20.090928126087288</v>
      </c>
      <c r="Q46" s="2">
        <v>0.63</v>
      </c>
      <c r="S46" s="2">
        <v>31.43889</v>
      </c>
      <c r="T46" s="2">
        <v>0.06</v>
      </c>
      <c r="V46" s="2">
        <v>4.9372799999999994</v>
      </c>
      <c r="W46" s="2">
        <v>0.03</v>
      </c>
      <c r="X46" s="25" t="s">
        <v>100</v>
      </c>
      <c r="Y46" s="2">
        <v>1.30494</v>
      </c>
      <c r="Z46" s="2">
        <v>0.03</v>
      </c>
      <c r="AA46" s="25" t="s">
        <v>100</v>
      </c>
      <c r="AB46" s="2">
        <v>0.76731</v>
      </c>
      <c r="AC46" s="2">
        <v>0.378</v>
      </c>
      <c r="AE46" s="2">
        <v>20.955185999999998</v>
      </c>
      <c r="AF46" s="2">
        <v>2.827096952175394</v>
      </c>
      <c r="AH46" s="2">
        <v>58.86015854429171</v>
      </c>
      <c r="AI46" s="2">
        <v>0.6232819562217585</v>
      </c>
      <c r="AK46" s="2">
        <v>10.052291389944521</v>
      </c>
      <c r="AL46" s="2">
        <v>0.06</v>
      </c>
      <c r="AM46" t="s">
        <v>516</v>
      </c>
      <c r="AN46" s="2">
        <v>1.6923599999999999</v>
      </c>
      <c r="AO46" s="2">
        <v>0.01</v>
      </c>
      <c r="AQ46" s="2">
        <v>0.21736</v>
      </c>
      <c r="AS46">
        <v>79.4945341260873</v>
      </c>
      <c r="AT46">
        <v>70.60480993423623</v>
      </c>
      <c r="AU46">
        <v>1.1259081952083898</v>
      </c>
      <c r="AV46">
        <v>11.84512063993881</v>
      </c>
    </row>
    <row r="47" spans="1:48" ht="12.75">
      <c r="A47" t="s">
        <v>146</v>
      </c>
      <c r="B47" s="9">
        <v>39263</v>
      </c>
      <c r="C47">
        <v>2007</v>
      </c>
      <c r="D47" t="s">
        <v>564</v>
      </c>
      <c r="F47" s="28">
        <v>3</v>
      </c>
      <c r="H47">
        <v>2104</v>
      </c>
      <c r="I47" s="2">
        <v>0.633333333333333</v>
      </c>
      <c r="K47" s="2">
        <v>4.791</v>
      </c>
      <c r="M47">
        <v>8.48</v>
      </c>
      <c r="O47" s="2">
        <v>0.016180800376430646</v>
      </c>
      <c r="P47" s="2">
        <v>16.180800376430646</v>
      </c>
      <c r="Q47" s="2">
        <v>0.08</v>
      </c>
      <c r="S47" s="2">
        <v>3.99224</v>
      </c>
      <c r="T47" s="2">
        <v>0.02</v>
      </c>
      <c r="V47" s="2">
        <v>1.64576</v>
      </c>
      <c r="W47" s="2">
        <v>0.02</v>
      </c>
      <c r="X47" s="25">
        <v>0</v>
      </c>
      <c r="Y47" s="2">
        <v>0.86996</v>
      </c>
      <c r="Z47" s="2">
        <v>0.02</v>
      </c>
      <c r="AA47" s="25" t="s">
        <v>100</v>
      </c>
      <c r="AB47" s="2">
        <v>0.51154</v>
      </c>
      <c r="AC47" s="2">
        <v>0.26</v>
      </c>
      <c r="AE47" s="2">
        <v>14.41362</v>
      </c>
      <c r="AF47" s="2">
        <v>1.1762051765204034</v>
      </c>
      <c r="AH47" s="2">
        <v>24.4885917751548</v>
      </c>
      <c r="AI47" s="2">
        <v>0.439232830725527</v>
      </c>
      <c r="AK47" s="2">
        <v>7.083947093941299</v>
      </c>
      <c r="AL47" s="2">
        <v>0.04</v>
      </c>
      <c r="AM47" t="s">
        <v>516</v>
      </c>
      <c r="AN47" s="2">
        <v>1.12824</v>
      </c>
      <c r="AO47" s="2">
        <v>0.01</v>
      </c>
      <c r="AQ47" s="2">
        <v>0.21736</v>
      </c>
      <c r="AS47">
        <v>37.61392037643064</v>
      </c>
      <c r="AT47">
        <v>32.7007788690961</v>
      </c>
      <c r="AU47">
        <v>1.150245397120425</v>
      </c>
      <c r="AV47">
        <v>13.974720961768478</v>
      </c>
    </row>
    <row r="48" spans="1:48" ht="12.75">
      <c r="A48" t="s">
        <v>147</v>
      </c>
      <c r="B48" s="9">
        <v>39263</v>
      </c>
      <c r="C48">
        <v>2007</v>
      </c>
      <c r="D48" t="s">
        <v>565</v>
      </c>
      <c r="F48" s="28">
        <v>3</v>
      </c>
      <c r="H48">
        <v>1042</v>
      </c>
      <c r="I48" s="2">
        <v>0.343333333333333</v>
      </c>
      <c r="K48" s="2">
        <v>4.941</v>
      </c>
      <c r="M48">
        <v>7.69</v>
      </c>
      <c r="O48" s="2">
        <v>0.011455129414455366</v>
      </c>
      <c r="P48" s="2">
        <v>11.455129414455365</v>
      </c>
      <c r="Q48" s="2">
        <v>0.06</v>
      </c>
      <c r="S48" s="2">
        <v>2.9941799999999996</v>
      </c>
      <c r="T48" s="2">
        <v>0.02</v>
      </c>
      <c r="V48" s="2">
        <v>1.64576</v>
      </c>
      <c r="W48" s="2">
        <v>0.02</v>
      </c>
      <c r="X48" s="25">
        <v>0</v>
      </c>
      <c r="Y48" s="2">
        <v>0.86996</v>
      </c>
      <c r="Z48" s="2">
        <v>0.02</v>
      </c>
      <c r="AA48" s="25" t="s">
        <v>100</v>
      </c>
      <c r="AB48" s="2">
        <v>0.51154</v>
      </c>
      <c r="AC48" s="2">
        <v>0.263</v>
      </c>
      <c r="AE48" s="2">
        <v>14.579931</v>
      </c>
      <c r="AF48" s="2">
        <v>1.0969745509524071</v>
      </c>
      <c r="AH48" s="2">
        <v>22.839010150829118</v>
      </c>
      <c r="AI48" s="2">
        <v>0.40049671167051865</v>
      </c>
      <c r="AK48" s="2">
        <v>6.459210965822125</v>
      </c>
      <c r="AL48" s="2">
        <v>0.05</v>
      </c>
      <c r="AM48" t="s">
        <v>516</v>
      </c>
      <c r="AN48" s="2">
        <v>1.4103</v>
      </c>
      <c r="AO48" s="2">
        <v>0.01</v>
      </c>
      <c r="AQ48" s="2">
        <v>0.21736</v>
      </c>
      <c r="AS48">
        <v>32.056500414455364</v>
      </c>
      <c r="AT48">
        <v>30.70852111665124</v>
      </c>
      <c r="AU48">
        <v>1.0438959366582197</v>
      </c>
      <c r="AV48">
        <v>4.295320115953626</v>
      </c>
    </row>
    <row r="49" spans="1:48" ht="12.75">
      <c r="A49" t="s">
        <v>148</v>
      </c>
      <c r="B49" s="9">
        <v>39263</v>
      </c>
      <c r="C49">
        <v>2007</v>
      </c>
      <c r="D49" t="s">
        <v>566</v>
      </c>
      <c r="F49" s="28">
        <v>0.48333333333333334</v>
      </c>
      <c r="H49">
        <v>65</v>
      </c>
      <c r="I49" s="2">
        <v>0.09</v>
      </c>
      <c r="K49" s="2">
        <v>4.76</v>
      </c>
      <c r="N49" t="s">
        <v>101</v>
      </c>
      <c r="O49" s="2">
        <v>0.017378008287493762</v>
      </c>
      <c r="P49" s="2">
        <v>17.378008287493763</v>
      </c>
      <c r="Q49" s="2">
        <v>0.11</v>
      </c>
      <c r="S49" s="2">
        <v>5.48933</v>
      </c>
      <c r="T49" s="2">
        <v>0.03</v>
      </c>
      <c r="V49" s="2">
        <v>2.4686399999999997</v>
      </c>
      <c r="W49" s="2">
        <v>0.03</v>
      </c>
      <c r="X49" s="25" t="s">
        <v>100</v>
      </c>
      <c r="Y49" s="2">
        <v>1.30494</v>
      </c>
      <c r="Z49" s="2">
        <v>0.04</v>
      </c>
      <c r="AA49" s="25" t="s">
        <v>100</v>
      </c>
      <c r="AB49" s="2">
        <v>1.02308</v>
      </c>
      <c r="AC49" s="2">
        <v>0.511</v>
      </c>
      <c r="AE49" s="2">
        <v>28.328307</v>
      </c>
      <c r="AF49" s="2">
        <v>1.975710573737959</v>
      </c>
      <c r="AH49" s="2">
        <v>41.13429414522431</v>
      </c>
      <c r="AI49" s="2">
        <v>0.6107756709002384</v>
      </c>
      <c r="AK49" s="2">
        <v>9.850590020279045</v>
      </c>
      <c r="AL49" s="2">
        <v>0.06</v>
      </c>
      <c r="AM49" t="s">
        <v>516</v>
      </c>
      <c r="AN49" s="2">
        <v>1.6923599999999999</v>
      </c>
      <c r="AO49" s="2">
        <v>0.01</v>
      </c>
      <c r="AQ49" s="2">
        <v>0.21736</v>
      </c>
      <c r="AS49">
        <v>55.992305287493764</v>
      </c>
      <c r="AT49">
        <v>52.67724416550335</v>
      </c>
      <c r="AU49">
        <v>1.062931559433425</v>
      </c>
      <c r="AV49">
        <v>6.101177631962623</v>
      </c>
    </row>
    <row r="50" spans="1:48" ht="12.75">
      <c r="A50" t="s">
        <v>149</v>
      </c>
      <c r="B50" s="9">
        <v>39263</v>
      </c>
      <c r="C50">
        <v>2007</v>
      </c>
      <c r="D50" t="s">
        <v>567</v>
      </c>
      <c r="F50" s="28">
        <v>1.4868333333333332</v>
      </c>
      <c r="H50">
        <v>252</v>
      </c>
      <c r="I50" s="2">
        <v>0.11</v>
      </c>
      <c r="K50" s="2">
        <v>5.254</v>
      </c>
      <c r="M50">
        <v>7.73</v>
      </c>
      <c r="O50" s="2">
        <v>0.005571857489319305</v>
      </c>
      <c r="P50" s="2">
        <v>5.571857489319305</v>
      </c>
      <c r="Q50" s="2">
        <v>0.07</v>
      </c>
      <c r="S50" s="2">
        <v>3.4932100000000004</v>
      </c>
      <c r="T50" s="2">
        <v>0.02</v>
      </c>
      <c r="V50" s="2">
        <v>1.64576</v>
      </c>
      <c r="W50" s="2">
        <v>0.02</v>
      </c>
      <c r="X50" s="25">
        <v>0</v>
      </c>
      <c r="Y50" s="2">
        <v>0.86996</v>
      </c>
      <c r="Z50" s="2">
        <v>0.03</v>
      </c>
      <c r="AA50" s="25" t="s">
        <v>100</v>
      </c>
      <c r="AB50" s="2">
        <v>0.76731</v>
      </c>
      <c r="AC50" s="2">
        <v>0.697</v>
      </c>
      <c r="AE50" s="2">
        <v>38.639588999999994</v>
      </c>
      <c r="AF50" s="2">
        <v>0.6357823950467868</v>
      </c>
      <c r="AH50" s="2">
        <v>13.236989464874101</v>
      </c>
      <c r="AI50" s="2">
        <v>0.8709374639476245</v>
      </c>
      <c r="AK50" s="2">
        <v>14.046479418547287</v>
      </c>
      <c r="AL50" s="2">
        <v>0.06</v>
      </c>
      <c r="AM50" t="s">
        <v>516</v>
      </c>
      <c r="AN50" s="2">
        <v>1.6923599999999999</v>
      </c>
      <c r="AO50" s="2">
        <v>0.02</v>
      </c>
      <c r="AQ50" s="2">
        <v>0.43472</v>
      </c>
      <c r="AS50">
        <v>50.9876864893193</v>
      </c>
      <c r="AT50">
        <v>28.97582888342139</v>
      </c>
      <c r="AU50">
        <v>1.7596627414683577</v>
      </c>
      <c r="AV50">
        <v>55.054752166140226</v>
      </c>
    </row>
    <row r="51" spans="1:48" ht="12.75">
      <c r="A51" t="s">
        <v>150</v>
      </c>
      <c r="B51" s="9">
        <v>39264</v>
      </c>
      <c r="C51">
        <v>2007</v>
      </c>
      <c r="D51" t="s">
        <v>568</v>
      </c>
      <c r="F51" s="28">
        <v>1.8648333333333333</v>
      </c>
      <c r="H51">
        <v>1032</v>
      </c>
      <c r="I51" s="2">
        <v>0.645</v>
      </c>
      <c r="K51" s="2">
        <v>5.405</v>
      </c>
      <c r="M51">
        <v>4.43</v>
      </c>
      <c r="O51" s="2">
        <v>0.003935500754557774</v>
      </c>
      <c r="P51" s="2">
        <v>3.9355007545577734</v>
      </c>
      <c r="Q51" s="2">
        <v>0.02</v>
      </c>
      <c r="R51" t="s">
        <v>81</v>
      </c>
      <c r="S51" s="2">
        <v>0.99806</v>
      </c>
      <c r="T51" s="2">
        <v>0.01</v>
      </c>
      <c r="V51" s="2">
        <v>0.82288</v>
      </c>
      <c r="W51" s="2">
        <v>0.01</v>
      </c>
      <c r="X51" s="25">
        <v>0</v>
      </c>
      <c r="Y51" s="2">
        <v>0.43498</v>
      </c>
      <c r="Z51" s="2">
        <v>0.02</v>
      </c>
      <c r="AA51" s="25" t="s">
        <v>100</v>
      </c>
      <c r="AB51" s="2">
        <v>0.51154</v>
      </c>
      <c r="AC51" s="2">
        <v>0.255</v>
      </c>
      <c r="AE51" s="2">
        <v>14.136434999999999</v>
      </c>
      <c r="AF51" s="2">
        <v>0.42554096158883414</v>
      </c>
      <c r="AH51" s="2">
        <v>8.859762820279528</v>
      </c>
      <c r="AI51" s="2">
        <v>0.3066605051674083</v>
      </c>
      <c r="AK51" s="2">
        <v>4.945820627339961</v>
      </c>
      <c r="AL51" s="2">
        <v>0.04</v>
      </c>
      <c r="AM51" t="s">
        <v>516</v>
      </c>
      <c r="AN51" s="2">
        <v>1.12824</v>
      </c>
      <c r="AO51" s="2">
        <v>0.01</v>
      </c>
      <c r="AQ51" s="2">
        <v>0.21736</v>
      </c>
      <c r="AS51">
        <v>20.83939575455777</v>
      </c>
      <c r="AT51">
        <v>14.933823447619488</v>
      </c>
      <c r="AU51">
        <v>1.395449452556616</v>
      </c>
      <c r="AV51">
        <v>33.016722781151614</v>
      </c>
    </row>
    <row r="52" spans="1:48" ht="12.75">
      <c r="A52" t="s">
        <v>151</v>
      </c>
      <c r="B52" s="9">
        <v>39264</v>
      </c>
      <c r="C52">
        <v>2007</v>
      </c>
      <c r="D52" t="s">
        <v>569</v>
      </c>
      <c r="F52" s="28">
        <v>2.7445</v>
      </c>
      <c r="H52">
        <v>1613</v>
      </c>
      <c r="I52" s="2">
        <v>0.473333333333333</v>
      </c>
      <c r="K52" s="2">
        <v>5.122</v>
      </c>
      <c r="M52">
        <v>5.79</v>
      </c>
      <c r="O52" s="2">
        <v>0.007550922276654342</v>
      </c>
      <c r="P52" s="2">
        <v>7.550922276654342</v>
      </c>
      <c r="Q52" s="2">
        <v>0.05</v>
      </c>
      <c r="S52" s="2">
        <v>2.49515</v>
      </c>
      <c r="T52" s="2">
        <v>0.01</v>
      </c>
      <c r="V52" s="2">
        <v>0.82288</v>
      </c>
      <c r="W52" s="2">
        <v>0.02</v>
      </c>
      <c r="X52" s="25">
        <v>0</v>
      </c>
      <c r="Y52" s="2">
        <v>0.86996</v>
      </c>
      <c r="Z52" s="2">
        <v>0.03</v>
      </c>
      <c r="AA52" s="25" t="s">
        <v>100</v>
      </c>
      <c r="AB52" s="2">
        <v>0.76731</v>
      </c>
      <c r="AC52" s="2">
        <v>0.222</v>
      </c>
      <c r="AE52" s="2">
        <v>12.307013999999999</v>
      </c>
      <c r="AF52" s="2">
        <v>0.6022038051741795</v>
      </c>
      <c r="AH52" s="2">
        <v>12.537883223726418</v>
      </c>
      <c r="AI52" s="2">
        <v>0.29558882705036915</v>
      </c>
      <c r="AK52" s="2">
        <v>4.767256602668354</v>
      </c>
      <c r="AL52" s="2">
        <v>0.05</v>
      </c>
      <c r="AM52" t="s">
        <v>516</v>
      </c>
      <c r="AN52" s="2">
        <v>1.4103</v>
      </c>
      <c r="AO52" s="2">
        <v>0.01</v>
      </c>
      <c r="AQ52" s="2">
        <v>0.21736</v>
      </c>
      <c r="AS52">
        <v>24.813236276654344</v>
      </c>
      <c r="AT52">
        <v>18.71543982639477</v>
      </c>
      <c r="AU52">
        <v>1.325816358409046</v>
      </c>
      <c r="AV52">
        <v>28.017376112352895</v>
      </c>
    </row>
    <row r="53" spans="1:48" ht="12.75">
      <c r="A53" t="s">
        <v>152</v>
      </c>
      <c r="B53" s="9">
        <v>39264</v>
      </c>
      <c r="C53">
        <v>2007</v>
      </c>
      <c r="D53" t="s">
        <v>570</v>
      </c>
      <c r="F53" s="28">
        <v>2.9631666666666665</v>
      </c>
      <c r="H53">
        <v>2766</v>
      </c>
      <c r="I53" s="2">
        <v>0.706666666666667</v>
      </c>
      <c r="K53" s="2">
        <v>4.892</v>
      </c>
      <c r="M53">
        <v>6.34</v>
      </c>
      <c r="O53" s="2">
        <v>0.01282330582656021</v>
      </c>
      <c r="P53" s="2">
        <v>12.82330582656021</v>
      </c>
      <c r="Q53" s="2">
        <v>0.02</v>
      </c>
      <c r="R53" t="s">
        <v>81</v>
      </c>
      <c r="S53" s="2">
        <v>0.99806</v>
      </c>
      <c r="T53" s="2">
        <v>0.01</v>
      </c>
      <c r="V53" s="2">
        <v>0.82288</v>
      </c>
      <c r="W53" s="2">
        <v>0.02</v>
      </c>
      <c r="X53" s="25">
        <v>0</v>
      </c>
      <c r="Y53" s="2">
        <v>0.86996</v>
      </c>
      <c r="Z53" s="2">
        <v>0.02</v>
      </c>
      <c r="AA53" s="25" t="s">
        <v>100</v>
      </c>
      <c r="AB53" s="2">
        <v>0.51154</v>
      </c>
      <c r="AC53" s="2">
        <v>0.07</v>
      </c>
      <c r="AD53" t="s">
        <v>81</v>
      </c>
      <c r="AE53" s="2">
        <v>3.88059</v>
      </c>
      <c r="AF53" s="2">
        <v>0.7685110968677051</v>
      </c>
      <c r="AH53" s="2">
        <v>16.00040103678562</v>
      </c>
      <c r="AI53" s="2">
        <v>0.21334497574059821</v>
      </c>
      <c r="AK53" s="2">
        <v>3.440827768744368</v>
      </c>
      <c r="AL53" s="2">
        <v>0.04</v>
      </c>
      <c r="AM53" t="s">
        <v>516</v>
      </c>
      <c r="AN53" s="2">
        <v>1.12824</v>
      </c>
      <c r="AO53" s="2">
        <v>0.01</v>
      </c>
      <c r="AQ53" s="2">
        <v>0.21736</v>
      </c>
      <c r="AS53">
        <v>19.906335826560213</v>
      </c>
      <c r="AT53">
        <v>20.569468805529986</v>
      </c>
      <c r="AU53">
        <v>0.9677612978128296</v>
      </c>
      <c r="AV53">
        <v>-3.2766883079775804</v>
      </c>
    </row>
    <row r="54" spans="1:48" ht="12.75">
      <c r="A54" t="s">
        <v>153</v>
      </c>
      <c r="B54" s="9">
        <v>39264</v>
      </c>
      <c r="C54">
        <v>2007</v>
      </c>
      <c r="D54" t="s">
        <v>571</v>
      </c>
      <c r="F54" s="28">
        <v>2.6545</v>
      </c>
      <c r="H54">
        <v>1797</v>
      </c>
      <c r="I54" s="2">
        <v>0.563333333333333</v>
      </c>
      <c r="K54" s="2">
        <v>4.94</v>
      </c>
      <c r="M54">
        <v>6.79</v>
      </c>
      <c r="O54" s="2">
        <v>0.011481536214968818</v>
      </c>
      <c r="P54" s="2">
        <v>11.481536214968818</v>
      </c>
      <c r="Q54" s="2">
        <v>0.01</v>
      </c>
      <c r="R54" t="s">
        <v>81</v>
      </c>
      <c r="S54" s="2">
        <v>0.49903</v>
      </c>
      <c r="T54" s="2">
        <v>0.01</v>
      </c>
      <c r="V54" s="2">
        <v>0.82288</v>
      </c>
      <c r="W54" s="2">
        <v>0.02</v>
      </c>
      <c r="X54" s="25">
        <v>0</v>
      </c>
      <c r="Y54" s="2">
        <v>0.86996</v>
      </c>
      <c r="Z54" s="2">
        <v>0.02</v>
      </c>
      <c r="AA54" s="25" t="s">
        <v>100</v>
      </c>
      <c r="AB54" s="2">
        <v>0.51154</v>
      </c>
      <c r="AC54" s="2">
        <v>0.168</v>
      </c>
      <c r="AE54" s="2">
        <v>9.313416</v>
      </c>
      <c r="AF54" s="2">
        <v>1.0544968861679618</v>
      </c>
      <c r="AH54" s="2">
        <v>21.954625170016964</v>
      </c>
      <c r="AI54" s="2">
        <v>0.25729757307025486</v>
      </c>
      <c r="AK54" s="2">
        <v>4.14969525847707</v>
      </c>
      <c r="AL54" s="2">
        <v>0.03</v>
      </c>
      <c r="AM54" t="s">
        <v>516</v>
      </c>
      <c r="AN54" s="2">
        <v>0.8461799999999999</v>
      </c>
      <c r="AO54" s="2">
        <v>0</v>
      </c>
      <c r="AQ54" s="2">
        <v>0</v>
      </c>
      <c r="AS54">
        <v>23.498362214968818</v>
      </c>
      <c r="AT54">
        <v>26.950500428494035</v>
      </c>
      <c r="AU54">
        <v>0.8719081961878762</v>
      </c>
      <c r="AV54">
        <v>-13.68569292799525</v>
      </c>
    </row>
    <row r="55" spans="1:48" ht="12.75">
      <c r="A55" t="s">
        <v>154</v>
      </c>
      <c r="B55" s="9">
        <v>39264</v>
      </c>
      <c r="C55">
        <v>2007</v>
      </c>
      <c r="D55" t="s">
        <v>572</v>
      </c>
      <c r="F55" s="28">
        <v>3</v>
      </c>
      <c r="H55">
        <v>1262</v>
      </c>
      <c r="I55" s="2">
        <v>0.363333333333333</v>
      </c>
      <c r="K55" s="2">
        <v>4.798</v>
      </c>
      <c r="M55">
        <v>12.34</v>
      </c>
      <c r="O55" s="2">
        <v>0.015922087270511705</v>
      </c>
      <c r="P55" s="2">
        <v>15.922087270511703</v>
      </c>
      <c r="Q55" s="2">
        <v>0.02</v>
      </c>
      <c r="R55" t="s">
        <v>81</v>
      </c>
      <c r="S55" s="2">
        <v>0.99806</v>
      </c>
      <c r="T55" s="2">
        <v>0.01</v>
      </c>
      <c r="V55" s="2">
        <v>0.82288</v>
      </c>
      <c r="W55" s="2">
        <v>0.02</v>
      </c>
      <c r="X55" s="25">
        <v>0</v>
      </c>
      <c r="Y55" s="2">
        <v>0.86996</v>
      </c>
      <c r="Z55" s="2">
        <v>0.02</v>
      </c>
      <c r="AA55" s="25" t="s">
        <v>100</v>
      </c>
      <c r="AB55" s="2">
        <v>0.51154</v>
      </c>
      <c r="AC55" s="2">
        <v>0.647</v>
      </c>
      <c r="AE55" s="2">
        <v>35.867739</v>
      </c>
      <c r="AF55" s="2">
        <v>2.175229982246182</v>
      </c>
      <c r="AH55" s="2">
        <v>45.28828823036551</v>
      </c>
      <c r="AI55" s="2">
        <v>0.595720170663917</v>
      </c>
      <c r="AK55" s="2">
        <v>9.607774912467654</v>
      </c>
      <c r="AL55" s="2">
        <v>0.05</v>
      </c>
      <c r="AM55" t="s">
        <v>516</v>
      </c>
      <c r="AN55" s="2">
        <v>1.4103</v>
      </c>
      <c r="AO55" s="2">
        <v>0.01</v>
      </c>
      <c r="AQ55" s="2">
        <v>0.21736</v>
      </c>
      <c r="AS55">
        <v>54.992266270511706</v>
      </c>
      <c r="AT55">
        <v>56.30636314283316</v>
      </c>
      <c r="AU55">
        <v>0.9766616631056784</v>
      </c>
      <c r="AV55">
        <v>-2.361389137041601</v>
      </c>
    </row>
    <row r="56" spans="1:48" ht="12.75">
      <c r="A56" t="s">
        <v>155</v>
      </c>
      <c r="B56" s="9">
        <v>39264</v>
      </c>
      <c r="C56">
        <v>2007</v>
      </c>
      <c r="D56" t="s">
        <v>573</v>
      </c>
      <c r="F56" s="28">
        <v>2.8633333333333337</v>
      </c>
      <c r="H56">
        <v>389</v>
      </c>
      <c r="I56" s="2">
        <v>0.14</v>
      </c>
      <c r="K56" s="2">
        <v>5.561</v>
      </c>
      <c r="M56">
        <v>13.67</v>
      </c>
      <c r="O56" s="2">
        <v>0.0027478941531023974</v>
      </c>
      <c r="P56" s="2">
        <v>2.7478941531023975</v>
      </c>
      <c r="Q56" s="2">
        <v>0.01</v>
      </c>
      <c r="R56" t="s">
        <v>81</v>
      </c>
      <c r="S56" s="2">
        <v>0.49903</v>
      </c>
      <c r="T56" s="2">
        <v>0.01</v>
      </c>
      <c r="V56" s="2">
        <v>0.82288</v>
      </c>
      <c r="W56" s="2">
        <v>0.03</v>
      </c>
      <c r="X56" s="25" t="s">
        <v>100</v>
      </c>
      <c r="Y56" s="2">
        <v>1.30494</v>
      </c>
      <c r="Z56" s="2">
        <v>0.04</v>
      </c>
      <c r="AA56" s="25" t="s">
        <v>100</v>
      </c>
      <c r="AB56" s="2">
        <v>1.02308</v>
      </c>
      <c r="AC56" s="2">
        <v>1.533</v>
      </c>
      <c r="AE56" s="2">
        <v>84.98492099999999</v>
      </c>
      <c r="AF56" s="2">
        <v>1.5141482672121398</v>
      </c>
      <c r="AH56" s="2">
        <v>31.52456692335675</v>
      </c>
      <c r="AI56" s="2">
        <v>1.6059976397252622</v>
      </c>
      <c r="AK56" s="2">
        <v>25.90152993348903</v>
      </c>
      <c r="AL56" s="2">
        <v>0.12</v>
      </c>
      <c r="AN56" s="2">
        <v>3.3847199999999997</v>
      </c>
      <c r="AO56" s="2">
        <v>0.02</v>
      </c>
      <c r="AQ56" s="2">
        <v>0.43472</v>
      </c>
      <c r="AS56">
        <v>91.38274515310238</v>
      </c>
      <c r="AT56">
        <v>60.81081685684578</v>
      </c>
      <c r="AU56">
        <v>1.502738326443233</v>
      </c>
      <c r="AV56">
        <v>40.17506114254459</v>
      </c>
    </row>
    <row r="57" spans="1:48" ht="12.75">
      <c r="A57" t="s">
        <v>156</v>
      </c>
      <c r="B57" s="9">
        <v>39264</v>
      </c>
      <c r="C57">
        <v>2007</v>
      </c>
      <c r="D57" t="s">
        <v>574</v>
      </c>
      <c r="F57" s="28">
        <v>2.4098333333333333</v>
      </c>
      <c r="H57">
        <v>896</v>
      </c>
      <c r="I57" s="2">
        <v>0.326666666666667</v>
      </c>
      <c r="K57" s="2">
        <v>5.832</v>
      </c>
      <c r="M57">
        <v>6.17</v>
      </c>
      <c r="O57" s="2">
        <v>0.0014723125024327195</v>
      </c>
      <c r="P57" s="2">
        <v>1.4723125024327195</v>
      </c>
      <c r="Q57" s="2">
        <v>0.02</v>
      </c>
      <c r="R57" t="s">
        <v>81</v>
      </c>
      <c r="S57" s="2">
        <v>0.99806</v>
      </c>
      <c r="T57" s="2">
        <v>0.01</v>
      </c>
      <c r="V57" s="2">
        <v>0.82288</v>
      </c>
      <c r="W57" s="2">
        <v>0.01</v>
      </c>
      <c r="X57" s="25">
        <v>0</v>
      </c>
      <c r="Y57" s="2">
        <v>0.43498</v>
      </c>
      <c r="Z57" s="2">
        <v>0.02</v>
      </c>
      <c r="AA57" s="25" t="s">
        <v>100</v>
      </c>
      <c r="AB57" s="2">
        <v>0.51154</v>
      </c>
      <c r="AC57" s="2">
        <v>0.627</v>
      </c>
      <c r="AE57" s="2">
        <v>34.758998999999996</v>
      </c>
      <c r="AF57" s="2">
        <v>0.4139267134220329</v>
      </c>
      <c r="AH57" s="2">
        <v>8.617954173446725</v>
      </c>
      <c r="AI57" s="2">
        <v>0.6149484154527057</v>
      </c>
      <c r="AK57" s="2">
        <v>9.917888044421238</v>
      </c>
      <c r="AL57" s="2">
        <v>0.05</v>
      </c>
      <c r="AM57" t="s">
        <v>516</v>
      </c>
      <c r="AN57" s="2">
        <v>1.4103</v>
      </c>
      <c r="AO57" s="2">
        <v>0.02</v>
      </c>
      <c r="AQ57" s="2">
        <v>0.43472</v>
      </c>
      <c r="AS57">
        <v>38.99877150243272</v>
      </c>
      <c r="AT57">
        <v>19.946142217867962</v>
      </c>
      <c r="AU57">
        <v>1.9552037219255969</v>
      </c>
      <c r="AV57">
        <v>64.64554134380899</v>
      </c>
    </row>
    <row r="58" spans="1:48" ht="12.75">
      <c r="A58" t="s">
        <v>157</v>
      </c>
      <c r="B58" s="9">
        <v>39264</v>
      </c>
      <c r="C58">
        <v>2007</v>
      </c>
      <c r="D58" t="s">
        <v>575</v>
      </c>
      <c r="F58" s="28">
        <v>3</v>
      </c>
      <c r="H58">
        <v>1800</v>
      </c>
      <c r="I58" s="2">
        <v>0.62</v>
      </c>
      <c r="K58" s="2">
        <v>5.977</v>
      </c>
      <c r="M58">
        <v>4.81</v>
      </c>
      <c r="O58" s="2">
        <v>0.0010543868963912581</v>
      </c>
      <c r="P58" s="2">
        <v>1.0543868963912582</v>
      </c>
      <c r="Q58" s="2">
        <v>0.04</v>
      </c>
      <c r="S58" s="2">
        <v>1.99612</v>
      </c>
      <c r="T58" s="2">
        <v>0.01</v>
      </c>
      <c r="V58" s="2">
        <v>0.82288</v>
      </c>
      <c r="W58" s="2">
        <v>0.01</v>
      </c>
      <c r="X58" s="25">
        <v>0</v>
      </c>
      <c r="Y58" s="2">
        <v>0.43498</v>
      </c>
      <c r="Z58" s="2">
        <v>0.02</v>
      </c>
      <c r="AA58" s="25" t="s">
        <v>100</v>
      </c>
      <c r="AB58" s="2">
        <v>0.51154</v>
      </c>
      <c r="AC58" s="2">
        <v>0.429</v>
      </c>
      <c r="AE58" s="2">
        <v>23.782473</v>
      </c>
      <c r="AF58" s="2">
        <v>0.2898587036636006</v>
      </c>
      <c r="AH58" s="2">
        <v>6.034858210276165</v>
      </c>
      <c r="AI58" s="2">
        <v>0.374676609379529</v>
      </c>
      <c r="AK58" s="2">
        <v>6.042784356073044</v>
      </c>
      <c r="AL58" s="2">
        <v>0.04</v>
      </c>
      <c r="AM58" t="s">
        <v>516</v>
      </c>
      <c r="AN58" s="2">
        <v>1.12824</v>
      </c>
      <c r="AO58" s="2">
        <v>0.02</v>
      </c>
      <c r="AQ58" s="2">
        <v>0.43472</v>
      </c>
      <c r="AS58">
        <v>28.60237989639126</v>
      </c>
      <c r="AT58">
        <v>13.205882566349208</v>
      </c>
      <c r="AU58">
        <v>2.1658817388907345</v>
      </c>
      <c r="AV58">
        <v>73.65289262505665</v>
      </c>
    </row>
    <row r="59" spans="1:48" ht="12.75">
      <c r="A59" t="s">
        <v>158</v>
      </c>
      <c r="B59" s="9">
        <v>39265</v>
      </c>
      <c r="C59">
        <v>2007</v>
      </c>
      <c r="D59" t="s">
        <v>576</v>
      </c>
      <c r="F59" s="28">
        <v>3</v>
      </c>
      <c r="H59">
        <v>1924</v>
      </c>
      <c r="I59" s="2">
        <v>0.64</v>
      </c>
      <c r="K59" s="2">
        <v>5.393</v>
      </c>
      <c r="M59">
        <v>3.51</v>
      </c>
      <c r="O59" s="2">
        <v>0.004045758916974429</v>
      </c>
      <c r="P59" s="2">
        <v>4.045758916974429</v>
      </c>
      <c r="Q59" s="2">
        <v>0.06</v>
      </c>
      <c r="S59" s="2">
        <v>2.9941799999999996</v>
      </c>
      <c r="T59" s="2">
        <v>0.01</v>
      </c>
      <c r="V59" s="2">
        <v>0.82288</v>
      </c>
      <c r="W59" s="2">
        <v>0.01</v>
      </c>
      <c r="X59" s="25">
        <v>0</v>
      </c>
      <c r="Y59" s="2">
        <v>0.43498</v>
      </c>
      <c r="Z59" s="2">
        <v>0.01</v>
      </c>
      <c r="AA59" s="25" t="s">
        <v>81</v>
      </c>
      <c r="AB59" s="2">
        <v>0.25577</v>
      </c>
      <c r="AC59" s="2">
        <v>0.053</v>
      </c>
      <c r="AD59" t="s">
        <v>81</v>
      </c>
      <c r="AE59" s="2">
        <v>2.9381609999999996</v>
      </c>
      <c r="AF59" s="2">
        <v>0.4082662335017652</v>
      </c>
      <c r="AH59" s="2">
        <v>8.500102981506751</v>
      </c>
      <c r="AI59" s="2">
        <v>0.13177201461756663</v>
      </c>
      <c r="AK59" s="2">
        <v>2.1252190517521146</v>
      </c>
      <c r="AL59" s="2">
        <v>0.03</v>
      </c>
      <c r="AM59" t="s">
        <v>516</v>
      </c>
      <c r="AN59" s="2">
        <v>0.8461799999999999</v>
      </c>
      <c r="AO59" s="2">
        <v>0.01</v>
      </c>
      <c r="AQ59" s="2">
        <v>0.21736</v>
      </c>
      <c r="AS59">
        <v>11.491729916974426</v>
      </c>
      <c r="AT59">
        <v>11.471502033258867</v>
      </c>
      <c r="AU59">
        <v>1.0017633160554662</v>
      </c>
      <c r="AV59">
        <v>0.1761762783165556</v>
      </c>
    </row>
    <row r="60" spans="1:48" ht="12.75">
      <c r="A60" t="s">
        <v>159</v>
      </c>
      <c r="B60" s="9">
        <v>39265</v>
      </c>
      <c r="C60">
        <v>2007</v>
      </c>
      <c r="D60" t="s">
        <v>577</v>
      </c>
      <c r="F60" s="28">
        <v>3</v>
      </c>
      <c r="H60">
        <v>2270</v>
      </c>
      <c r="I60" s="2">
        <v>0.73</v>
      </c>
      <c r="K60" s="2">
        <v>5.112</v>
      </c>
      <c r="M60">
        <v>4.46</v>
      </c>
      <c r="O60" s="2">
        <v>0.007726805850957022</v>
      </c>
      <c r="P60" s="2">
        <v>7.726805850957022</v>
      </c>
      <c r="Q60" s="2">
        <v>0.02</v>
      </c>
      <c r="R60" t="s">
        <v>81</v>
      </c>
      <c r="S60" s="2">
        <v>0.99806</v>
      </c>
      <c r="T60" s="2">
        <v>0.01</v>
      </c>
      <c r="V60" s="2">
        <v>0.82288</v>
      </c>
      <c r="W60" s="2">
        <v>0.02</v>
      </c>
      <c r="X60" s="25">
        <v>0</v>
      </c>
      <c r="Y60" s="2">
        <v>0.86996</v>
      </c>
      <c r="Z60" s="2">
        <v>0.02</v>
      </c>
      <c r="AA60" s="25" t="s">
        <v>100</v>
      </c>
      <c r="AB60" s="2">
        <v>0.51154</v>
      </c>
      <c r="AC60" s="2">
        <v>0.011</v>
      </c>
      <c r="AD60" t="s">
        <v>80</v>
      </c>
      <c r="AE60" s="2">
        <v>0.609807</v>
      </c>
      <c r="AF60" s="2">
        <v>0.5725106997877362</v>
      </c>
      <c r="AH60" s="2">
        <v>11.919672769580668</v>
      </c>
      <c r="AI60" s="2">
        <v>0.12228350119036696</v>
      </c>
      <c r="AK60" s="2">
        <v>1.9721883071982385</v>
      </c>
      <c r="AL60" s="2">
        <v>0.04</v>
      </c>
      <c r="AM60" t="s">
        <v>516</v>
      </c>
      <c r="AN60" s="2">
        <v>1.12824</v>
      </c>
      <c r="AO60" s="2">
        <v>0.01</v>
      </c>
      <c r="AQ60" s="2">
        <v>0.21736</v>
      </c>
      <c r="AS60">
        <v>11.539052850957022</v>
      </c>
      <c r="AT60">
        <v>15.020101076778905</v>
      </c>
      <c r="AU60">
        <v>0.7682406923876439</v>
      </c>
      <c r="AV60">
        <v>-26.213547579816524</v>
      </c>
    </row>
    <row r="61" spans="1:48" ht="12.75">
      <c r="A61" t="s">
        <v>160</v>
      </c>
      <c r="B61" s="9">
        <v>39265</v>
      </c>
      <c r="C61">
        <v>2007</v>
      </c>
      <c r="D61" t="s">
        <v>578</v>
      </c>
      <c r="F61" s="28">
        <v>3</v>
      </c>
      <c r="H61">
        <v>1479</v>
      </c>
      <c r="I61" s="2">
        <v>0.48</v>
      </c>
      <c r="K61" s="2">
        <v>4.933</v>
      </c>
      <c r="M61">
        <v>6.18</v>
      </c>
      <c r="O61" s="2">
        <v>0.011668096170609632</v>
      </c>
      <c r="P61" s="2">
        <v>11.668096170609632</v>
      </c>
      <c r="Q61" s="2">
        <v>0.02</v>
      </c>
      <c r="R61" t="s">
        <v>81</v>
      </c>
      <c r="S61" s="2">
        <v>0.99806</v>
      </c>
      <c r="T61" s="2">
        <v>0.01</v>
      </c>
      <c r="V61" s="2">
        <v>0.82288</v>
      </c>
      <c r="W61" s="2">
        <v>0.02</v>
      </c>
      <c r="X61" s="25">
        <v>0</v>
      </c>
      <c r="Y61" s="2">
        <v>0.86996</v>
      </c>
      <c r="Z61" s="2">
        <v>0.05</v>
      </c>
      <c r="AA61" s="25" t="s">
        <v>100</v>
      </c>
      <c r="AB61" s="2">
        <v>1.2788500000000003</v>
      </c>
      <c r="AC61" s="2">
        <v>0.035</v>
      </c>
      <c r="AD61" t="s">
        <v>81</v>
      </c>
      <c r="AE61" s="2">
        <v>1.940295</v>
      </c>
      <c r="AF61" s="2">
        <v>0.8070905190732768</v>
      </c>
      <c r="AH61" s="2">
        <v>16.803624607105622</v>
      </c>
      <c r="AI61" s="2">
        <v>0.24075951642010576</v>
      </c>
      <c r="AK61" s="2">
        <v>3.8829694808234656</v>
      </c>
      <c r="AL61" s="2">
        <v>0.06</v>
      </c>
      <c r="AM61" t="s">
        <v>516</v>
      </c>
      <c r="AN61" s="2">
        <v>1.6923599999999999</v>
      </c>
      <c r="AO61" s="2">
        <v>0.01</v>
      </c>
      <c r="AQ61" s="2">
        <v>0.21736</v>
      </c>
      <c r="AS61">
        <v>17.578141170609634</v>
      </c>
      <c r="AT61">
        <v>22.37895408792909</v>
      </c>
      <c r="AU61">
        <v>0.7854764392269364</v>
      </c>
      <c r="AV61">
        <v>-24.029839437808153</v>
      </c>
    </row>
    <row r="62" spans="1:48" ht="12.75">
      <c r="A62" t="s">
        <v>161</v>
      </c>
      <c r="B62" s="9">
        <v>39265</v>
      </c>
      <c r="C62">
        <v>2007</v>
      </c>
      <c r="D62" t="s">
        <v>579</v>
      </c>
      <c r="F62" s="28">
        <v>2.1166666666666667</v>
      </c>
      <c r="H62">
        <v>411</v>
      </c>
      <c r="I62" s="2">
        <v>0.17</v>
      </c>
      <c r="K62" s="2">
        <v>4.792</v>
      </c>
      <c r="M62">
        <v>9.65</v>
      </c>
      <c r="O62" s="2">
        <v>0.016143585568264875</v>
      </c>
      <c r="P62" s="2">
        <v>16.143585568264875</v>
      </c>
      <c r="Q62" s="2">
        <v>0.04</v>
      </c>
      <c r="S62" s="2">
        <v>1.99612</v>
      </c>
      <c r="T62" s="2">
        <v>0.02</v>
      </c>
      <c r="V62" s="2">
        <v>1.64576</v>
      </c>
      <c r="W62" s="2">
        <v>0.04</v>
      </c>
      <c r="X62" s="25" t="s">
        <v>100</v>
      </c>
      <c r="Y62" s="2">
        <v>1.73992</v>
      </c>
      <c r="Z62" s="2">
        <v>0.1</v>
      </c>
      <c r="AA62" s="25" t="s">
        <v>100</v>
      </c>
      <c r="AB62" s="2">
        <v>2.5577000000000005</v>
      </c>
      <c r="AC62" s="2">
        <v>0.183</v>
      </c>
      <c r="AE62" s="2">
        <v>10.144971</v>
      </c>
      <c r="AF62" s="2">
        <v>1.2706440792237488</v>
      </c>
      <c r="AH62" s="2">
        <v>26.45480972943845</v>
      </c>
      <c r="AI62" s="2">
        <v>0.49783803416789146</v>
      </c>
      <c r="AK62" s="2">
        <v>8.029131815059754</v>
      </c>
      <c r="AL62" s="2">
        <v>0.08</v>
      </c>
      <c r="AN62" s="2">
        <v>2.25648</v>
      </c>
      <c r="AO62" s="2">
        <v>0.01</v>
      </c>
      <c r="AQ62" s="2">
        <v>0.21736</v>
      </c>
      <c r="AS62">
        <v>34.228056568264876</v>
      </c>
      <c r="AT62">
        <v>36.740421544498204</v>
      </c>
      <c r="AU62">
        <v>0.9316185043443098</v>
      </c>
      <c r="AV62">
        <v>-7.080227850571593</v>
      </c>
    </row>
    <row r="63" spans="1:48" ht="12.75">
      <c r="A63" t="s">
        <v>162</v>
      </c>
      <c r="B63" s="9">
        <v>39267</v>
      </c>
      <c r="C63">
        <v>2007</v>
      </c>
      <c r="D63" t="s">
        <v>582</v>
      </c>
      <c r="F63" s="28">
        <v>1.9646666666666666</v>
      </c>
      <c r="H63">
        <v>1262</v>
      </c>
      <c r="I63" s="2">
        <v>0.645</v>
      </c>
      <c r="K63" s="2">
        <v>3.858</v>
      </c>
      <c r="M63">
        <v>68.95</v>
      </c>
      <c r="O63" s="2">
        <v>0.1386755828871889</v>
      </c>
      <c r="P63" s="2">
        <v>138.6755828871889</v>
      </c>
      <c r="Q63" s="2">
        <v>0.18</v>
      </c>
      <c r="S63" s="2">
        <v>8.98254</v>
      </c>
      <c r="T63" s="2">
        <v>0.03</v>
      </c>
      <c r="V63" s="2">
        <v>2.4686399999999997</v>
      </c>
      <c r="W63" s="2">
        <v>0.02</v>
      </c>
      <c r="X63" s="25">
        <v>0</v>
      </c>
      <c r="Y63" s="2">
        <v>0.86996</v>
      </c>
      <c r="Z63" s="2">
        <v>0.07</v>
      </c>
      <c r="AA63" s="25" t="s">
        <v>100</v>
      </c>
      <c r="AB63" s="2">
        <v>1.7903900000000004</v>
      </c>
      <c r="AC63" s="2">
        <v>1.502</v>
      </c>
      <c r="AE63" s="2">
        <v>83.266374</v>
      </c>
      <c r="AF63" s="2">
        <v>9.999103449224513</v>
      </c>
      <c r="AH63" s="2">
        <v>208.18133381285438</v>
      </c>
      <c r="AI63" s="2">
        <v>2.15053293854999</v>
      </c>
      <c r="AK63" s="2">
        <v>34.68379523293424</v>
      </c>
      <c r="AL63" s="2">
        <v>0.18</v>
      </c>
      <c r="AN63" s="2">
        <v>5.07708</v>
      </c>
      <c r="AO63" s="2">
        <v>0.04</v>
      </c>
      <c r="AQ63" s="2">
        <v>0.86944</v>
      </c>
      <c r="AS63">
        <v>236.0534868871889</v>
      </c>
      <c r="AT63">
        <v>247.94220904578862</v>
      </c>
      <c r="AU63">
        <v>0.9520504306049634</v>
      </c>
      <c r="AV63">
        <v>-4.912738794373917</v>
      </c>
    </row>
    <row r="64" spans="1:48" ht="12.75">
      <c r="A64" t="s">
        <v>163</v>
      </c>
      <c r="B64" s="9">
        <v>39267</v>
      </c>
      <c r="C64">
        <v>2007</v>
      </c>
      <c r="D64" t="s">
        <v>583</v>
      </c>
      <c r="F64" s="28">
        <v>3</v>
      </c>
      <c r="H64">
        <v>2039</v>
      </c>
      <c r="I64" s="2">
        <v>0.683333333333333</v>
      </c>
      <c r="K64" s="2">
        <v>3.961</v>
      </c>
      <c r="M64">
        <v>56</v>
      </c>
      <c r="O64" s="2">
        <v>0.10939563662720951</v>
      </c>
      <c r="P64" s="2">
        <v>109.39563662720951</v>
      </c>
      <c r="Q64" s="2">
        <v>0.09</v>
      </c>
      <c r="S64" s="2">
        <v>4.49127</v>
      </c>
      <c r="T64" s="2">
        <v>0.02</v>
      </c>
      <c r="V64" s="2">
        <v>1.64576</v>
      </c>
      <c r="W64" s="2">
        <v>0.01</v>
      </c>
      <c r="X64" s="25">
        <v>0</v>
      </c>
      <c r="Y64" s="2">
        <v>0.43498</v>
      </c>
      <c r="Z64" s="2">
        <v>0.05</v>
      </c>
      <c r="AA64" s="25" t="s">
        <v>100</v>
      </c>
      <c r="AB64" s="2">
        <v>1.2788500000000003</v>
      </c>
      <c r="AC64" s="2">
        <v>1.509</v>
      </c>
      <c r="AE64" s="2">
        <v>83.654433</v>
      </c>
      <c r="AF64" s="2">
        <v>8.416805792280737</v>
      </c>
      <c r="AH64" s="2">
        <v>175.23789659528495</v>
      </c>
      <c r="AI64" s="2">
        <v>1.9711618368290427</v>
      </c>
      <c r="AK64" s="2">
        <v>31.7908981043788</v>
      </c>
      <c r="AL64" s="2">
        <v>0.12</v>
      </c>
      <c r="AN64" s="2">
        <v>3.3847199999999997</v>
      </c>
      <c r="AO64" s="2">
        <v>0.02</v>
      </c>
      <c r="AQ64" s="2">
        <v>0.43472</v>
      </c>
      <c r="AS64">
        <v>200.9009296272095</v>
      </c>
      <c r="AT64">
        <v>210.41351469966375</v>
      </c>
      <c r="AU64">
        <v>0.9547909976883749</v>
      </c>
      <c r="AV64">
        <v>-4.625456364909253</v>
      </c>
    </row>
    <row r="65" spans="1:48" ht="12.75">
      <c r="A65" t="s">
        <v>164</v>
      </c>
      <c r="B65" s="9">
        <v>39267</v>
      </c>
      <c r="C65">
        <v>2007</v>
      </c>
      <c r="D65" t="s">
        <v>584</v>
      </c>
      <c r="F65" s="28">
        <v>3</v>
      </c>
      <c r="H65">
        <v>1319</v>
      </c>
      <c r="I65" s="2">
        <v>0.473333333333333</v>
      </c>
      <c r="K65" s="2">
        <v>3.558</v>
      </c>
      <c r="M65">
        <v>128.72</v>
      </c>
      <c r="O65" s="2">
        <v>0.27669416454115153</v>
      </c>
      <c r="P65" s="2">
        <v>276.6941645411515</v>
      </c>
      <c r="Q65" s="2">
        <v>0.05</v>
      </c>
      <c r="S65" s="2">
        <v>2.49515</v>
      </c>
      <c r="T65" s="2">
        <v>0.02</v>
      </c>
      <c r="V65" s="2">
        <v>1.64576</v>
      </c>
      <c r="W65" s="2">
        <v>0.01</v>
      </c>
      <c r="X65" s="25">
        <v>0</v>
      </c>
      <c r="Y65" s="2">
        <v>0.43498</v>
      </c>
      <c r="Z65" s="2">
        <v>0.06</v>
      </c>
      <c r="AA65" s="25" t="s">
        <v>100</v>
      </c>
      <c r="AB65" s="2">
        <v>1.53462</v>
      </c>
      <c r="AC65" s="2">
        <v>2.036</v>
      </c>
      <c r="AE65" s="2">
        <v>112.869732</v>
      </c>
      <c r="AF65" s="2">
        <v>18.875551590805866</v>
      </c>
      <c r="AH65" s="2">
        <v>392.98898412057815</v>
      </c>
      <c r="AI65" s="2">
        <v>2.5469779632046756</v>
      </c>
      <c r="AK65" s="2">
        <v>41.07766059056501</v>
      </c>
      <c r="AL65" s="2">
        <v>0.14</v>
      </c>
      <c r="AN65" s="2">
        <v>3.94884</v>
      </c>
      <c r="AO65" s="2">
        <v>0.03</v>
      </c>
      <c r="AQ65" s="2">
        <v>0.65208</v>
      </c>
      <c r="AS65">
        <v>395.67440654115154</v>
      </c>
      <c r="AT65">
        <v>438.0154847111432</v>
      </c>
      <c r="AU65">
        <v>0.9033342892023231</v>
      </c>
      <c r="AV65">
        <v>-10.157512670902284</v>
      </c>
    </row>
    <row r="66" spans="1:48" ht="12.75">
      <c r="A66" t="s">
        <v>165</v>
      </c>
      <c r="B66" s="9">
        <v>39267</v>
      </c>
      <c r="C66">
        <v>2007</v>
      </c>
      <c r="D66" t="s">
        <v>585</v>
      </c>
      <c r="F66" s="28">
        <v>2.9833333333333334</v>
      </c>
      <c r="H66">
        <v>2301</v>
      </c>
      <c r="I66" s="2">
        <v>0.503333333333333</v>
      </c>
      <c r="K66" s="2">
        <v>3.922</v>
      </c>
      <c r="M66">
        <v>55.79</v>
      </c>
      <c r="O66" s="2">
        <v>0.11967405313072436</v>
      </c>
      <c r="P66" s="2">
        <v>119.67405313072436</v>
      </c>
      <c r="Q66" s="2">
        <v>-0.01</v>
      </c>
      <c r="R66" t="s">
        <v>80</v>
      </c>
      <c r="S66" s="2">
        <v>-0.49903</v>
      </c>
      <c r="T66" s="2">
        <v>0</v>
      </c>
      <c r="U66" t="s">
        <v>79</v>
      </c>
      <c r="V66" s="2">
        <v>0</v>
      </c>
      <c r="W66" s="2">
        <v>0</v>
      </c>
      <c r="X66" s="25" t="s">
        <v>80</v>
      </c>
      <c r="Y66" s="2">
        <v>0</v>
      </c>
      <c r="Z66" s="2">
        <v>0.01</v>
      </c>
      <c r="AA66" s="25" t="s">
        <v>81</v>
      </c>
      <c r="AB66" s="2">
        <v>0.25577</v>
      </c>
      <c r="AC66" s="2">
        <v>0.651</v>
      </c>
      <c r="AE66" s="2">
        <v>36.089487</v>
      </c>
      <c r="AF66" s="2">
        <v>7.917034087038593</v>
      </c>
      <c r="AH66" s="2">
        <v>164.83264969214352</v>
      </c>
      <c r="AI66" s="2">
        <v>0.9708318820718647</v>
      </c>
      <c r="AK66" s="2">
        <v>15.657576594055033</v>
      </c>
      <c r="AL66" s="2">
        <v>0.04</v>
      </c>
      <c r="AM66" t="s">
        <v>516</v>
      </c>
      <c r="AN66" s="2">
        <v>1.12824</v>
      </c>
      <c r="AO66" s="2">
        <v>0.02</v>
      </c>
      <c r="AQ66" s="2">
        <v>0.43472</v>
      </c>
      <c r="AS66">
        <v>155.52028013072436</v>
      </c>
      <c r="AT66">
        <v>181.61846628619855</v>
      </c>
      <c r="AU66">
        <v>0.8563021333175005</v>
      </c>
      <c r="AV66">
        <v>-15.482163609400061</v>
      </c>
    </row>
    <row r="67" spans="1:48" ht="12.75">
      <c r="A67" t="s">
        <v>166</v>
      </c>
      <c r="B67" s="9">
        <v>39268</v>
      </c>
      <c r="C67">
        <v>2007</v>
      </c>
      <c r="D67" t="s">
        <v>586</v>
      </c>
      <c r="F67" s="28">
        <v>2.966666666666667</v>
      </c>
      <c r="H67">
        <v>2983</v>
      </c>
      <c r="I67" s="2">
        <v>0.846666666666667</v>
      </c>
      <c r="J67" t="s">
        <v>167</v>
      </c>
      <c r="K67" s="2">
        <v>4.46</v>
      </c>
      <c r="M67">
        <v>17.14</v>
      </c>
      <c r="O67" s="2">
        <v>0.03467368504525318</v>
      </c>
      <c r="P67" s="2">
        <v>34.67368504525318</v>
      </c>
      <c r="Q67" s="2">
        <v>0</v>
      </c>
      <c r="R67" t="s">
        <v>80</v>
      </c>
      <c r="S67" s="2">
        <v>0</v>
      </c>
      <c r="T67" s="2">
        <v>0</v>
      </c>
      <c r="U67" t="s">
        <v>79</v>
      </c>
      <c r="V67" s="2">
        <v>0</v>
      </c>
      <c r="W67" s="2">
        <v>0.05</v>
      </c>
      <c r="X67" s="25" t="s">
        <v>100</v>
      </c>
      <c r="Y67" s="2">
        <v>2.1749</v>
      </c>
      <c r="Z67" s="2">
        <v>0</v>
      </c>
      <c r="AA67" s="25" t="s">
        <v>80</v>
      </c>
      <c r="AB67" s="2">
        <v>0</v>
      </c>
      <c r="AC67" s="2">
        <v>0.18</v>
      </c>
      <c r="AE67" s="2">
        <v>9.97866</v>
      </c>
      <c r="AF67" s="2">
        <v>2.4516551349887803</v>
      </c>
      <c r="AH67" s="2">
        <v>51.0434599104664</v>
      </c>
      <c r="AI67" s="2">
        <v>0.6566727891894436</v>
      </c>
      <c r="AK67" s="2">
        <v>10.590818744047347</v>
      </c>
      <c r="AL67" s="2">
        <v>0.02</v>
      </c>
      <c r="AM67" t="s">
        <v>81</v>
      </c>
      <c r="AN67" s="2">
        <v>0.56412</v>
      </c>
      <c r="AO67" s="2">
        <v>0.02</v>
      </c>
      <c r="AQ67" s="2">
        <v>0.43472</v>
      </c>
      <c r="AS67">
        <v>46.82724504525318</v>
      </c>
      <c r="AT67">
        <v>62.19839865451375</v>
      </c>
      <c r="AU67">
        <v>0.7528689814887206</v>
      </c>
      <c r="AV67">
        <v>-28.197317782574913</v>
      </c>
    </row>
    <row r="68" spans="1:48" ht="12.75">
      <c r="A68" t="s">
        <v>168</v>
      </c>
      <c r="B68" s="9">
        <v>39268</v>
      </c>
      <c r="C68">
        <v>2007</v>
      </c>
      <c r="D68" t="s">
        <v>587</v>
      </c>
      <c r="F68" s="28">
        <v>3</v>
      </c>
      <c r="H68">
        <v>2692</v>
      </c>
      <c r="I68" s="2">
        <v>0.99</v>
      </c>
      <c r="J68" t="s">
        <v>167</v>
      </c>
      <c r="K68" s="2">
        <v>3.832</v>
      </c>
      <c r="M68">
        <v>70.28</v>
      </c>
      <c r="O68" s="2">
        <v>0.14723125024327202</v>
      </c>
      <c r="P68" s="2">
        <v>147.23125024327203</v>
      </c>
      <c r="Q68" s="2">
        <v>0.01</v>
      </c>
      <c r="R68" t="s">
        <v>81</v>
      </c>
      <c r="S68" s="2">
        <v>0.49903</v>
      </c>
      <c r="T68" s="2">
        <v>0.01</v>
      </c>
      <c r="V68" s="2">
        <v>0.82288</v>
      </c>
      <c r="W68" s="2">
        <v>0</v>
      </c>
      <c r="X68" s="25" t="s">
        <v>80</v>
      </c>
      <c r="Y68" s="2">
        <v>0</v>
      </c>
      <c r="Z68" s="2">
        <v>0.03</v>
      </c>
      <c r="AA68" s="25" t="s">
        <v>100</v>
      </c>
      <c r="AB68" s="2">
        <v>0.76731</v>
      </c>
      <c r="AC68" s="2">
        <v>1.101</v>
      </c>
      <c r="AE68" s="2">
        <v>61.036137</v>
      </c>
      <c r="AF68" s="2">
        <v>10.14116084571684</v>
      </c>
      <c r="AH68" s="2">
        <v>211.1389688078246</v>
      </c>
      <c r="AI68" s="2">
        <v>1.9648719913347938</v>
      </c>
      <c r="AK68" s="2">
        <v>31.689455476247556</v>
      </c>
      <c r="AL68" s="2">
        <v>0.04</v>
      </c>
      <c r="AM68" t="s">
        <v>516</v>
      </c>
      <c r="AN68" s="2">
        <v>1.12824</v>
      </c>
      <c r="AO68" s="2">
        <v>0.02</v>
      </c>
      <c r="AQ68" s="2">
        <v>0.43472</v>
      </c>
      <c r="AS68">
        <v>210.35660724327204</v>
      </c>
      <c r="AT68">
        <v>243.95666428407216</v>
      </c>
      <c r="AU68">
        <v>0.862270386671319</v>
      </c>
      <c r="AV68">
        <v>-14.79158067640901</v>
      </c>
    </row>
    <row r="69" spans="1:48" ht="12.75">
      <c r="A69" t="s">
        <v>169</v>
      </c>
      <c r="B69" s="9">
        <v>39268</v>
      </c>
      <c r="C69">
        <v>2007</v>
      </c>
      <c r="D69" t="s">
        <v>588</v>
      </c>
      <c r="F69" s="28">
        <v>3</v>
      </c>
      <c r="H69">
        <v>2497</v>
      </c>
      <c r="I69" s="2">
        <v>0.88</v>
      </c>
      <c r="K69" s="2">
        <v>3.56</v>
      </c>
      <c r="M69">
        <v>125.56</v>
      </c>
      <c r="O69" s="2">
        <v>0.27542287033381685</v>
      </c>
      <c r="P69" s="2">
        <v>275.42287033381683</v>
      </c>
      <c r="Q69" s="2">
        <v>0.11</v>
      </c>
      <c r="S69" s="2">
        <v>5.48933</v>
      </c>
      <c r="T69" s="2">
        <v>0.01</v>
      </c>
      <c r="V69" s="2">
        <v>0.82288</v>
      </c>
      <c r="W69" s="2">
        <v>0</v>
      </c>
      <c r="X69" s="25" t="s">
        <v>80</v>
      </c>
      <c r="Y69" s="2">
        <v>0</v>
      </c>
      <c r="Z69" s="2">
        <v>0.04</v>
      </c>
      <c r="AA69" s="25" t="s">
        <v>100</v>
      </c>
      <c r="AB69" s="2">
        <v>1.02308</v>
      </c>
      <c r="AC69" s="2">
        <v>1.53</v>
      </c>
      <c r="AE69" s="2">
        <v>84.81860999999999</v>
      </c>
      <c r="AF69" s="2">
        <v>16.213878588771156</v>
      </c>
      <c r="AH69" s="2">
        <v>337.57295221821545</v>
      </c>
      <c r="AI69" s="2">
        <v>4.292087035981998</v>
      </c>
      <c r="AK69" s="2">
        <v>69.22277971631767</v>
      </c>
      <c r="AL69" s="2">
        <v>0.06</v>
      </c>
      <c r="AM69" t="s">
        <v>516</v>
      </c>
      <c r="AN69" s="2">
        <v>1.6923599999999999</v>
      </c>
      <c r="AO69" s="2">
        <v>0.02</v>
      </c>
      <c r="AQ69" s="2">
        <v>0.43472</v>
      </c>
      <c r="AS69">
        <v>367.5767703338168</v>
      </c>
      <c r="AT69">
        <v>408.48809193453314</v>
      </c>
      <c r="AU69">
        <v>0.8998469663902148</v>
      </c>
      <c r="AV69">
        <v>-10.54327378800199</v>
      </c>
    </row>
    <row r="70" spans="1:48" ht="12.75">
      <c r="A70" t="s">
        <v>170</v>
      </c>
      <c r="B70" s="9">
        <v>39268</v>
      </c>
      <c r="C70">
        <v>2007</v>
      </c>
      <c r="D70" t="s">
        <v>589</v>
      </c>
      <c r="F70" s="28">
        <v>3</v>
      </c>
      <c r="H70">
        <v>1336</v>
      </c>
      <c r="I70" s="2">
        <v>0.516666666666667</v>
      </c>
      <c r="K70" s="2">
        <v>3.52</v>
      </c>
      <c r="M70">
        <v>145.96</v>
      </c>
      <c r="O70" s="2">
        <v>0.30199517204020165</v>
      </c>
      <c r="P70" s="2">
        <v>301.9951720402017</v>
      </c>
      <c r="Q70" s="2">
        <v>0.03</v>
      </c>
      <c r="R70" t="s">
        <v>81</v>
      </c>
      <c r="S70" s="2">
        <v>1.4970899999999998</v>
      </c>
      <c r="T70" s="2">
        <v>0.01</v>
      </c>
      <c r="V70" s="2">
        <v>0.82288</v>
      </c>
      <c r="W70" s="2">
        <v>0.01</v>
      </c>
      <c r="X70" s="25">
        <v>0</v>
      </c>
      <c r="Y70" s="2">
        <v>0.43498</v>
      </c>
      <c r="Z70" s="2">
        <v>0.07</v>
      </c>
      <c r="AA70" s="25" t="s">
        <v>100</v>
      </c>
      <c r="AB70" s="2">
        <v>1.7903900000000004</v>
      </c>
      <c r="AC70" s="2">
        <v>2.494</v>
      </c>
      <c r="AE70" s="2">
        <v>138.25987800000001</v>
      </c>
      <c r="AF70" s="2">
        <v>20.967838151282972</v>
      </c>
      <c r="AH70" s="2">
        <v>436.5503903097115</v>
      </c>
      <c r="AI70" s="2">
        <v>3.7634459112677527</v>
      </c>
      <c r="AK70" s="2">
        <v>60.69685565692632</v>
      </c>
      <c r="AL70" s="2">
        <v>0.08</v>
      </c>
      <c r="AN70" s="2">
        <v>2.25648</v>
      </c>
      <c r="AO70" s="2">
        <v>0.02</v>
      </c>
      <c r="AQ70" s="2">
        <v>0.43472</v>
      </c>
      <c r="AS70">
        <v>444.8003900402017</v>
      </c>
      <c r="AT70">
        <v>499.50372596663783</v>
      </c>
      <c r="AU70">
        <v>0.8904846288772432</v>
      </c>
      <c r="AV70">
        <v>-11.585957320139418</v>
      </c>
    </row>
    <row r="71" spans="1:48" ht="12.75">
      <c r="A71" t="s">
        <v>171</v>
      </c>
      <c r="B71" s="9">
        <v>39268</v>
      </c>
      <c r="C71">
        <v>2007</v>
      </c>
      <c r="D71" t="s">
        <v>590</v>
      </c>
      <c r="F71" s="28">
        <v>2.9833333333333334</v>
      </c>
      <c r="H71">
        <v>359</v>
      </c>
      <c r="I71" s="2">
        <v>0.216666666666667</v>
      </c>
      <c r="K71" s="2">
        <v>3.261</v>
      </c>
      <c r="M71">
        <v>281.52</v>
      </c>
      <c r="O71" s="2">
        <v>0.5482769649208541</v>
      </c>
      <c r="P71" s="2">
        <v>548.2769649208541</v>
      </c>
      <c r="Q71" s="2">
        <v>0.4</v>
      </c>
      <c r="S71" s="2">
        <v>19.9612</v>
      </c>
      <c r="T71" s="2">
        <v>0.08</v>
      </c>
      <c r="V71" s="2">
        <v>6.58304</v>
      </c>
      <c r="W71" s="2">
        <v>0.04</v>
      </c>
      <c r="X71" s="25" t="s">
        <v>100</v>
      </c>
      <c r="Y71" s="2">
        <v>1.73992</v>
      </c>
      <c r="Z71" s="2">
        <v>0.24</v>
      </c>
      <c r="AA71" s="25" t="s">
        <v>100</v>
      </c>
      <c r="AB71" s="2">
        <v>6.13848</v>
      </c>
      <c r="AC71" s="2">
        <v>7.521</v>
      </c>
      <c r="AE71" s="2">
        <v>416.94167699999997</v>
      </c>
      <c r="AF71" s="2">
        <v>42.891457185372865</v>
      </c>
      <c r="AH71" s="2">
        <v>893.0001385994631</v>
      </c>
      <c r="AI71" s="2">
        <v>9.485482200572275</v>
      </c>
      <c r="AK71" s="2">
        <v>152.98185693082965</v>
      </c>
      <c r="AL71" s="2">
        <v>0.22</v>
      </c>
      <c r="AN71" s="2">
        <v>6.2053199999999995</v>
      </c>
      <c r="AO71" s="2">
        <v>0.01</v>
      </c>
      <c r="AQ71" s="2">
        <v>0.21736</v>
      </c>
      <c r="AS71">
        <v>999.641281920854</v>
      </c>
      <c r="AT71">
        <v>1052.1873155302928</v>
      </c>
      <c r="AU71">
        <v>0.9500601909623325</v>
      </c>
      <c r="AV71">
        <v>-5.12187359847829</v>
      </c>
    </row>
    <row r="72" spans="1:48" ht="12.75">
      <c r="A72" t="s">
        <v>172</v>
      </c>
      <c r="B72" s="9">
        <v>39268</v>
      </c>
      <c r="C72">
        <v>2007</v>
      </c>
      <c r="D72" t="s">
        <v>591</v>
      </c>
      <c r="F72" s="28">
        <v>3</v>
      </c>
      <c r="H72">
        <v>300</v>
      </c>
      <c r="I72" s="2">
        <v>0.2</v>
      </c>
      <c r="K72" s="2">
        <v>3.386</v>
      </c>
      <c r="M72">
        <v>252.96</v>
      </c>
      <c r="O72" s="2">
        <v>0.41114972110452225</v>
      </c>
      <c r="P72" s="2">
        <v>411.14972110452226</v>
      </c>
      <c r="Q72" s="2">
        <v>0.97</v>
      </c>
      <c r="S72" s="2">
        <v>48.40591</v>
      </c>
      <c r="T72" s="2">
        <v>0.16</v>
      </c>
      <c r="V72" s="2">
        <v>13.16608</v>
      </c>
      <c r="W72" s="2">
        <v>0.06</v>
      </c>
      <c r="X72" s="25" t="s">
        <v>100</v>
      </c>
      <c r="Y72" s="2">
        <v>2.60988</v>
      </c>
      <c r="Z72" s="2">
        <v>0.29</v>
      </c>
      <c r="AA72" s="25" t="s">
        <v>100</v>
      </c>
      <c r="AB72" s="2">
        <v>7.41733</v>
      </c>
      <c r="AC72" s="2">
        <v>16.83</v>
      </c>
      <c r="AE72" s="2">
        <v>933.0047099999998</v>
      </c>
      <c r="AF72" s="2">
        <v>43.5228085122243</v>
      </c>
      <c r="AH72" s="2">
        <v>906.14487322451</v>
      </c>
      <c r="AI72" s="2">
        <v>12.511646141219481</v>
      </c>
      <c r="AK72" s="2">
        <v>201.7878289655878</v>
      </c>
      <c r="AL72" s="2">
        <v>0.31</v>
      </c>
      <c r="AN72" s="2">
        <v>8.74386</v>
      </c>
      <c r="AO72" s="2">
        <v>0.03</v>
      </c>
      <c r="AQ72" s="2">
        <v>0.65208</v>
      </c>
      <c r="AS72">
        <v>1415.7536311045221</v>
      </c>
      <c r="AT72">
        <v>1116.676562190098</v>
      </c>
      <c r="AU72">
        <v>1.267827837568163</v>
      </c>
      <c r="AV72">
        <v>23.619768055705688</v>
      </c>
    </row>
    <row r="73" spans="1:48" ht="12.75">
      <c r="A73" t="s">
        <v>173</v>
      </c>
      <c r="B73" s="9">
        <v>39268</v>
      </c>
      <c r="C73">
        <v>2007</v>
      </c>
      <c r="D73" t="s">
        <v>592</v>
      </c>
      <c r="F73" s="28">
        <v>2.8833333333333333</v>
      </c>
      <c r="H73">
        <v>247</v>
      </c>
      <c r="I73" s="2">
        <v>0.19</v>
      </c>
      <c r="K73" s="2">
        <v>3.627</v>
      </c>
      <c r="M73">
        <v>197.88</v>
      </c>
      <c r="O73" s="2">
        <v>0.23604782331805788</v>
      </c>
      <c r="P73" s="2">
        <v>236.04782331805788</v>
      </c>
      <c r="Q73" s="2">
        <v>1.08</v>
      </c>
      <c r="S73" s="2">
        <v>53.89524</v>
      </c>
      <c r="T73" s="2">
        <v>0.16</v>
      </c>
      <c r="V73" s="2">
        <v>13.16608</v>
      </c>
      <c r="W73" s="2">
        <v>0.06</v>
      </c>
      <c r="X73" s="25" t="s">
        <v>100</v>
      </c>
      <c r="Y73" s="2">
        <v>2.60988</v>
      </c>
      <c r="Z73" s="2">
        <v>0.28</v>
      </c>
      <c r="AA73" s="25" t="s">
        <v>100</v>
      </c>
      <c r="AB73" s="2">
        <v>7.1615600000000015</v>
      </c>
      <c r="AC73" s="2">
        <v>12.699</v>
      </c>
      <c r="AE73" s="2">
        <v>703.994463</v>
      </c>
      <c r="AF73" s="2">
        <v>39.52781897362862</v>
      </c>
      <c r="AH73" s="2">
        <v>822.9691910309479</v>
      </c>
      <c r="AI73" s="2">
        <v>11.654770613081354</v>
      </c>
      <c r="AK73" s="2">
        <v>187.96814044777608</v>
      </c>
      <c r="AL73" s="2">
        <v>0.27</v>
      </c>
      <c r="AN73" s="2">
        <v>7.615620000000001</v>
      </c>
      <c r="AO73" s="2">
        <v>0.03</v>
      </c>
      <c r="AQ73" s="2">
        <v>0.65208</v>
      </c>
      <c r="AS73">
        <v>1016.8750463180579</v>
      </c>
      <c r="AT73">
        <v>1018.552951478724</v>
      </c>
      <c r="AU73">
        <v>0.9983526578974317</v>
      </c>
      <c r="AV73">
        <v>-0.16487000891039497</v>
      </c>
    </row>
    <row r="74" spans="1:48" ht="12.75">
      <c r="A74" t="s">
        <v>174</v>
      </c>
      <c r="B74" s="9">
        <v>39268</v>
      </c>
      <c r="C74">
        <v>2007</v>
      </c>
      <c r="D74" t="s">
        <v>593</v>
      </c>
      <c r="F74" s="28">
        <v>3</v>
      </c>
      <c r="H74">
        <v>1266</v>
      </c>
      <c r="I74" s="2">
        <v>0.53</v>
      </c>
      <c r="K74" s="2">
        <v>3.86</v>
      </c>
      <c r="M74">
        <v>107.71</v>
      </c>
      <c r="O74" s="2">
        <v>0.1380384264602886</v>
      </c>
      <c r="P74" s="2">
        <v>138.0384264602886</v>
      </c>
      <c r="Q74" s="2">
        <v>0.45</v>
      </c>
      <c r="S74" s="2">
        <v>22.45635</v>
      </c>
      <c r="T74" s="2">
        <v>0.07</v>
      </c>
      <c r="V74" s="2">
        <v>5.76016</v>
      </c>
      <c r="W74" s="2">
        <v>0.04</v>
      </c>
      <c r="X74" s="25" t="s">
        <v>100</v>
      </c>
      <c r="Y74" s="2">
        <v>1.73992</v>
      </c>
      <c r="Z74" s="2">
        <v>0.13</v>
      </c>
      <c r="AA74" s="25" t="s">
        <v>100</v>
      </c>
      <c r="AB74" s="2">
        <v>3.3250100000000002</v>
      </c>
      <c r="AC74" s="2">
        <v>6.523</v>
      </c>
      <c r="AE74" s="2">
        <v>361.615551</v>
      </c>
      <c r="AF74" s="2">
        <v>18.75668093278368</v>
      </c>
      <c r="AH74" s="2">
        <v>390.5140970205562</v>
      </c>
      <c r="AI74" s="2">
        <v>6.166485738316624</v>
      </c>
      <c r="AK74" s="2">
        <v>99.4530819875705</v>
      </c>
      <c r="AL74" s="2">
        <v>0.18</v>
      </c>
      <c r="AN74" s="2">
        <v>5.07708</v>
      </c>
      <c r="AO74" s="2">
        <v>0.03</v>
      </c>
      <c r="AQ74" s="2">
        <v>0.65208</v>
      </c>
      <c r="AS74">
        <v>532.9354174602886</v>
      </c>
      <c r="AT74">
        <v>495.04425900812674</v>
      </c>
      <c r="AU74">
        <v>1.0765409511627926</v>
      </c>
      <c r="AV74">
        <v>7.37196645411035</v>
      </c>
    </row>
    <row r="75" spans="1:48" ht="12.75">
      <c r="A75" t="s">
        <v>175</v>
      </c>
      <c r="B75" s="9">
        <v>39269</v>
      </c>
      <c r="C75">
        <v>2007</v>
      </c>
      <c r="D75" t="s">
        <v>594</v>
      </c>
      <c r="F75" s="28">
        <v>3</v>
      </c>
      <c r="H75">
        <v>2005</v>
      </c>
      <c r="I75" s="2">
        <v>0.62</v>
      </c>
      <c r="K75" s="2">
        <v>3.766</v>
      </c>
      <c r="M75">
        <v>110.47</v>
      </c>
      <c r="O75" s="2">
        <v>0.17139573075084255</v>
      </c>
      <c r="P75" s="2">
        <v>171.39573075084255</v>
      </c>
      <c r="Q75" s="2">
        <v>0.32</v>
      </c>
      <c r="S75" s="2">
        <v>15.96896</v>
      </c>
      <c r="T75" s="2">
        <v>0.05</v>
      </c>
      <c r="V75" s="2">
        <v>4.1144</v>
      </c>
      <c r="W75" s="2">
        <v>0.03</v>
      </c>
      <c r="X75" s="25" t="s">
        <v>100</v>
      </c>
      <c r="Y75" s="2">
        <v>1.30494</v>
      </c>
      <c r="Z75" s="2">
        <v>0.13</v>
      </c>
      <c r="AA75" s="25" t="s">
        <v>100</v>
      </c>
      <c r="AB75" s="2">
        <v>3.3250100000000002</v>
      </c>
      <c r="AC75" s="2">
        <v>4.868</v>
      </c>
      <c r="AE75" s="2">
        <v>269.867316</v>
      </c>
      <c r="AF75" s="2">
        <v>15.816376239811099</v>
      </c>
      <c r="AH75" s="2">
        <v>329.29695331286706</v>
      </c>
      <c r="AI75" s="2">
        <v>7.205403476233652</v>
      </c>
      <c r="AK75" s="2">
        <v>116.20874726469634</v>
      </c>
      <c r="AL75" s="2">
        <v>0.2</v>
      </c>
      <c r="AN75" s="2">
        <v>5.6412</v>
      </c>
      <c r="AO75" s="2">
        <v>0.02</v>
      </c>
      <c r="AQ75" s="2">
        <v>0.43472</v>
      </c>
      <c r="AS75">
        <v>465.97635675084257</v>
      </c>
      <c r="AT75">
        <v>451.14690057756343</v>
      </c>
      <c r="AU75">
        <v>1.0328705708812236</v>
      </c>
      <c r="AV75">
        <v>3.233906905049507</v>
      </c>
    </row>
    <row r="76" spans="1:48" ht="12.75">
      <c r="A76" t="s">
        <v>176</v>
      </c>
      <c r="B76" s="9">
        <v>39269</v>
      </c>
      <c r="C76">
        <v>2007</v>
      </c>
      <c r="D76" t="s">
        <v>595</v>
      </c>
      <c r="F76" s="28">
        <v>3</v>
      </c>
      <c r="H76">
        <v>2086</v>
      </c>
      <c r="I76" s="2">
        <v>0.553333333333333</v>
      </c>
      <c r="K76" s="2">
        <v>3.655</v>
      </c>
      <c r="M76">
        <v>124.24</v>
      </c>
      <c r="O76" s="2">
        <v>0.22130947096056391</v>
      </c>
      <c r="P76" s="2">
        <v>221.3094709605639</v>
      </c>
      <c r="Q76" s="2">
        <v>0.14</v>
      </c>
      <c r="S76" s="2">
        <v>6.986420000000001</v>
      </c>
      <c r="T76" s="2">
        <v>0.03</v>
      </c>
      <c r="V76" s="2">
        <v>2.4686399999999997</v>
      </c>
      <c r="W76" s="2">
        <v>0.03</v>
      </c>
      <c r="X76" s="25" t="s">
        <v>100</v>
      </c>
      <c r="Y76" s="2">
        <v>1.30494</v>
      </c>
      <c r="Z76" s="2">
        <v>0.11</v>
      </c>
      <c r="AA76" s="25" t="s">
        <v>100</v>
      </c>
      <c r="AB76" s="2">
        <v>2.81347</v>
      </c>
      <c r="AC76" s="2">
        <v>3.935</v>
      </c>
      <c r="AE76" s="2">
        <v>218.14459499999998</v>
      </c>
      <c r="AF76" s="2">
        <v>15.836675461235625</v>
      </c>
      <c r="AH76" s="2">
        <v>329.7195831029257</v>
      </c>
      <c r="AI76" s="2">
        <v>6.94002905513282</v>
      </c>
      <c r="AK76" s="2">
        <v>111.92878860118212</v>
      </c>
      <c r="AL76" s="2">
        <v>0.19</v>
      </c>
      <c r="AN76" s="2">
        <v>5.35914</v>
      </c>
      <c r="AO76" s="2">
        <v>0.02</v>
      </c>
      <c r="AQ76" s="2">
        <v>0.43472</v>
      </c>
      <c r="AS76">
        <v>453.0275359605639</v>
      </c>
      <c r="AT76">
        <v>447.00751170410786</v>
      </c>
      <c r="AU76">
        <v>1.0134673894707187</v>
      </c>
      <c r="AV76">
        <v>1.3377310743789943</v>
      </c>
    </row>
    <row r="77" spans="1:48" ht="12.75">
      <c r="A77" t="s">
        <v>177</v>
      </c>
      <c r="B77" s="9">
        <v>39269</v>
      </c>
      <c r="C77">
        <v>2007</v>
      </c>
      <c r="D77" t="s">
        <v>596</v>
      </c>
      <c r="F77" s="28">
        <v>2.2333333333333334</v>
      </c>
      <c r="H77">
        <v>903</v>
      </c>
      <c r="I77" s="2">
        <v>0.276666666666667</v>
      </c>
      <c r="K77" s="2">
        <v>3.839</v>
      </c>
      <c r="M77">
        <v>84.05</v>
      </c>
      <c r="O77" s="2">
        <v>0.14487718535447625</v>
      </c>
      <c r="P77" s="2">
        <v>144.87718535447624</v>
      </c>
      <c r="Q77" s="2">
        <v>0.08</v>
      </c>
      <c r="S77" s="2">
        <v>3.99224</v>
      </c>
      <c r="T77" s="2">
        <v>0.02</v>
      </c>
      <c r="V77" s="2">
        <v>1.64576</v>
      </c>
      <c r="W77" s="2">
        <v>0.03</v>
      </c>
      <c r="X77" s="25" t="s">
        <v>100</v>
      </c>
      <c r="Y77" s="2">
        <v>1.30494</v>
      </c>
      <c r="Z77" s="2">
        <v>0.12</v>
      </c>
      <c r="AA77" s="25" t="s">
        <v>100</v>
      </c>
      <c r="AB77" s="2">
        <v>3.06924</v>
      </c>
      <c r="AC77" s="2">
        <v>3.304</v>
      </c>
      <c r="AE77" s="2">
        <v>183.16384799999997</v>
      </c>
      <c r="AF77" s="2">
        <v>11.552983918134071</v>
      </c>
      <c r="AH77" s="2">
        <v>240.53312517555136</v>
      </c>
      <c r="AI77" s="2">
        <v>4.675404246868246</v>
      </c>
      <c r="AK77" s="2">
        <v>75.40491969349108</v>
      </c>
      <c r="AL77" s="2">
        <v>0.14</v>
      </c>
      <c r="AN77" s="2">
        <v>3.94884</v>
      </c>
      <c r="AO77" s="2">
        <v>0.02</v>
      </c>
      <c r="AQ77" s="2">
        <v>0.43472</v>
      </c>
      <c r="AS77">
        <v>338.0532133544762</v>
      </c>
      <c r="AT77">
        <v>319.88688486904243</v>
      </c>
      <c r="AU77">
        <v>1.0567898508651608</v>
      </c>
      <c r="AV77">
        <v>5.522183108913428</v>
      </c>
    </row>
    <row r="78" spans="1:48" ht="12.75">
      <c r="A78" t="s">
        <v>178</v>
      </c>
      <c r="B78" s="9">
        <v>39269</v>
      </c>
      <c r="C78">
        <v>2007</v>
      </c>
      <c r="D78" t="s">
        <v>597</v>
      </c>
      <c r="F78" s="28">
        <v>2.816666666666667</v>
      </c>
      <c r="H78">
        <v>540</v>
      </c>
      <c r="I78" s="2">
        <v>0.236666666666667</v>
      </c>
      <c r="K78" s="2">
        <v>3.784</v>
      </c>
      <c r="M78">
        <v>102.2</v>
      </c>
      <c r="O78" s="2">
        <v>0.1644371723214933</v>
      </c>
      <c r="P78" s="2">
        <v>164.4371723214933</v>
      </c>
      <c r="Q78" s="2">
        <v>0.11</v>
      </c>
      <c r="S78" s="2">
        <v>5.48933</v>
      </c>
      <c r="T78" s="2">
        <v>0.03</v>
      </c>
      <c r="V78" s="2">
        <v>2.4686399999999997</v>
      </c>
      <c r="W78" s="2">
        <v>0.04</v>
      </c>
      <c r="X78" s="25" t="s">
        <v>100</v>
      </c>
      <c r="Y78" s="2">
        <v>1.73992</v>
      </c>
      <c r="Z78" s="2">
        <v>0.18</v>
      </c>
      <c r="AA78" s="25" t="s">
        <v>100</v>
      </c>
      <c r="AB78" s="2">
        <v>4.60386</v>
      </c>
      <c r="AC78" s="2">
        <v>4.186</v>
      </c>
      <c r="AE78" s="2">
        <v>232.059282</v>
      </c>
      <c r="AF78" s="2">
        <v>15.531936817137392</v>
      </c>
      <c r="AH78" s="2">
        <v>323.3749245328005</v>
      </c>
      <c r="AI78" s="2">
        <v>4.357443187179781</v>
      </c>
      <c r="AK78" s="2">
        <v>70.27684372283551</v>
      </c>
      <c r="AL78" s="2">
        <v>0.16</v>
      </c>
      <c r="AN78" s="2">
        <v>4.51296</v>
      </c>
      <c r="AO78" s="2">
        <v>0.04</v>
      </c>
      <c r="AQ78" s="2">
        <v>0.86944</v>
      </c>
      <c r="AS78">
        <v>410.7982043214933</v>
      </c>
      <c r="AT78">
        <v>398.164728255636</v>
      </c>
      <c r="AU78">
        <v>1.031729269745225</v>
      </c>
      <c r="AV78">
        <v>3.123375758543241</v>
      </c>
    </row>
    <row r="79" spans="1:48" ht="12.75">
      <c r="A79" t="s">
        <v>179</v>
      </c>
      <c r="B79" s="9">
        <v>39269</v>
      </c>
      <c r="C79">
        <v>2007</v>
      </c>
      <c r="D79" t="s">
        <v>598</v>
      </c>
      <c r="F79" s="28">
        <v>0.8666666666666667</v>
      </c>
      <c r="H79">
        <v>60</v>
      </c>
      <c r="I79" s="2">
        <v>0.05</v>
      </c>
      <c r="K79" s="2">
        <v>4.082</v>
      </c>
      <c r="N79" t="s">
        <v>101</v>
      </c>
      <c r="O79" s="2">
        <v>0.08279421637123348</v>
      </c>
      <c r="P79" s="2">
        <v>82.79421637123347</v>
      </c>
      <c r="Q79" s="2">
        <v>0.04</v>
      </c>
      <c r="S79" s="2">
        <v>1.99612</v>
      </c>
      <c r="T79" s="2">
        <v>0.02</v>
      </c>
      <c r="V79" s="2">
        <v>1.64576</v>
      </c>
      <c r="W79" s="2">
        <v>0.02</v>
      </c>
      <c r="X79" s="25">
        <v>0</v>
      </c>
      <c r="Y79" s="2">
        <v>0.86996</v>
      </c>
      <c r="Z79" s="2">
        <v>0.12</v>
      </c>
      <c r="AA79" s="25" t="s">
        <v>100</v>
      </c>
      <c r="AB79" s="2">
        <v>3.06924</v>
      </c>
      <c r="AC79" s="2">
        <v>1.965</v>
      </c>
      <c r="AE79" s="2">
        <v>108.933705</v>
      </c>
      <c r="AF79" s="2">
        <v>6.984316987113516</v>
      </c>
      <c r="AH79" s="2">
        <v>145.4134796717034</v>
      </c>
      <c r="AI79" s="2">
        <v>2.0868342971447498</v>
      </c>
      <c r="AK79" s="2">
        <v>33.65646354435052</v>
      </c>
      <c r="AL79" s="2">
        <v>0.11</v>
      </c>
      <c r="AN79" s="2">
        <v>3.1026599999999998</v>
      </c>
      <c r="AO79" s="2">
        <v>0.02</v>
      </c>
      <c r="AQ79" s="2">
        <v>0.43472</v>
      </c>
      <c r="AS79">
        <v>199.30900137123348</v>
      </c>
      <c r="AT79">
        <v>182.17260321605391</v>
      </c>
      <c r="AU79">
        <v>1.0940668237301086</v>
      </c>
      <c r="AV79">
        <v>8.98412817242859</v>
      </c>
    </row>
    <row r="80" spans="1:48" ht="12.75">
      <c r="A80" t="s">
        <v>180</v>
      </c>
      <c r="B80" s="9">
        <v>39269</v>
      </c>
      <c r="C80">
        <v>2007</v>
      </c>
      <c r="D80" t="s">
        <v>601</v>
      </c>
      <c r="F80" s="28">
        <v>3</v>
      </c>
      <c r="H80">
        <v>2136</v>
      </c>
      <c r="I80" s="2">
        <v>0.693333333333333</v>
      </c>
      <c r="K80" s="2">
        <v>5.771</v>
      </c>
      <c r="M80">
        <v>10.51</v>
      </c>
      <c r="O80" s="2">
        <v>0.0016943378004473288</v>
      </c>
      <c r="P80" s="2">
        <v>1.6943378004473288</v>
      </c>
      <c r="Q80" s="2">
        <v>0.48</v>
      </c>
      <c r="S80" s="2">
        <v>23.953439999999997</v>
      </c>
      <c r="T80" s="2">
        <v>0.04</v>
      </c>
      <c r="V80" s="2">
        <v>3.29152</v>
      </c>
      <c r="W80" s="2">
        <v>0.02</v>
      </c>
      <c r="X80" s="25">
        <v>0</v>
      </c>
      <c r="Y80" s="2">
        <v>0.86996</v>
      </c>
      <c r="Z80" s="2">
        <v>0.06</v>
      </c>
      <c r="AA80" s="25" t="s">
        <v>100</v>
      </c>
      <c r="AB80" s="2">
        <v>1.53462</v>
      </c>
      <c r="AC80" s="2">
        <v>0.883</v>
      </c>
      <c r="AE80" s="2">
        <v>48.950871</v>
      </c>
      <c r="AF80" s="2">
        <v>0.8068540391295507</v>
      </c>
      <c r="AH80" s="2">
        <v>16.798701094677245</v>
      </c>
      <c r="AI80" s="2">
        <v>0.8440706844676021</v>
      </c>
      <c r="AK80" s="2">
        <v>13.613171999093487</v>
      </c>
      <c r="AL80" s="2">
        <v>0.06</v>
      </c>
      <c r="AM80" t="s">
        <v>516</v>
      </c>
      <c r="AN80" s="2">
        <v>1.6923599999999999</v>
      </c>
      <c r="AO80" s="2">
        <v>0.02</v>
      </c>
      <c r="AQ80" s="2">
        <v>0.43472</v>
      </c>
      <c r="AS80">
        <v>80.29474880044732</v>
      </c>
      <c r="AT80">
        <v>32.10423309377073</v>
      </c>
      <c r="AU80">
        <v>2.501064223086118</v>
      </c>
      <c r="AV80">
        <v>85.7490252928271</v>
      </c>
    </row>
    <row r="81" spans="1:48" ht="12.75">
      <c r="A81" t="s">
        <v>181</v>
      </c>
      <c r="B81" s="9">
        <v>39270</v>
      </c>
      <c r="C81">
        <v>2007</v>
      </c>
      <c r="D81" t="s">
        <v>602</v>
      </c>
      <c r="F81" s="28">
        <v>3</v>
      </c>
      <c r="H81">
        <v>3042</v>
      </c>
      <c r="I81" s="2">
        <v>0.786666666666667</v>
      </c>
      <c r="K81" s="2">
        <v>5.102</v>
      </c>
      <c r="M81">
        <v>9.46</v>
      </c>
      <c r="O81" s="2">
        <v>0.007906786279998246</v>
      </c>
      <c r="P81" s="2">
        <v>7.906786279998245</v>
      </c>
      <c r="Q81" s="2">
        <v>0.22</v>
      </c>
      <c r="S81" s="2">
        <v>10.97866</v>
      </c>
      <c r="T81" s="2">
        <v>0.03</v>
      </c>
      <c r="V81" s="2">
        <v>2.4686399999999997</v>
      </c>
      <c r="W81" s="2">
        <v>0.02</v>
      </c>
      <c r="X81" s="25">
        <v>0</v>
      </c>
      <c r="Y81" s="2">
        <v>0.86996</v>
      </c>
      <c r="Z81" s="2">
        <v>0.04</v>
      </c>
      <c r="AA81" s="25" t="s">
        <v>100</v>
      </c>
      <c r="AB81" s="2">
        <v>1.02308</v>
      </c>
      <c r="AC81" s="2">
        <v>0.555</v>
      </c>
      <c r="AE81" s="2">
        <v>30.767535000000002</v>
      </c>
      <c r="AF81" s="2">
        <v>0.6781670745225655</v>
      </c>
      <c r="AH81" s="2">
        <v>14.119438491559814</v>
      </c>
      <c r="AI81" s="2">
        <v>0.5530272056627675</v>
      </c>
      <c r="AK81" s="2">
        <v>8.919222772929114</v>
      </c>
      <c r="AL81" s="2">
        <v>0.05</v>
      </c>
      <c r="AM81" t="s">
        <v>516</v>
      </c>
      <c r="AN81" s="2">
        <v>1.4103</v>
      </c>
      <c r="AO81" s="2">
        <v>0.01</v>
      </c>
      <c r="AQ81" s="2">
        <v>0.21736</v>
      </c>
      <c r="AS81">
        <v>54.01466127999825</v>
      </c>
      <c r="AT81">
        <v>24.44896126448893</v>
      </c>
      <c r="AU81">
        <v>2.209282459719556</v>
      </c>
      <c r="AV81">
        <v>75.36154731766611</v>
      </c>
    </row>
    <row r="82" spans="1:48" ht="12.75">
      <c r="A82" t="s">
        <v>182</v>
      </c>
      <c r="B82" s="9">
        <v>39270</v>
      </c>
      <c r="C82">
        <v>2007</v>
      </c>
      <c r="D82" t="s">
        <v>603</v>
      </c>
      <c r="F82" s="28">
        <v>2.1666666666666665</v>
      </c>
      <c r="H82">
        <v>268</v>
      </c>
      <c r="I82" s="2">
        <v>0.17</v>
      </c>
      <c r="K82" s="2">
        <v>4.735</v>
      </c>
      <c r="M82">
        <v>17.34</v>
      </c>
      <c r="O82" s="2">
        <v>0.018407720014689547</v>
      </c>
      <c r="P82" s="2">
        <v>18.40772001468955</v>
      </c>
      <c r="Q82" s="2">
        <v>0.55</v>
      </c>
      <c r="S82" s="2">
        <v>27.44665</v>
      </c>
      <c r="T82" s="2">
        <v>0.1</v>
      </c>
      <c r="V82" s="2">
        <v>8.2288</v>
      </c>
      <c r="W82" s="2">
        <v>0.02</v>
      </c>
      <c r="X82" s="25">
        <v>0</v>
      </c>
      <c r="Y82" s="2">
        <v>0.86996</v>
      </c>
      <c r="Z82" s="2">
        <v>0.11</v>
      </c>
      <c r="AA82" s="25" t="s">
        <v>100</v>
      </c>
      <c r="AB82" s="2">
        <v>2.81347</v>
      </c>
      <c r="AC82" s="2">
        <v>0.644</v>
      </c>
      <c r="AE82" s="2">
        <v>35.701428</v>
      </c>
      <c r="AF82" s="2">
        <v>1.9304002977538306</v>
      </c>
      <c r="AH82" s="2">
        <v>40.19093419923475</v>
      </c>
      <c r="AI82" s="2">
        <v>1.1755281837254343</v>
      </c>
      <c r="AK82" s="2">
        <v>18.958918547123805</v>
      </c>
      <c r="AL82" s="2">
        <v>0.08</v>
      </c>
      <c r="AN82" s="2">
        <v>2.25648</v>
      </c>
      <c r="AO82" s="2">
        <v>0.02</v>
      </c>
      <c r="AQ82" s="2">
        <v>0.43472</v>
      </c>
      <c r="AS82">
        <v>93.46802801468955</v>
      </c>
      <c r="AT82">
        <v>61.40633274635856</v>
      </c>
      <c r="AU82">
        <v>1.5221235959614</v>
      </c>
      <c r="AV82">
        <v>41.40349004287186</v>
      </c>
    </row>
    <row r="83" spans="1:48" ht="12.75">
      <c r="A83" t="s">
        <v>183</v>
      </c>
      <c r="B83" s="9">
        <v>39270</v>
      </c>
      <c r="C83">
        <v>2007</v>
      </c>
      <c r="D83" t="s">
        <v>604</v>
      </c>
      <c r="F83" s="28">
        <v>2.6666666666666665</v>
      </c>
      <c r="H83">
        <v>727</v>
      </c>
      <c r="I83" s="2">
        <v>0.343333333333333</v>
      </c>
      <c r="K83" s="2">
        <v>4.444</v>
      </c>
      <c r="M83">
        <v>20.4</v>
      </c>
      <c r="O83" s="2">
        <v>0.03597493351557425</v>
      </c>
      <c r="P83" s="2">
        <v>35.97493351557425</v>
      </c>
      <c r="Q83" s="2">
        <v>0.18</v>
      </c>
      <c r="S83" s="2">
        <v>8.98254</v>
      </c>
      <c r="T83" s="2">
        <v>0.04</v>
      </c>
      <c r="V83" s="2">
        <v>3.29152</v>
      </c>
      <c r="W83" s="2">
        <v>0.02</v>
      </c>
      <c r="X83" s="25">
        <v>0</v>
      </c>
      <c r="Y83" s="2">
        <v>0.86996</v>
      </c>
      <c r="Z83" s="2">
        <v>0.05</v>
      </c>
      <c r="AA83" s="25" t="s">
        <v>100</v>
      </c>
      <c r="AB83" s="2">
        <v>1.2788500000000003</v>
      </c>
      <c r="AC83" s="2">
        <v>0.466</v>
      </c>
      <c r="AE83" s="2">
        <v>25.833642</v>
      </c>
      <c r="AF83" s="2">
        <v>1.9745935969349708</v>
      </c>
      <c r="AH83" s="2">
        <v>41.11103868818609</v>
      </c>
      <c r="AI83" s="2">
        <v>0.8448414808600381</v>
      </c>
      <c r="AK83" s="2">
        <v>13.625603403310695</v>
      </c>
      <c r="AL83" s="2">
        <v>0.06</v>
      </c>
      <c r="AM83" t="s">
        <v>516</v>
      </c>
      <c r="AN83" s="2">
        <v>1.6923599999999999</v>
      </c>
      <c r="AO83" s="2">
        <v>0.02</v>
      </c>
      <c r="AQ83" s="2">
        <v>0.43472</v>
      </c>
      <c r="AS83">
        <v>76.23144551557425</v>
      </c>
      <c r="AT83">
        <v>56.42900209149679</v>
      </c>
      <c r="AU83">
        <v>1.35092669886256</v>
      </c>
      <c r="AV83">
        <v>29.854329276395347</v>
      </c>
    </row>
    <row r="84" spans="1:48" ht="12.75">
      <c r="A84" t="s">
        <v>184</v>
      </c>
      <c r="B84" s="9">
        <v>39270</v>
      </c>
      <c r="C84">
        <v>2007</v>
      </c>
      <c r="D84" t="s">
        <v>606</v>
      </c>
      <c r="F84" s="28">
        <v>0.9833333333333333</v>
      </c>
      <c r="H84">
        <v>108</v>
      </c>
      <c r="I84" s="2">
        <v>0.235</v>
      </c>
      <c r="K84" s="2">
        <v>4.383</v>
      </c>
      <c r="M84">
        <v>23.15</v>
      </c>
      <c r="O84" s="2">
        <v>0.04139996748197305</v>
      </c>
      <c r="P84" s="2">
        <v>41.39996748197305</v>
      </c>
      <c r="Q84" s="2">
        <v>0.23</v>
      </c>
      <c r="S84" s="2">
        <v>11.47769</v>
      </c>
      <c r="T84" s="2">
        <v>0.07</v>
      </c>
      <c r="V84" s="2">
        <v>5.76016</v>
      </c>
      <c r="W84" s="2">
        <v>0.02</v>
      </c>
      <c r="X84" s="25">
        <v>0</v>
      </c>
      <c r="Y84" s="2">
        <v>0.86996</v>
      </c>
      <c r="Z84" s="2">
        <v>0.1</v>
      </c>
      <c r="AA84" s="25" t="s">
        <v>100</v>
      </c>
      <c r="AB84" s="2">
        <v>2.5577000000000005</v>
      </c>
      <c r="AC84" s="2">
        <v>0.471</v>
      </c>
      <c r="AE84" s="2">
        <v>26.110826999999997</v>
      </c>
      <c r="AF84" s="2">
        <v>2.2767145926740935</v>
      </c>
      <c r="AH84" s="2">
        <v>47.401197819474625</v>
      </c>
      <c r="AI84" s="2">
        <v>1.054379425658193</v>
      </c>
      <c r="AK84" s="2">
        <v>17.00503137701534</v>
      </c>
      <c r="AL84" s="2">
        <v>0.08</v>
      </c>
      <c r="AN84" s="2">
        <v>2.25648</v>
      </c>
      <c r="AO84" s="2">
        <v>0.01</v>
      </c>
      <c r="AQ84" s="2">
        <v>0.21736</v>
      </c>
      <c r="AS84">
        <v>88.17630448197305</v>
      </c>
      <c r="AT84">
        <v>66.66270919648996</v>
      </c>
      <c r="AU84">
        <v>1.3227230867871158</v>
      </c>
      <c r="AV84">
        <v>27.788339352455434</v>
      </c>
    </row>
    <row r="85" spans="1:48" ht="12.75">
      <c r="A85" t="s">
        <v>185</v>
      </c>
      <c r="B85" s="9">
        <v>39270</v>
      </c>
      <c r="C85">
        <v>2007</v>
      </c>
      <c r="D85" t="s">
        <v>607</v>
      </c>
      <c r="F85" s="28">
        <v>2.1666666666666665</v>
      </c>
      <c r="H85">
        <v>994</v>
      </c>
      <c r="I85" s="2">
        <v>0.566666666666667</v>
      </c>
      <c r="K85" s="2">
        <v>4.679</v>
      </c>
      <c r="M85">
        <v>9.37</v>
      </c>
      <c r="O85" s="2">
        <v>0.020941124558508918</v>
      </c>
      <c r="P85" s="2">
        <v>20.941124558508918</v>
      </c>
      <c r="Q85" s="2">
        <v>0.01</v>
      </c>
      <c r="R85" t="s">
        <v>81</v>
      </c>
      <c r="S85" s="2">
        <v>0.49903</v>
      </c>
      <c r="T85" s="2">
        <v>0.01</v>
      </c>
      <c r="V85" s="2">
        <v>0.82288</v>
      </c>
      <c r="W85" s="2">
        <v>0.01</v>
      </c>
      <c r="X85" s="25">
        <v>0</v>
      </c>
      <c r="Y85" s="2">
        <v>0.43498</v>
      </c>
      <c r="Z85" s="2">
        <v>0</v>
      </c>
      <c r="AA85" s="25" t="s">
        <v>80</v>
      </c>
      <c r="AB85" s="2">
        <v>0</v>
      </c>
      <c r="AC85" s="2">
        <v>0.022</v>
      </c>
      <c r="AD85" t="s">
        <v>81</v>
      </c>
      <c r="AE85" s="2">
        <v>1.219614</v>
      </c>
      <c r="AF85" s="2">
        <v>0.7374012326802382</v>
      </c>
      <c r="AH85" s="2">
        <v>15.352693664402558</v>
      </c>
      <c r="AI85" s="2">
        <v>0.19731427680709016</v>
      </c>
      <c r="AK85" s="2">
        <v>3.18228465634475</v>
      </c>
      <c r="AL85" s="2">
        <v>0.02</v>
      </c>
      <c r="AM85" t="s">
        <v>81</v>
      </c>
      <c r="AN85" s="2">
        <v>0.56412</v>
      </c>
      <c r="AO85" s="2">
        <v>0.01</v>
      </c>
      <c r="AQ85" s="2">
        <v>0.21736</v>
      </c>
      <c r="AS85">
        <v>23.91762855850892</v>
      </c>
      <c r="AT85">
        <v>19.099098320747306</v>
      </c>
      <c r="AU85">
        <v>1.2522909802777054</v>
      </c>
      <c r="AV85">
        <v>22.403053822699064</v>
      </c>
    </row>
    <row r="86" spans="1:48" ht="12.75">
      <c r="A86" t="s">
        <v>186</v>
      </c>
      <c r="B86" s="9">
        <v>39270</v>
      </c>
      <c r="C86">
        <v>2007</v>
      </c>
      <c r="D86" t="s">
        <v>608</v>
      </c>
      <c r="F86" s="28">
        <v>2.933333333333333</v>
      </c>
      <c r="H86">
        <v>1526</v>
      </c>
      <c r="I86" s="2">
        <v>0.736666666666667</v>
      </c>
      <c r="K86" s="2">
        <v>4.796</v>
      </c>
      <c r="M86">
        <v>7.74</v>
      </c>
      <c r="O86" s="2">
        <v>0.015995580286146685</v>
      </c>
      <c r="P86" s="2">
        <v>15.995580286146685</v>
      </c>
      <c r="Q86" s="2">
        <v>-0.01</v>
      </c>
      <c r="R86" t="s">
        <v>80</v>
      </c>
      <c r="S86" s="2">
        <v>-0.49903</v>
      </c>
      <c r="T86" s="2">
        <v>0.01</v>
      </c>
      <c r="V86" s="2">
        <v>0.82288</v>
      </c>
      <c r="W86" s="2">
        <v>0.01</v>
      </c>
      <c r="X86" s="25">
        <v>0</v>
      </c>
      <c r="Y86" s="2">
        <v>0.43498</v>
      </c>
      <c r="Z86" s="2">
        <v>0</v>
      </c>
      <c r="AA86" s="25" t="s">
        <v>80</v>
      </c>
      <c r="AB86" s="2">
        <v>0</v>
      </c>
      <c r="AC86" s="2">
        <v>0.026</v>
      </c>
      <c r="AD86" t="s">
        <v>81</v>
      </c>
      <c r="AE86" s="2">
        <v>1.4413619999999998</v>
      </c>
      <c r="AF86" s="2">
        <v>0.7588322406211503</v>
      </c>
      <c r="AH86" s="2">
        <v>15.79888724973235</v>
      </c>
      <c r="AI86" s="2">
        <v>0.2149364167638893</v>
      </c>
      <c r="AK86" s="2">
        <v>3.4664945295680067</v>
      </c>
      <c r="AL86" s="2">
        <v>0.02</v>
      </c>
      <c r="AM86" t="s">
        <v>81</v>
      </c>
      <c r="AN86" s="2">
        <v>0.56412</v>
      </c>
      <c r="AO86" s="2">
        <v>0.01</v>
      </c>
      <c r="AQ86" s="2">
        <v>0.21736</v>
      </c>
      <c r="AS86">
        <v>18.195772286146685</v>
      </c>
      <c r="AT86">
        <v>19.829501779300355</v>
      </c>
      <c r="AU86">
        <v>0.9176111678782021</v>
      </c>
      <c r="AV86">
        <v>-8.592861107808364</v>
      </c>
    </row>
    <row r="87" spans="1:48" ht="12.75">
      <c r="A87" t="s">
        <v>187</v>
      </c>
      <c r="B87" s="9">
        <v>39270</v>
      </c>
      <c r="C87">
        <v>2007</v>
      </c>
      <c r="D87" t="s">
        <v>609</v>
      </c>
      <c r="F87" s="28">
        <v>3</v>
      </c>
      <c r="H87">
        <v>1240</v>
      </c>
      <c r="I87" s="2">
        <v>0.766666666666667</v>
      </c>
      <c r="K87" s="2">
        <v>4.367</v>
      </c>
      <c r="M87">
        <v>27.23</v>
      </c>
      <c r="O87" s="2">
        <v>0.04295364267648874</v>
      </c>
      <c r="P87" s="2">
        <v>42.95364267648874</v>
      </c>
      <c r="Q87" s="2">
        <v>0.18</v>
      </c>
      <c r="S87" s="2">
        <v>8.98254</v>
      </c>
      <c r="T87" s="2">
        <v>0.04</v>
      </c>
      <c r="V87" s="2">
        <v>3.29152</v>
      </c>
      <c r="W87" s="2">
        <v>0.01</v>
      </c>
      <c r="X87" s="25">
        <v>0</v>
      </c>
      <c r="Y87" s="2">
        <v>0.43498</v>
      </c>
      <c r="Z87" s="2">
        <v>0.02</v>
      </c>
      <c r="AA87" s="25" t="s">
        <v>100</v>
      </c>
      <c r="AB87" s="2">
        <v>0.51154</v>
      </c>
      <c r="AC87" s="2">
        <v>0.993</v>
      </c>
      <c r="AE87" s="2">
        <v>55.048941</v>
      </c>
      <c r="AF87" s="2">
        <v>2.6803739342752744</v>
      </c>
      <c r="AH87" s="2">
        <v>55.80538531161121</v>
      </c>
      <c r="AI87" s="2">
        <v>2.005163336205014</v>
      </c>
      <c r="AK87" s="2">
        <v>32.33927428631447</v>
      </c>
      <c r="AL87" s="2">
        <v>0.09</v>
      </c>
      <c r="AN87" s="2">
        <v>2.53854</v>
      </c>
      <c r="AO87" s="2">
        <v>0.02</v>
      </c>
      <c r="AQ87" s="2">
        <v>0.43472</v>
      </c>
      <c r="AS87">
        <v>111.22316367648874</v>
      </c>
      <c r="AT87">
        <v>90.68319959792568</v>
      </c>
      <c r="AU87">
        <v>1.2265024190768947</v>
      </c>
      <c r="AV87">
        <v>20.34602946183211</v>
      </c>
    </row>
    <row r="88" spans="1:48" ht="12.75">
      <c r="A88" t="s">
        <v>188</v>
      </c>
      <c r="B88" s="9">
        <v>39271</v>
      </c>
      <c r="C88">
        <v>2007</v>
      </c>
      <c r="D88" t="s">
        <v>610</v>
      </c>
      <c r="F88" s="28">
        <v>2.7333333333333334</v>
      </c>
      <c r="H88">
        <v>901</v>
      </c>
      <c r="I88" s="2">
        <v>0.646666666666667</v>
      </c>
      <c r="K88" s="2">
        <v>4.271</v>
      </c>
      <c r="M88">
        <v>33.97</v>
      </c>
      <c r="O88" s="2">
        <v>0.05357966575133419</v>
      </c>
      <c r="P88" s="2">
        <v>53.57966575133419</v>
      </c>
      <c r="Q88" s="2">
        <v>0.28</v>
      </c>
      <c r="S88" s="2">
        <v>13.972840000000001</v>
      </c>
      <c r="T88" s="2">
        <v>0.07</v>
      </c>
      <c r="V88" s="2">
        <v>5.76016</v>
      </c>
      <c r="W88" s="2">
        <v>0.02</v>
      </c>
      <c r="X88" s="25">
        <v>0</v>
      </c>
      <c r="Y88" s="2">
        <v>0.86996</v>
      </c>
      <c r="Z88" s="2">
        <v>0.05</v>
      </c>
      <c r="AA88" s="25" t="s">
        <v>100</v>
      </c>
      <c r="AB88" s="2">
        <v>1.2788500000000003</v>
      </c>
      <c r="AC88" s="2">
        <v>1.191</v>
      </c>
      <c r="AE88" s="2">
        <v>66.025467</v>
      </c>
      <c r="AF88" s="2">
        <v>3.03141363380293</v>
      </c>
      <c r="AH88" s="2">
        <v>63.114031855777</v>
      </c>
      <c r="AI88" s="2">
        <v>2.686946795813886</v>
      </c>
      <c r="AK88" s="2">
        <v>43.335077922886356</v>
      </c>
      <c r="AL88" s="2">
        <v>0.13</v>
      </c>
      <c r="AN88" s="2">
        <v>3.66678</v>
      </c>
      <c r="AO88" s="2">
        <v>0.03</v>
      </c>
      <c r="AQ88" s="2">
        <v>0.65208</v>
      </c>
      <c r="AS88">
        <v>141.4869427513342</v>
      </c>
      <c r="AT88">
        <v>110.11588977866336</v>
      </c>
      <c r="AU88">
        <v>1.2848912453573023</v>
      </c>
      <c r="AV88">
        <v>24.936963274394458</v>
      </c>
    </row>
    <row r="89" spans="1:48" ht="12.75">
      <c r="A89" t="s">
        <v>189</v>
      </c>
      <c r="B89" s="9">
        <v>39271</v>
      </c>
      <c r="C89">
        <v>2007</v>
      </c>
      <c r="D89" t="s">
        <v>611</v>
      </c>
      <c r="F89" s="28">
        <v>1.7</v>
      </c>
      <c r="H89">
        <v>859</v>
      </c>
      <c r="I89" s="2">
        <v>0.773333333333333</v>
      </c>
      <c r="K89" s="2">
        <v>4.492</v>
      </c>
      <c r="M89">
        <v>14.59</v>
      </c>
      <c r="O89" s="2">
        <v>0.03221068791283435</v>
      </c>
      <c r="P89" s="2">
        <v>32.21068791283435</v>
      </c>
      <c r="Q89" s="2">
        <v>0.06</v>
      </c>
      <c r="S89" s="2">
        <v>2.9941799999999996</v>
      </c>
      <c r="T89" s="2">
        <v>0.02</v>
      </c>
      <c r="V89" s="2">
        <v>1.64576</v>
      </c>
      <c r="W89" s="2">
        <v>0.01</v>
      </c>
      <c r="X89" s="25">
        <v>0</v>
      </c>
      <c r="Y89" s="2">
        <v>0.43498</v>
      </c>
      <c r="Z89" s="2">
        <v>0.02</v>
      </c>
      <c r="AA89" s="25" t="s">
        <v>100</v>
      </c>
      <c r="AB89" s="2">
        <v>0.51154</v>
      </c>
      <c r="AC89" s="2">
        <v>0.418</v>
      </c>
      <c r="AE89" s="2">
        <v>23.172666</v>
      </c>
      <c r="AF89" s="2">
        <v>1.8269197451378942</v>
      </c>
      <c r="AH89" s="2">
        <v>38.03646909377096</v>
      </c>
      <c r="AI89" s="2">
        <v>1.0468892390226692</v>
      </c>
      <c r="AK89" s="2">
        <v>16.884229646957607</v>
      </c>
      <c r="AL89" s="2">
        <v>0.05</v>
      </c>
      <c r="AM89" t="s">
        <v>516</v>
      </c>
      <c r="AN89" s="2">
        <v>1.4103</v>
      </c>
      <c r="AO89" s="2">
        <v>0.02</v>
      </c>
      <c r="AQ89" s="2">
        <v>0.43472</v>
      </c>
      <c r="AS89">
        <v>60.969813912834354</v>
      </c>
      <c r="AT89">
        <v>56.33099874072857</v>
      </c>
      <c r="AU89">
        <v>1.0823492442137692</v>
      </c>
      <c r="AV89">
        <v>7.909263486189301</v>
      </c>
    </row>
    <row r="90" spans="1:48" ht="12.75">
      <c r="A90" t="s">
        <v>190</v>
      </c>
      <c r="B90" s="9">
        <v>39271</v>
      </c>
      <c r="C90">
        <v>2007</v>
      </c>
      <c r="D90" t="s">
        <v>612</v>
      </c>
      <c r="F90" s="28">
        <v>1.4166666666666667</v>
      </c>
      <c r="H90">
        <v>339</v>
      </c>
      <c r="I90" s="2">
        <v>0.643333333333333</v>
      </c>
      <c r="K90" s="2">
        <v>4.559</v>
      </c>
      <c r="M90">
        <v>16.83</v>
      </c>
      <c r="O90" s="2">
        <v>0.027605778562203455</v>
      </c>
      <c r="P90" s="2">
        <v>27.605778562203454</v>
      </c>
      <c r="Q90" s="2">
        <v>0.07</v>
      </c>
      <c r="S90" s="2">
        <v>3.4932100000000004</v>
      </c>
      <c r="T90" s="2">
        <v>0.02</v>
      </c>
      <c r="V90" s="2">
        <v>1.64576</v>
      </c>
      <c r="W90" s="2">
        <v>0</v>
      </c>
      <c r="X90" s="25" t="s">
        <v>80</v>
      </c>
      <c r="Y90" s="2">
        <v>0</v>
      </c>
      <c r="Z90" s="2">
        <v>0.03</v>
      </c>
      <c r="AA90" s="25" t="s">
        <v>100</v>
      </c>
      <c r="AB90" s="2">
        <v>0.76731</v>
      </c>
      <c r="AC90" s="2">
        <v>0.462</v>
      </c>
      <c r="AE90" s="2">
        <v>25.611894</v>
      </c>
      <c r="AF90" s="2">
        <v>1.9549633498924979</v>
      </c>
      <c r="AH90" s="2">
        <v>40.702336944761804</v>
      </c>
      <c r="AI90" s="2">
        <v>1.1725754504291315</v>
      </c>
      <c r="AK90" s="2">
        <v>18.91129686452103</v>
      </c>
      <c r="AL90" s="2">
        <v>0.05</v>
      </c>
      <c r="AM90" t="s">
        <v>516</v>
      </c>
      <c r="AN90" s="2">
        <v>1.4103</v>
      </c>
      <c r="AO90" s="2">
        <v>0.01</v>
      </c>
      <c r="AQ90" s="2">
        <v>0.21736</v>
      </c>
      <c r="AS90">
        <v>59.123952562203456</v>
      </c>
      <c r="AT90">
        <v>61.02393380928283</v>
      </c>
      <c r="AU90">
        <v>0.9688649824998605</v>
      </c>
      <c r="AV90">
        <v>-3.162737696782789</v>
      </c>
    </row>
    <row r="91" spans="1:48" ht="12.75">
      <c r="A91" t="s">
        <v>191</v>
      </c>
      <c r="B91" s="9">
        <v>39271</v>
      </c>
      <c r="C91">
        <v>2007</v>
      </c>
      <c r="D91" t="s">
        <v>613</v>
      </c>
      <c r="F91" s="28">
        <v>2.85</v>
      </c>
      <c r="H91">
        <v>2157</v>
      </c>
      <c r="I91" s="2">
        <v>0.886666666666667</v>
      </c>
      <c r="K91" s="2">
        <v>4.166</v>
      </c>
      <c r="M91">
        <v>44.17</v>
      </c>
      <c r="O91" s="2">
        <v>0.06823386941416693</v>
      </c>
      <c r="P91" s="2">
        <v>68.23386941416693</v>
      </c>
      <c r="Q91" s="2">
        <v>0.24</v>
      </c>
      <c r="S91" s="2">
        <v>11.976719999999998</v>
      </c>
      <c r="T91" s="2">
        <v>0.04</v>
      </c>
      <c r="V91" s="2">
        <v>3.29152</v>
      </c>
      <c r="W91" s="2">
        <v>0.02</v>
      </c>
      <c r="X91" s="25">
        <v>0</v>
      </c>
      <c r="Y91" s="2">
        <v>0.86996</v>
      </c>
      <c r="Z91" s="2">
        <v>0.06</v>
      </c>
      <c r="AA91" s="25" t="s">
        <v>100</v>
      </c>
      <c r="AB91" s="2">
        <v>1.53462</v>
      </c>
      <c r="AC91" s="2">
        <v>1.87</v>
      </c>
      <c r="AE91" s="2">
        <v>103.66719</v>
      </c>
      <c r="AF91" s="2">
        <v>5.2891165750500875</v>
      </c>
      <c r="AH91" s="2">
        <v>110.11940709254283</v>
      </c>
      <c r="AI91" s="2">
        <v>3.8538019645813453</v>
      </c>
      <c r="AK91" s="2">
        <v>62.15411808476794</v>
      </c>
      <c r="AL91" s="2">
        <v>0.13</v>
      </c>
      <c r="AN91" s="2">
        <v>3.66678</v>
      </c>
      <c r="AO91" s="2">
        <v>0.03</v>
      </c>
      <c r="AQ91" s="2">
        <v>0.65208</v>
      </c>
      <c r="AS91">
        <v>189.57387941416695</v>
      </c>
      <c r="AT91">
        <v>175.94030517731076</v>
      </c>
      <c r="AU91">
        <v>1.077489772585744</v>
      </c>
      <c r="AV91">
        <v>7.459942629637728</v>
      </c>
    </row>
    <row r="92" spans="1:48" ht="12.75">
      <c r="A92" t="s">
        <v>192</v>
      </c>
      <c r="B92" s="9">
        <v>39271</v>
      </c>
      <c r="C92">
        <v>2007</v>
      </c>
      <c r="D92" t="s">
        <v>614</v>
      </c>
      <c r="F92" s="28">
        <v>2.2</v>
      </c>
      <c r="H92">
        <v>1103</v>
      </c>
      <c r="I92" s="2">
        <v>0.703333333333333</v>
      </c>
      <c r="K92" s="2">
        <v>4.069</v>
      </c>
      <c r="M92">
        <v>51.82</v>
      </c>
      <c r="O92" s="2">
        <v>0.085310011401759</v>
      </c>
      <c r="P92" s="2">
        <v>85.31001140175901</v>
      </c>
      <c r="Q92" s="2">
        <v>0.29</v>
      </c>
      <c r="S92" s="2">
        <v>14.47187</v>
      </c>
      <c r="T92" s="2">
        <v>0.07</v>
      </c>
      <c r="V92" s="2">
        <v>5.76016</v>
      </c>
      <c r="W92" s="2">
        <v>0.01</v>
      </c>
      <c r="X92" s="25">
        <v>0</v>
      </c>
      <c r="Y92" s="2">
        <v>0.43498</v>
      </c>
      <c r="Z92" s="2">
        <v>0.07</v>
      </c>
      <c r="AA92" s="25" t="s">
        <v>100</v>
      </c>
      <c r="AB92" s="2">
        <v>1.7903900000000004</v>
      </c>
      <c r="AC92" s="2">
        <v>1.822</v>
      </c>
      <c r="AE92" s="2">
        <v>101.006214</v>
      </c>
      <c r="AF92" s="2">
        <v>6.245950273575314</v>
      </c>
      <c r="AH92" s="2">
        <v>130.04068469583805</v>
      </c>
      <c r="AI92" s="2">
        <v>3.947131217033941</v>
      </c>
      <c r="AK92" s="2">
        <v>63.6593322683234</v>
      </c>
      <c r="AL92" s="2">
        <v>0.12</v>
      </c>
      <c r="AN92" s="2">
        <v>3.3847199999999997</v>
      </c>
      <c r="AO92" s="2">
        <v>0.03</v>
      </c>
      <c r="AQ92" s="2">
        <v>0.65208</v>
      </c>
      <c r="AS92">
        <v>208.773625401759</v>
      </c>
      <c r="AT92">
        <v>197.08473696416144</v>
      </c>
      <c r="AU92">
        <v>1.0593089481085647</v>
      </c>
      <c r="AV92">
        <v>5.760082591107934</v>
      </c>
    </row>
    <row r="93" spans="1:48" ht="12.75">
      <c r="A93" t="s">
        <v>193</v>
      </c>
      <c r="B93" s="9">
        <v>39271</v>
      </c>
      <c r="C93">
        <v>2007</v>
      </c>
      <c r="D93" t="s">
        <v>615</v>
      </c>
      <c r="F93" s="28">
        <v>3</v>
      </c>
      <c r="H93">
        <v>2084</v>
      </c>
      <c r="I93" s="2">
        <v>0.7</v>
      </c>
      <c r="K93" s="2">
        <v>3.917</v>
      </c>
      <c r="M93">
        <v>70.18</v>
      </c>
      <c r="O93" s="2">
        <v>0.12105981335504835</v>
      </c>
      <c r="P93" s="2">
        <v>121.05981335504835</v>
      </c>
      <c r="Q93" s="2">
        <v>0.43</v>
      </c>
      <c r="S93" s="2">
        <v>21.458289999999998</v>
      </c>
      <c r="T93" s="2">
        <v>0.1</v>
      </c>
      <c r="V93" s="2">
        <v>8.2288</v>
      </c>
      <c r="W93" s="2">
        <v>0.02</v>
      </c>
      <c r="X93" s="25">
        <v>0</v>
      </c>
      <c r="Y93" s="2">
        <v>0.86996</v>
      </c>
      <c r="Z93" s="2">
        <v>0.09</v>
      </c>
      <c r="AA93" s="25" t="s">
        <v>100</v>
      </c>
      <c r="AB93" s="2">
        <v>2.30193</v>
      </c>
      <c r="AC93" s="2">
        <v>2.273</v>
      </c>
      <c r="AE93" s="2">
        <v>126.008301</v>
      </c>
      <c r="AF93" s="2">
        <v>8.54811103232505</v>
      </c>
      <c r="AH93" s="2">
        <v>177.97167169300755</v>
      </c>
      <c r="AI93" s="2">
        <v>5.088721558696049</v>
      </c>
      <c r="AK93" s="2">
        <v>82.07090129864989</v>
      </c>
      <c r="AL93" s="2">
        <v>0.15</v>
      </c>
      <c r="AN93" s="2">
        <v>4.2309</v>
      </c>
      <c r="AO93" s="2">
        <v>0.03</v>
      </c>
      <c r="AQ93" s="2">
        <v>0.65208</v>
      </c>
      <c r="AS93">
        <v>279.9270943550483</v>
      </c>
      <c r="AT93">
        <v>264.27347299165746</v>
      </c>
      <c r="AU93">
        <v>1.0592326622350212</v>
      </c>
      <c r="AV93">
        <v>5.752886822485825</v>
      </c>
    </row>
    <row r="94" spans="1:48" ht="12.75">
      <c r="A94" t="s">
        <v>194</v>
      </c>
      <c r="B94" s="9">
        <v>39271</v>
      </c>
      <c r="C94">
        <v>2007</v>
      </c>
      <c r="D94" t="s">
        <v>616</v>
      </c>
      <c r="F94" s="28">
        <v>3</v>
      </c>
      <c r="H94">
        <v>1130</v>
      </c>
      <c r="I94" s="2">
        <v>0.566666666666667</v>
      </c>
      <c r="K94" s="2">
        <v>4.09</v>
      </c>
      <c r="M94">
        <v>53.96</v>
      </c>
      <c r="O94" s="2">
        <v>0.08128305161640996</v>
      </c>
      <c r="P94" s="2">
        <v>81.28305161640996</v>
      </c>
      <c r="Q94" s="2">
        <v>0.31</v>
      </c>
      <c r="S94" s="2">
        <v>15.46993</v>
      </c>
      <c r="T94" s="2">
        <v>0.08</v>
      </c>
      <c r="V94" s="2">
        <v>6.58304</v>
      </c>
      <c r="W94" s="2">
        <v>0.01</v>
      </c>
      <c r="X94" s="25">
        <v>0</v>
      </c>
      <c r="Y94" s="2">
        <v>0.43498</v>
      </c>
      <c r="Z94" s="2">
        <v>0.07</v>
      </c>
      <c r="AA94" s="25" t="s">
        <v>100</v>
      </c>
      <c r="AB94" s="2">
        <v>1.7903900000000004</v>
      </c>
      <c r="AC94" s="2">
        <v>2.272</v>
      </c>
      <c r="AE94" s="2">
        <v>125.95286399999998</v>
      </c>
      <c r="AF94" s="2">
        <v>6.39158611363712</v>
      </c>
      <c r="AH94" s="2">
        <v>133.07282288592484</v>
      </c>
      <c r="AI94" s="2">
        <v>4.514316466127517</v>
      </c>
      <c r="AK94" s="2">
        <v>72.8068959657046</v>
      </c>
      <c r="AL94" s="2">
        <v>0.13</v>
      </c>
      <c r="AN94" s="2">
        <v>3.66678</v>
      </c>
      <c r="AO94" s="2">
        <v>0.03</v>
      </c>
      <c r="AQ94" s="2">
        <v>0.65208</v>
      </c>
      <c r="AS94">
        <v>231.51425561640994</v>
      </c>
      <c r="AT94">
        <v>209.54649885162942</v>
      </c>
      <c r="AU94">
        <v>1.1048347592785834</v>
      </c>
      <c r="AV94">
        <v>9.961329155787478</v>
      </c>
    </row>
    <row r="95" spans="1:48" ht="12.75">
      <c r="A95" t="s">
        <v>195</v>
      </c>
      <c r="B95" s="9">
        <v>39271</v>
      </c>
      <c r="C95">
        <v>2007</v>
      </c>
      <c r="D95" t="s">
        <v>617</v>
      </c>
      <c r="F95" s="28">
        <v>3</v>
      </c>
      <c r="H95">
        <v>872</v>
      </c>
      <c r="I95" s="2">
        <v>0.456666666666667</v>
      </c>
      <c r="K95" s="2">
        <v>4.043</v>
      </c>
      <c r="M95">
        <v>78.74</v>
      </c>
      <c r="O95" s="2">
        <v>0.09057326008982006</v>
      </c>
      <c r="P95" s="2">
        <v>90.57326008982005</v>
      </c>
      <c r="Q95" s="2">
        <v>1.42</v>
      </c>
      <c r="S95" s="2">
        <v>70.86225999999999</v>
      </c>
      <c r="T95" s="2">
        <v>0.22</v>
      </c>
      <c r="V95" s="2">
        <v>18.10336</v>
      </c>
      <c r="W95" s="2">
        <v>0.04</v>
      </c>
      <c r="X95" s="25" t="s">
        <v>100</v>
      </c>
      <c r="Y95" s="2">
        <v>1.73992</v>
      </c>
      <c r="Z95" s="2">
        <v>0.12</v>
      </c>
      <c r="AA95" s="25" t="s">
        <v>100</v>
      </c>
      <c r="AB95" s="2">
        <v>3.06924</v>
      </c>
      <c r="AC95" s="2">
        <v>4.3</v>
      </c>
      <c r="AE95" s="2">
        <v>238.3791</v>
      </c>
      <c r="AF95" s="2">
        <v>11.373216530487428</v>
      </c>
      <c r="AH95" s="2">
        <v>236.79036816474826</v>
      </c>
      <c r="AI95" s="2">
        <v>8.915974520172593</v>
      </c>
      <c r="AK95" s="2">
        <v>143.79683706134358</v>
      </c>
      <c r="AL95" s="2">
        <v>0.25</v>
      </c>
      <c r="AN95" s="2">
        <v>7.0515</v>
      </c>
      <c r="AO95" s="2">
        <v>0.04</v>
      </c>
      <c r="AQ95" s="2">
        <v>0.86944</v>
      </c>
      <c r="AS95">
        <v>422.72714008982007</v>
      </c>
      <c r="AT95">
        <v>387.6387052260918</v>
      </c>
      <c r="AU95">
        <v>1.0905183986807065</v>
      </c>
      <c r="AV95">
        <v>8.659899739493445</v>
      </c>
    </row>
    <row r="96" spans="1:48" ht="12.75">
      <c r="A96" t="s">
        <v>196</v>
      </c>
      <c r="B96" s="9">
        <v>39272</v>
      </c>
      <c r="C96">
        <v>2007</v>
      </c>
      <c r="D96" t="s">
        <v>618</v>
      </c>
      <c r="F96" s="28">
        <v>3</v>
      </c>
      <c r="H96">
        <v>2137</v>
      </c>
      <c r="I96" s="2">
        <v>0.886666666666667</v>
      </c>
      <c r="K96" s="2">
        <v>4.15</v>
      </c>
      <c r="M96">
        <v>72.93</v>
      </c>
      <c r="O96" s="2">
        <v>0.07079457843841373</v>
      </c>
      <c r="P96" s="2">
        <v>70.79457843841374</v>
      </c>
      <c r="Q96" s="2">
        <v>1.47</v>
      </c>
      <c r="S96" s="2">
        <v>73.35741</v>
      </c>
      <c r="T96" s="2">
        <v>0.22</v>
      </c>
      <c r="V96" s="2">
        <v>18.10336</v>
      </c>
      <c r="W96" s="2">
        <v>0.05</v>
      </c>
      <c r="X96" s="25" t="s">
        <v>100</v>
      </c>
      <c r="Y96" s="2">
        <v>2.1749</v>
      </c>
      <c r="Z96" s="2">
        <v>0.14</v>
      </c>
      <c r="AA96" s="25" t="s">
        <v>100</v>
      </c>
      <c r="AB96" s="2">
        <v>3.5807800000000007</v>
      </c>
      <c r="AC96" s="2">
        <v>4.23</v>
      </c>
      <c r="AE96" s="2">
        <v>234.49851</v>
      </c>
      <c r="AF96" s="2">
        <v>11.381583502355115</v>
      </c>
      <c r="AH96" s="2">
        <v>236.9645685190335</v>
      </c>
      <c r="AI96" s="2">
        <v>8.74659359638483</v>
      </c>
      <c r="AK96" s="2">
        <v>141.06506152249455</v>
      </c>
      <c r="AL96" s="2">
        <v>0.19</v>
      </c>
      <c r="AN96" s="2">
        <v>5.35914</v>
      </c>
      <c r="AO96" s="2">
        <v>0.03</v>
      </c>
      <c r="AQ96" s="2">
        <v>0.65208</v>
      </c>
      <c r="AS96">
        <v>402.50953843841376</v>
      </c>
      <c r="AT96">
        <v>383.38877004152806</v>
      </c>
      <c r="AU96">
        <v>1.049873052866975</v>
      </c>
      <c r="AV96">
        <v>4.865965021318965</v>
      </c>
    </row>
    <row r="97" spans="1:48" ht="12.75">
      <c r="A97" t="s">
        <v>197</v>
      </c>
      <c r="B97" s="9">
        <v>39272</v>
      </c>
      <c r="C97">
        <v>2007</v>
      </c>
      <c r="D97" t="s">
        <v>619</v>
      </c>
      <c r="F97" s="28">
        <v>2.7666666666666666</v>
      </c>
      <c r="H97">
        <v>1639</v>
      </c>
      <c r="I97" s="2">
        <v>0.77</v>
      </c>
      <c r="K97" s="2">
        <v>4.13</v>
      </c>
      <c r="M97">
        <v>75.38</v>
      </c>
      <c r="O97" s="2">
        <v>0.07413102413009182</v>
      </c>
      <c r="P97" s="2">
        <v>74.13102413009182</v>
      </c>
      <c r="Q97" s="2">
        <v>1.34</v>
      </c>
      <c r="S97" s="2">
        <v>66.87002</v>
      </c>
      <c r="T97" s="2">
        <v>0.17</v>
      </c>
      <c r="V97" s="2">
        <v>13.98896</v>
      </c>
      <c r="W97" s="2">
        <v>0.04</v>
      </c>
      <c r="X97" s="25" t="s">
        <v>100</v>
      </c>
      <c r="Y97" s="2">
        <v>1.73992</v>
      </c>
      <c r="Z97" s="2">
        <v>0.13</v>
      </c>
      <c r="AA97" s="25" t="s">
        <v>100</v>
      </c>
      <c r="AB97" s="2">
        <v>3.3250100000000002</v>
      </c>
      <c r="AC97" s="2">
        <v>4.658</v>
      </c>
      <c r="AE97" s="2">
        <v>258.225546</v>
      </c>
      <c r="AF97" s="2">
        <v>13.259034250989188</v>
      </c>
      <c r="AH97" s="2">
        <v>276.0530931055949</v>
      </c>
      <c r="AI97" s="2">
        <v>7.472975791292813</v>
      </c>
      <c r="AK97" s="2">
        <v>120.5241535619705</v>
      </c>
      <c r="AL97" s="2">
        <v>0.18</v>
      </c>
      <c r="AN97" s="2">
        <v>5.07708</v>
      </c>
      <c r="AO97" s="2">
        <v>0.03</v>
      </c>
      <c r="AQ97" s="2">
        <v>0.65208</v>
      </c>
      <c r="AS97">
        <v>418.28048013009186</v>
      </c>
      <c r="AT97">
        <v>401.6543266675654</v>
      </c>
      <c r="AU97">
        <v>1.0413941848964254</v>
      </c>
      <c r="AV97">
        <v>4.055481807745591</v>
      </c>
    </row>
    <row r="98" spans="1:48" ht="12.75">
      <c r="A98" t="s">
        <v>198</v>
      </c>
      <c r="B98" s="9">
        <v>39272</v>
      </c>
      <c r="C98">
        <v>2007</v>
      </c>
      <c r="D98" t="s">
        <v>620</v>
      </c>
      <c r="F98" s="28">
        <v>2.6333333333333333</v>
      </c>
      <c r="H98">
        <v>924</v>
      </c>
      <c r="I98" s="2">
        <v>0.45</v>
      </c>
      <c r="K98" s="2">
        <v>4.742</v>
      </c>
      <c r="M98">
        <v>16.52</v>
      </c>
      <c r="O98" s="2">
        <v>0.01811340092619603</v>
      </c>
      <c r="P98" s="2">
        <v>18.113400926196032</v>
      </c>
      <c r="Q98" s="2">
        <v>0.1</v>
      </c>
      <c r="S98" s="2">
        <v>4.9903</v>
      </c>
      <c r="T98" s="2">
        <v>0.03</v>
      </c>
      <c r="V98" s="2">
        <v>2.4686399999999997</v>
      </c>
      <c r="W98" s="2">
        <v>0</v>
      </c>
      <c r="X98" s="25" t="s">
        <v>80</v>
      </c>
      <c r="Y98" s="2">
        <v>0</v>
      </c>
      <c r="Z98" s="2">
        <v>0.03</v>
      </c>
      <c r="AA98" s="25" t="s">
        <v>100</v>
      </c>
      <c r="AB98" s="2">
        <v>0.76731</v>
      </c>
      <c r="AC98" s="2">
        <v>0.881</v>
      </c>
      <c r="AE98" s="2">
        <v>48.839997</v>
      </c>
      <c r="AF98" s="2">
        <v>2.9605695583422222</v>
      </c>
      <c r="AH98" s="2">
        <v>61.63905820468507</v>
      </c>
      <c r="AI98" s="2">
        <v>0.7005490442740896</v>
      </c>
      <c r="AK98" s="2">
        <v>11.298454986052517</v>
      </c>
      <c r="AL98" s="2">
        <v>0.02</v>
      </c>
      <c r="AM98" t="s">
        <v>81</v>
      </c>
      <c r="AN98" s="2">
        <v>0.56412</v>
      </c>
      <c r="AO98" s="2">
        <v>0.02</v>
      </c>
      <c r="AQ98" s="2">
        <v>0.43472</v>
      </c>
      <c r="AS98">
        <v>75.17964792619603</v>
      </c>
      <c r="AT98">
        <v>73.50163319073759</v>
      </c>
      <c r="AU98">
        <v>1.0228296251745042</v>
      </c>
      <c r="AV98">
        <v>2.2571970363084533</v>
      </c>
    </row>
    <row r="99" spans="1:48" ht="12.75">
      <c r="A99" t="s">
        <v>199</v>
      </c>
      <c r="B99" s="9">
        <v>39272</v>
      </c>
      <c r="C99">
        <v>2007</v>
      </c>
      <c r="D99" t="s">
        <v>621</v>
      </c>
      <c r="F99" s="28">
        <v>1.8166666666666667</v>
      </c>
      <c r="H99">
        <v>601</v>
      </c>
      <c r="I99" s="2">
        <v>0.54</v>
      </c>
      <c r="K99" s="2">
        <v>4.393</v>
      </c>
      <c r="M99">
        <v>49.67</v>
      </c>
      <c r="O99" s="2">
        <v>0.0404575891697443</v>
      </c>
      <c r="P99" s="2">
        <v>40.457589169744296</v>
      </c>
      <c r="Q99" s="2">
        <v>1.22</v>
      </c>
      <c r="S99" s="2">
        <v>60.88166</v>
      </c>
      <c r="T99" s="2">
        <v>0.14</v>
      </c>
      <c r="V99" s="2">
        <v>11.52032</v>
      </c>
      <c r="W99" s="2">
        <v>0.02</v>
      </c>
      <c r="X99" s="25">
        <v>0</v>
      </c>
      <c r="Y99" s="2">
        <v>0.86996</v>
      </c>
      <c r="Z99" s="2">
        <v>0.12</v>
      </c>
      <c r="AA99" s="25" t="s">
        <v>100</v>
      </c>
      <c r="AB99" s="2">
        <v>3.06924</v>
      </c>
      <c r="AC99" s="2">
        <v>3.086</v>
      </c>
      <c r="AE99" s="2">
        <v>171.07858199999998</v>
      </c>
      <c r="AF99" s="2">
        <v>8.38050913285565</v>
      </c>
      <c r="AH99" s="2">
        <v>174.48220014605462</v>
      </c>
      <c r="AI99" s="2">
        <v>5.469332472813552</v>
      </c>
      <c r="AK99" s="2">
        <v>88.20939412153697</v>
      </c>
      <c r="AL99" s="2">
        <v>0.2</v>
      </c>
      <c r="AN99" s="2">
        <v>5.6412</v>
      </c>
      <c r="AO99" s="2">
        <v>0.04</v>
      </c>
      <c r="AQ99" s="2">
        <v>0.86944</v>
      </c>
      <c r="AS99">
        <v>287.87735116974426</v>
      </c>
      <c r="AT99">
        <v>268.3327942675916</v>
      </c>
      <c r="AU99">
        <v>1.0728370043456636</v>
      </c>
      <c r="AV99">
        <v>7.027759943783542</v>
      </c>
    </row>
    <row r="100" spans="1:48" ht="12.75">
      <c r="A100" t="s">
        <v>200</v>
      </c>
      <c r="B100" s="9">
        <v>39272</v>
      </c>
      <c r="C100">
        <v>2007</v>
      </c>
      <c r="D100" t="s">
        <v>622</v>
      </c>
      <c r="F100" s="28">
        <v>2.65</v>
      </c>
      <c r="H100">
        <v>1220</v>
      </c>
      <c r="I100" s="2">
        <v>0.61</v>
      </c>
      <c r="K100" s="2">
        <v>4.355</v>
      </c>
      <c r="M100">
        <v>62.93</v>
      </c>
      <c r="O100" s="2">
        <v>0.044157044735331226</v>
      </c>
      <c r="P100" s="2">
        <v>44.157044735331226</v>
      </c>
      <c r="Q100" s="2">
        <v>1.4</v>
      </c>
      <c r="S100" s="2">
        <v>69.8642</v>
      </c>
      <c r="T100" s="2">
        <v>0.21</v>
      </c>
      <c r="V100" s="2">
        <v>17.280479999999997</v>
      </c>
      <c r="W100" s="2">
        <v>0.03</v>
      </c>
      <c r="X100" s="25" t="s">
        <v>100</v>
      </c>
      <c r="Y100" s="2">
        <v>1.30494</v>
      </c>
      <c r="Z100" s="2">
        <v>0.17</v>
      </c>
      <c r="AA100" s="25" t="s">
        <v>100</v>
      </c>
      <c r="AB100" s="2">
        <v>4.348090000000001</v>
      </c>
      <c r="AC100" s="2">
        <v>4.265</v>
      </c>
      <c r="AE100" s="2">
        <v>236.43880499999997</v>
      </c>
      <c r="AF100" s="2">
        <v>11.494483103989538</v>
      </c>
      <c r="AH100" s="2">
        <v>239.31513822506219</v>
      </c>
      <c r="AI100" s="2">
        <v>6.251918966858509</v>
      </c>
      <c r="AK100" s="2">
        <v>100.83094909749403</v>
      </c>
      <c r="AL100" s="2">
        <v>0.22</v>
      </c>
      <c r="AN100" s="2">
        <v>6.2053199999999995</v>
      </c>
      <c r="AO100" s="2">
        <v>0.04</v>
      </c>
      <c r="AQ100" s="2">
        <v>0.86944</v>
      </c>
      <c r="AS100">
        <v>373.3935597353312</v>
      </c>
      <c r="AT100">
        <v>346.3514073225562</v>
      </c>
      <c r="AU100">
        <v>1.078077212452585</v>
      </c>
      <c r="AV100">
        <v>7.514370686971424</v>
      </c>
    </row>
    <row r="101" spans="1:48" ht="12.75">
      <c r="A101" t="s">
        <v>201</v>
      </c>
      <c r="B101" s="9">
        <v>39272</v>
      </c>
      <c r="C101">
        <v>2007</v>
      </c>
      <c r="D101" t="s">
        <v>623</v>
      </c>
      <c r="F101" s="28">
        <v>2.75</v>
      </c>
      <c r="H101">
        <v>603</v>
      </c>
      <c r="I101" s="2">
        <v>0.473333333333333</v>
      </c>
      <c r="K101" s="2">
        <v>5.483</v>
      </c>
      <c r="M101">
        <v>65.89</v>
      </c>
      <c r="O101" s="2">
        <v>0.0032885163087598332</v>
      </c>
      <c r="P101" s="2">
        <v>3.2885163087598333</v>
      </c>
      <c r="Q101" s="2">
        <v>1.93</v>
      </c>
      <c r="S101" s="2">
        <v>96.31278999999999</v>
      </c>
      <c r="T101" s="2">
        <v>0.24</v>
      </c>
      <c r="V101" s="2">
        <v>19.749119999999998</v>
      </c>
      <c r="W101" s="2">
        <v>0.05</v>
      </c>
      <c r="X101" s="25" t="s">
        <v>100</v>
      </c>
      <c r="Y101" s="2">
        <v>2.1749</v>
      </c>
      <c r="Z101" s="2">
        <v>0.21</v>
      </c>
      <c r="AA101" s="25" t="s">
        <v>100</v>
      </c>
      <c r="AB101" s="2">
        <v>5.37117</v>
      </c>
      <c r="AC101" s="2">
        <v>6.544</v>
      </c>
      <c r="AE101" s="2">
        <v>362.779728</v>
      </c>
      <c r="AF101" s="2">
        <v>10.297444987892385</v>
      </c>
      <c r="AH101" s="2">
        <v>214.39280464791946</v>
      </c>
      <c r="AI101" s="2">
        <v>11.05146377419574</v>
      </c>
      <c r="AK101" s="2">
        <v>178.23800775022892</v>
      </c>
      <c r="AL101" s="2">
        <v>0.19</v>
      </c>
      <c r="AN101" s="2">
        <v>5.35914</v>
      </c>
      <c r="AO101" s="2">
        <v>0.16</v>
      </c>
      <c r="AQ101" s="2">
        <v>3.47776</v>
      </c>
      <c r="AS101">
        <v>489.6762243087598</v>
      </c>
      <c r="AT101">
        <v>397.9899523981484</v>
      </c>
      <c r="AU101">
        <v>1.230373333191308</v>
      </c>
      <c r="AV101">
        <v>20.657827078812904</v>
      </c>
    </row>
    <row r="102" spans="1:48" ht="12.75">
      <c r="A102" t="s">
        <v>202</v>
      </c>
      <c r="B102" s="9">
        <v>39273</v>
      </c>
      <c r="C102">
        <v>2007</v>
      </c>
      <c r="D102" t="s">
        <v>627</v>
      </c>
      <c r="F102" s="28">
        <v>1.1166666666666667</v>
      </c>
      <c r="H102">
        <v>99</v>
      </c>
      <c r="I102" s="2">
        <v>0.135</v>
      </c>
      <c r="K102" s="2">
        <v>4.757</v>
      </c>
      <c r="N102" t="s">
        <v>101</v>
      </c>
      <c r="O102" s="2">
        <v>0.017498466886246587</v>
      </c>
      <c r="P102" s="2">
        <v>17.498466886246586</v>
      </c>
      <c r="Q102" s="2">
        <v>1.41</v>
      </c>
      <c r="S102" s="2">
        <v>70.36322999999999</v>
      </c>
      <c r="T102" s="2">
        <v>0.19</v>
      </c>
      <c r="V102" s="2">
        <v>15.63472</v>
      </c>
      <c r="W102" s="2">
        <v>0.04</v>
      </c>
      <c r="X102" s="25" t="s">
        <v>100</v>
      </c>
      <c r="Y102" s="2">
        <v>1.73992</v>
      </c>
      <c r="Z102" s="2">
        <v>0.21</v>
      </c>
      <c r="AA102" s="25" t="s">
        <v>100</v>
      </c>
      <c r="AB102" s="2">
        <v>5.37117</v>
      </c>
      <c r="AC102" s="2">
        <v>2.318</v>
      </c>
      <c r="AE102" s="2">
        <v>128.502966</v>
      </c>
      <c r="AF102" s="2">
        <v>6.35189744404133</v>
      </c>
      <c r="AH102" s="2">
        <v>132.2465047849405</v>
      </c>
      <c r="AI102" s="2">
        <v>4.403402617674408</v>
      </c>
      <c r="AK102" s="2">
        <v>71.01807741785285</v>
      </c>
      <c r="AL102" s="2">
        <v>0.18</v>
      </c>
      <c r="AN102" s="2">
        <v>5.07708</v>
      </c>
      <c r="AO102" s="2">
        <v>0.05</v>
      </c>
      <c r="AQ102" s="2">
        <v>1.0868</v>
      </c>
      <c r="AS102">
        <v>239.11047288624655</v>
      </c>
      <c r="AT102">
        <v>208.34166220279334</v>
      </c>
      <c r="AU102">
        <v>1.1476843870694657</v>
      </c>
      <c r="AV102">
        <v>13.752894788324312</v>
      </c>
    </row>
    <row r="103" spans="1:48" ht="12.75">
      <c r="A103" t="s">
        <v>203</v>
      </c>
      <c r="B103" s="9">
        <v>39274</v>
      </c>
      <c r="C103">
        <v>2007</v>
      </c>
      <c r="D103" t="s">
        <v>628</v>
      </c>
      <c r="F103" s="28">
        <v>1</v>
      </c>
      <c r="H103">
        <v>233</v>
      </c>
      <c r="I103" s="2">
        <v>0.12</v>
      </c>
      <c r="K103" s="2">
        <v>3.129</v>
      </c>
      <c r="M103">
        <v>458.54</v>
      </c>
      <c r="O103" s="2">
        <v>0.7430191378967019</v>
      </c>
      <c r="P103" s="2">
        <v>743.019137896702</v>
      </c>
      <c r="Q103" s="2">
        <v>3.77</v>
      </c>
      <c r="S103" s="2">
        <v>188.13431</v>
      </c>
      <c r="T103" s="2">
        <v>0.42</v>
      </c>
      <c r="V103" s="2">
        <v>34.560959999999994</v>
      </c>
      <c r="W103" s="2">
        <v>0.13</v>
      </c>
      <c r="X103" s="25" t="s">
        <v>100</v>
      </c>
      <c r="Y103" s="2">
        <v>5.654739999999999</v>
      </c>
      <c r="Z103" s="2">
        <v>0.61</v>
      </c>
      <c r="AA103" s="25" t="s">
        <v>100</v>
      </c>
      <c r="AB103" s="2">
        <v>15.601970000000001</v>
      </c>
      <c r="AC103" s="2">
        <v>18.562</v>
      </c>
      <c r="AE103" s="2">
        <v>1029.021594</v>
      </c>
      <c r="AF103" s="2">
        <v>73.48668943371938</v>
      </c>
      <c r="AH103" s="2">
        <v>1529.9928740100374</v>
      </c>
      <c r="AI103" s="2">
        <v>19.899405111699004</v>
      </c>
      <c r="AK103" s="2">
        <v>320.9376056414815</v>
      </c>
      <c r="AL103" s="2">
        <v>1.6</v>
      </c>
      <c r="AN103" s="2">
        <v>45.1296</v>
      </c>
      <c r="AO103" s="2">
        <v>0.29</v>
      </c>
      <c r="AQ103" s="2">
        <v>6.30344</v>
      </c>
      <c r="AS103">
        <v>2015.992711896702</v>
      </c>
      <c r="AT103">
        <v>1896.060079651519</v>
      </c>
      <c r="AU103">
        <v>1.063253603370641</v>
      </c>
      <c r="AV103">
        <v>6.13144242349138</v>
      </c>
    </row>
    <row r="104" spans="1:48" ht="12.75">
      <c r="A104" t="s">
        <v>204</v>
      </c>
      <c r="B104" s="9">
        <v>39274</v>
      </c>
      <c r="C104">
        <v>2007</v>
      </c>
      <c r="D104" t="s">
        <v>629</v>
      </c>
      <c r="F104" s="28">
        <v>2.6333333333333333</v>
      </c>
      <c r="H104">
        <v>390</v>
      </c>
      <c r="I104" s="2">
        <v>0.24</v>
      </c>
      <c r="K104" s="2">
        <v>3.393</v>
      </c>
      <c r="M104">
        <v>200.89</v>
      </c>
      <c r="O104" s="2">
        <v>0.40457589169744324</v>
      </c>
      <c r="P104" s="2">
        <v>404.57589169744324</v>
      </c>
      <c r="Q104" s="2">
        <v>0.77</v>
      </c>
      <c r="S104" s="2">
        <v>38.42531</v>
      </c>
      <c r="T104" s="2">
        <v>0.1</v>
      </c>
      <c r="V104" s="2">
        <v>8.2288</v>
      </c>
      <c r="W104" s="2">
        <v>0.05</v>
      </c>
      <c r="X104" s="25" t="s">
        <v>100</v>
      </c>
      <c r="Y104" s="2">
        <v>2.1749</v>
      </c>
      <c r="Z104" s="2">
        <v>0.11</v>
      </c>
      <c r="AA104" s="25" t="s">
        <v>100</v>
      </c>
      <c r="AB104" s="2">
        <v>2.81347</v>
      </c>
      <c r="AC104" s="2">
        <v>5.15</v>
      </c>
      <c r="AE104" s="2">
        <v>285.50055000000003</v>
      </c>
      <c r="AF104" s="2">
        <v>30.077344894635008</v>
      </c>
      <c r="AH104" s="2">
        <v>626.2103207063009</v>
      </c>
      <c r="AI104" s="2">
        <v>5.919434524692522</v>
      </c>
      <c r="AK104" s="2">
        <v>95.468640014241</v>
      </c>
      <c r="AL104" s="2">
        <v>0.46</v>
      </c>
      <c r="AN104" s="2">
        <v>12.97476</v>
      </c>
      <c r="AO104" s="2">
        <v>0.06</v>
      </c>
      <c r="AQ104" s="2">
        <v>1.30416</v>
      </c>
      <c r="AS104">
        <v>741.7189216974432</v>
      </c>
      <c r="AT104">
        <v>734.6537207205419</v>
      </c>
      <c r="AU104">
        <v>1.0096170491996854</v>
      </c>
      <c r="AV104">
        <v>0.9571026682437083</v>
      </c>
    </row>
    <row r="105" spans="1:48" ht="12.75">
      <c r="A105" t="s">
        <v>205</v>
      </c>
      <c r="B105" s="9">
        <v>39274</v>
      </c>
      <c r="C105">
        <v>2007</v>
      </c>
      <c r="D105" t="s">
        <v>630</v>
      </c>
      <c r="F105" s="28">
        <v>3</v>
      </c>
      <c r="H105">
        <v>1190</v>
      </c>
      <c r="I105" s="2">
        <v>0.59</v>
      </c>
      <c r="K105" s="2">
        <v>3.269</v>
      </c>
      <c r="M105">
        <v>252.5</v>
      </c>
      <c r="O105" s="2">
        <v>0.5382697825162885</v>
      </c>
      <c r="P105" s="2">
        <v>538.2697825162885</v>
      </c>
      <c r="Q105" s="2">
        <v>0.22</v>
      </c>
      <c r="S105" s="2">
        <v>10.97866</v>
      </c>
      <c r="T105" s="2">
        <v>0.03</v>
      </c>
      <c r="V105" s="2">
        <v>2.4686399999999997</v>
      </c>
      <c r="W105" s="2">
        <v>0.05</v>
      </c>
      <c r="X105" s="25" t="s">
        <v>100</v>
      </c>
      <c r="Y105" s="2">
        <v>2.1749</v>
      </c>
      <c r="Z105" s="2">
        <v>0.08</v>
      </c>
      <c r="AA105" s="25" t="s">
        <v>100</v>
      </c>
      <c r="AB105" s="2">
        <v>2.04616</v>
      </c>
      <c r="AC105" s="2">
        <v>5.567</v>
      </c>
      <c r="AE105" s="2">
        <v>308.617779</v>
      </c>
      <c r="AF105" s="2">
        <v>35.63138355177684</v>
      </c>
      <c r="AH105" s="2">
        <v>741.8454055479939</v>
      </c>
      <c r="AI105" s="2">
        <v>5.745103073820617</v>
      </c>
      <c r="AK105" s="2">
        <v>92.6570223745789</v>
      </c>
      <c r="AL105" s="2">
        <v>0.42</v>
      </c>
      <c r="AN105" s="2">
        <v>11.84652</v>
      </c>
      <c r="AO105" s="2">
        <v>0.06</v>
      </c>
      <c r="AQ105" s="2">
        <v>1.30416</v>
      </c>
      <c r="AS105">
        <v>864.5559215162884</v>
      </c>
      <c r="AT105">
        <v>846.3489479225728</v>
      </c>
      <c r="AU105">
        <v>1.0215123722176367</v>
      </c>
      <c r="AV105">
        <v>2.1283443537906432</v>
      </c>
    </row>
    <row r="106" spans="1:48" ht="12.75">
      <c r="A106" t="s">
        <v>206</v>
      </c>
      <c r="B106" s="9">
        <v>39274</v>
      </c>
      <c r="C106">
        <v>2007</v>
      </c>
      <c r="D106" t="s">
        <v>631</v>
      </c>
      <c r="F106" s="28">
        <v>2.65</v>
      </c>
      <c r="H106">
        <v>708</v>
      </c>
      <c r="I106" s="2">
        <v>0.443333333333333</v>
      </c>
      <c r="K106" s="2">
        <v>3.21</v>
      </c>
      <c r="M106">
        <v>284.82</v>
      </c>
      <c r="O106" s="2">
        <v>0.6165950018614827</v>
      </c>
      <c r="P106" s="2">
        <v>616.5950018614827</v>
      </c>
      <c r="Q106" s="2">
        <v>0.28</v>
      </c>
      <c r="S106" s="2">
        <v>13.972840000000001</v>
      </c>
      <c r="T106" s="2">
        <v>0.04</v>
      </c>
      <c r="V106" s="2">
        <v>3.29152</v>
      </c>
      <c r="W106" s="2">
        <v>0.06</v>
      </c>
      <c r="X106" s="25" t="s">
        <v>100</v>
      </c>
      <c r="Y106" s="2">
        <v>2.60988</v>
      </c>
      <c r="Z106" s="2">
        <v>0.09</v>
      </c>
      <c r="AA106" s="25" t="s">
        <v>100</v>
      </c>
      <c r="AB106" s="2">
        <v>2.30193</v>
      </c>
      <c r="AC106" s="2">
        <v>6.383</v>
      </c>
      <c r="AE106" s="2">
        <v>353.85437099999996</v>
      </c>
      <c r="AF106" s="2">
        <v>40.68247433466191</v>
      </c>
      <c r="AH106" s="2">
        <v>847.009115647661</v>
      </c>
      <c r="AI106" s="2">
        <v>5.4267917815136455</v>
      </c>
      <c r="AK106" s="2">
        <v>87.52329785225207</v>
      </c>
      <c r="AL106" s="2">
        <v>0.46</v>
      </c>
      <c r="AN106" s="2">
        <v>12.97476</v>
      </c>
      <c r="AO106" s="2">
        <v>0.06</v>
      </c>
      <c r="AQ106" s="2">
        <v>1.30416</v>
      </c>
      <c r="AR106" t="s">
        <v>800</v>
      </c>
      <c r="AS106">
        <v>992.6255428614827</v>
      </c>
      <c r="AT106">
        <v>947.507173499913</v>
      </c>
      <c r="AU106">
        <v>1.0476179712654954</v>
      </c>
      <c r="AV106">
        <v>4.651060103371329</v>
      </c>
    </row>
    <row r="107" spans="1:48" ht="12.75">
      <c r="A107" t="s">
        <v>207</v>
      </c>
      <c r="B107" s="9">
        <v>39274</v>
      </c>
      <c r="C107">
        <v>2007</v>
      </c>
      <c r="D107" t="s">
        <v>632</v>
      </c>
      <c r="F107" s="28">
        <v>2.3833333333333333</v>
      </c>
      <c r="H107">
        <v>811</v>
      </c>
      <c r="I107" s="2">
        <v>0.583333333333333</v>
      </c>
      <c r="K107" s="2">
        <v>4.747</v>
      </c>
      <c r="M107">
        <v>11.72</v>
      </c>
      <c r="O107" s="2">
        <v>0.01790605854035295</v>
      </c>
      <c r="P107" s="2">
        <v>17.906058540352948</v>
      </c>
      <c r="Q107" s="2">
        <v>0.03</v>
      </c>
      <c r="R107" t="s">
        <v>81</v>
      </c>
      <c r="S107" s="2">
        <v>1.4970899999999998</v>
      </c>
      <c r="T107" s="2">
        <v>0.01</v>
      </c>
      <c r="V107" s="2">
        <v>0.82288</v>
      </c>
      <c r="W107" s="2">
        <v>0.02</v>
      </c>
      <c r="X107" s="25">
        <v>0</v>
      </c>
      <c r="Y107" s="2">
        <v>0.86996</v>
      </c>
      <c r="Z107" s="2">
        <v>0.02</v>
      </c>
      <c r="AA107" s="25" t="s">
        <v>100</v>
      </c>
      <c r="AB107" s="2">
        <v>0.51154</v>
      </c>
      <c r="AC107" s="2">
        <v>0.625</v>
      </c>
      <c r="AE107" s="2">
        <v>34.648125</v>
      </c>
      <c r="AF107" s="2">
        <v>1.6750397799976668</v>
      </c>
      <c r="AH107" s="2">
        <v>34.87432821955142</v>
      </c>
      <c r="AI107" s="2">
        <v>0.994193290657631</v>
      </c>
      <c r="AK107" s="2">
        <v>16.034349391726273</v>
      </c>
      <c r="AL107" s="2">
        <v>0.03</v>
      </c>
      <c r="AM107" t="s">
        <v>516</v>
      </c>
      <c r="AN107" s="2">
        <v>0.8461799999999999</v>
      </c>
      <c r="AO107" s="2">
        <v>0.02</v>
      </c>
      <c r="AQ107" s="2">
        <v>0.43472</v>
      </c>
      <c r="AS107">
        <v>56.25565354035295</v>
      </c>
      <c r="AT107">
        <v>51.75485761127769</v>
      </c>
      <c r="AU107">
        <v>1.086963738995864</v>
      </c>
      <c r="AV107">
        <v>8.333996165904285</v>
      </c>
    </row>
    <row r="108" spans="1:48" ht="12.75">
      <c r="A108" t="s">
        <v>208</v>
      </c>
      <c r="B108" s="9">
        <v>39274</v>
      </c>
      <c r="C108">
        <v>2007</v>
      </c>
      <c r="D108" t="s">
        <v>633</v>
      </c>
      <c r="F108" s="28">
        <v>3</v>
      </c>
      <c r="H108">
        <v>797</v>
      </c>
      <c r="I108" s="2">
        <v>0.53</v>
      </c>
      <c r="K108" s="2">
        <v>5.859</v>
      </c>
      <c r="M108">
        <v>8.89</v>
      </c>
      <c r="O108" s="2">
        <v>0.0013835663789717812</v>
      </c>
      <c r="P108" s="2">
        <v>1.3835663789717811</v>
      </c>
      <c r="Q108" s="2">
        <v>0.38</v>
      </c>
      <c r="S108" s="2">
        <v>18.96314</v>
      </c>
      <c r="T108" s="2">
        <v>0.03</v>
      </c>
      <c r="V108" s="2">
        <v>2.4686399999999997</v>
      </c>
      <c r="W108" s="2">
        <v>0.02</v>
      </c>
      <c r="X108" s="25">
        <v>0</v>
      </c>
      <c r="Y108" s="2">
        <v>0.86996</v>
      </c>
      <c r="Z108" s="2">
        <v>0.04</v>
      </c>
      <c r="AA108" s="25" t="s">
        <v>100</v>
      </c>
      <c r="AB108" s="2">
        <v>1.02308</v>
      </c>
      <c r="AC108" s="2">
        <v>0.72</v>
      </c>
      <c r="AE108" s="2">
        <v>39.91464</v>
      </c>
      <c r="AF108" s="2">
        <v>1.056982703866239</v>
      </c>
      <c r="AH108" s="2">
        <v>22.006379894495094</v>
      </c>
      <c r="AI108" s="2">
        <v>1.077690215715385</v>
      </c>
      <c r="AK108" s="2">
        <v>17.380987799057728</v>
      </c>
      <c r="AL108" s="2">
        <v>0.04</v>
      </c>
      <c r="AM108" t="s">
        <v>516</v>
      </c>
      <c r="AN108" s="2">
        <v>1.12824</v>
      </c>
      <c r="AO108" s="2">
        <v>0.03</v>
      </c>
      <c r="AQ108" s="2">
        <v>0.65208</v>
      </c>
      <c r="AR108" t="s">
        <v>800</v>
      </c>
      <c r="AS108">
        <v>64.62302637897179</v>
      </c>
      <c r="AT108">
        <v>40.515607693552816</v>
      </c>
      <c r="AU108">
        <v>1.5950156015864263</v>
      </c>
      <c r="AV108">
        <v>45.85834483790169</v>
      </c>
    </row>
    <row r="109" spans="1:48" ht="12.75">
      <c r="A109" t="s">
        <v>209</v>
      </c>
      <c r="B109" s="9">
        <v>39275</v>
      </c>
      <c r="C109">
        <v>2007</v>
      </c>
      <c r="D109" t="s">
        <v>634</v>
      </c>
      <c r="F109" s="28">
        <v>3</v>
      </c>
      <c r="H109">
        <v>1503</v>
      </c>
      <c r="I109" s="2">
        <v>0.6</v>
      </c>
      <c r="K109" s="2">
        <v>5.637</v>
      </c>
      <c r="M109">
        <v>4.18</v>
      </c>
      <c r="O109" s="2">
        <v>0.0023067471887200717</v>
      </c>
      <c r="P109" s="2">
        <v>2.3067471887200717</v>
      </c>
      <c r="Q109" s="2">
        <v>0.12</v>
      </c>
      <c r="S109" s="2">
        <v>5.988359999999999</v>
      </c>
      <c r="T109" s="2">
        <v>0.01</v>
      </c>
      <c r="V109" s="2">
        <v>0.82288</v>
      </c>
      <c r="W109" s="2">
        <v>0.01</v>
      </c>
      <c r="X109" s="25">
        <v>0</v>
      </c>
      <c r="Y109" s="2">
        <v>0.43498</v>
      </c>
      <c r="Z109" s="2">
        <v>0.02</v>
      </c>
      <c r="AA109" s="25" t="s">
        <v>100</v>
      </c>
      <c r="AB109" s="2">
        <v>0.51154</v>
      </c>
      <c r="AC109" s="2">
        <v>0.229</v>
      </c>
      <c r="AE109" s="2">
        <v>12.695073</v>
      </c>
      <c r="AF109" s="2">
        <v>0.4136478835042841</v>
      </c>
      <c r="AH109" s="2">
        <v>8.612148934559196</v>
      </c>
      <c r="AI109" s="2">
        <v>0.2842211196982805</v>
      </c>
      <c r="AK109" s="2">
        <v>4.583918218493868</v>
      </c>
      <c r="AL109" s="2">
        <v>0.03</v>
      </c>
      <c r="AM109" t="s">
        <v>516</v>
      </c>
      <c r="AN109" s="2">
        <v>0.8461799999999999</v>
      </c>
      <c r="AO109" s="2">
        <v>0.02</v>
      </c>
      <c r="AQ109" s="2">
        <v>0.43472</v>
      </c>
      <c r="AS109">
        <v>22.759580188720072</v>
      </c>
      <c r="AT109">
        <v>14.042247153053065</v>
      </c>
      <c r="AU109">
        <v>1.6207933061320379</v>
      </c>
      <c r="AV109">
        <v>47.3744575491343</v>
      </c>
    </row>
    <row r="110" spans="1:48" ht="12.75">
      <c r="A110" t="s">
        <v>210</v>
      </c>
      <c r="B110" s="9">
        <v>39275</v>
      </c>
      <c r="C110">
        <v>2007</v>
      </c>
      <c r="D110" t="s">
        <v>635</v>
      </c>
      <c r="F110" s="28">
        <v>3</v>
      </c>
      <c r="H110">
        <v>2046</v>
      </c>
      <c r="I110" s="2">
        <v>0.553333333333333</v>
      </c>
      <c r="K110" s="2">
        <v>5.448</v>
      </c>
      <c r="M110">
        <v>4.07</v>
      </c>
      <c r="O110" s="2">
        <v>0.0035645113342624396</v>
      </c>
      <c r="P110" s="2">
        <v>3.5645113342624395</v>
      </c>
      <c r="Q110" s="2">
        <v>0.05</v>
      </c>
      <c r="S110" s="2">
        <v>2.49515</v>
      </c>
      <c r="T110" s="2">
        <v>0.01</v>
      </c>
      <c r="V110" s="2">
        <v>0.82288</v>
      </c>
      <c r="W110" s="2">
        <v>0.01</v>
      </c>
      <c r="X110" s="25">
        <v>0</v>
      </c>
      <c r="Y110" s="2">
        <v>0.43498</v>
      </c>
      <c r="Z110" s="2">
        <v>0.02</v>
      </c>
      <c r="AA110" s="25" t="s">
        <v>100</v>
      </c>
      <c r="AB110" s="2">
        <v>0.51154</v>
      </c>
      <c r="AC110" s="2">
        <v>0.196</v>
      </c>
      <c r="AE110" s="2">
        <v>10.865652</v>
      </c>
      <c r="AF110" s="2">
        <v>0.44756367877335185</v>
      </c>
      <c r="AH110" s="2">
        <v>9.318275792061186</v>
      </c>
      <c r="AI110" s="2">
        <v>0.21275145597728118</v>
      </c>
      <c r="AK110" s="2">
        <v>3.431255482001591</v>
      </c>
      <c r="AL110" s="2">
        <v>0.02</v>
      </c>
      <c r="AM110" t="s">
        <v>81</v>
      </c>
      <c r="AN110" s="2">
        <v>0.56412</v>
      </c>
      <c r="AO110" s="2">
        <v>0.02</v>
      </c>
      <c r="AQ110" s="2">
        <v>0.43472</v>
      </c>
      <c r="AS110">
        <v>18.694713334262442</v>
      </c>
      <c r="AT110">
        <v>13.313651274062778</v>
      </c>
      <c r="AU110">
        <v>1.4041762811290448</v>
      </c>
      <c r="AV110">
        <v>33.622849064897714</v>
      </c>
    </row>
    <row r="111" spans="1:48" ht="12.75">
      <c r="A111" t="s">
        <v>211</v>
      </c>
      <c r="B111" s="9">
        <v>39275</v>
      </c>
      <c r="C111">
        <v>2007</v>
      </c>
      <c r="D111" t="s">
        <v>636</v>
      </c>
      <c r="F111" s="28">
        <v>2.65</v>
      </c>
      <c r="H111">
        <v>807</v>
      </c>
      <c r="I111" s="2">
        <v>0.28</v>
      </c>
      <c r="K111" s="2">
        <v>5.264</v>
      </c>
      <c r="M111">
        <v>6.24</v>
      </c>
      <c r="O111" s="2">
        <v>0.00544502652842421</v>
      </c>
      <c r="P111" s="2">
        <v>5.4450265284242105</v>
      </c>
      <c r="Q111" s="2">
        <v>0.05</v>
      </c>
      <c r="S111" s="2">
        <v>2.49515</v>
      </c>
      <c r="T111" s="2">
        <v>0.01</v>
      </c>
      <c r="V111" s="2">
        <v>0.82288</v>
      </c>
      <c r="W111" s="2">
        <v>0.01</v>
      </c>
      <c r="X111" s="25">
        <v>0</v>
      </c>
      <c r="Y111" s="2">
        <v>0.43498</v>
      </c>
      <c r="Z111" s="2">
        <v>0.02</v>
      </c>
      <c r="AA111" s="25" t="s">
        <v>100</v>
      </c>
      <c r="AB111" s="2">
        <v>0.51154</v>
      </c>
      <c r="AC111" s="2">
        <v>0.121</v>
      </c>
      <c r="AE111" s="2">
        <v>6.707877</v>
      </c>
      <c r="AF111" s="2">
        <v>0.3680368841417191</v>
      </c>
      <c r="AH111" s="2">
        <v>7.662527927830592</v>
      </c>
      <c r="AI111" s="2">
        <v>0.2769186719651885</v>
      </c>
      <c r="AK111" s="2">
        <v>4.46614434145456</v>
      </c>
      <c r="AL111" s="2">
        <v>0.02</v>
      </c>
      <c r="AM111" t="s">
        <v>81</v>
      </c>
      <c r="AN111" s="2">
        <v>0.56412</v>
      </c>
      <c r="AO111" s="2">
        <v>0.02</v>
      </c>
      <c r="AQ111" s="2">
        <v>0.43472</v>
      </c>
      <c r="AS111">
        <v>16.41745352842421</v>
      </c>
      <c r="AT111">
        <v>12.69279226928515</v>
      </c>
      <c r="AU111">
        <v>1.2934469563605986</v>
      </c>
      <c r="AV111">
        <v>25.590036477343308</v>
      </c>
    </row>
    <row r="112" spans="1:48" ht="12.75">
      <c r="A112" t="s">
        <v>212</v>
      </c>
      <c r="B112" s="9">
        <v>39276</v>
      </c>
      <c r="C112">
        <v>2007</v>
      </c>
      <c r="D112" t="s">
        <v>638</v>
      </c>
      <c r="F112" s="28">
        <v>2.466666666666667</v>
      </c>
      <c r="H112">
        <v>896</v>
      </c>
      <c r="I112" s="2">
        <v>0.64</v>
      </c>
      <c r="K112" s="2">
        <v>5.381</v>
      </c>
      <c r="M112">
        <v>33.05</v>
      </c>
      <c r="O112" s="2">
        <v>0.004159106104940219</v>
      </c>
      <c r="P112" s="2">
        <v>4.159106104940219</v>
      </c>
      <c r="Q112" s="2">
        <v>1.59</v>
      </c>
      <c r="S112" s="2">
        <v>79.34577</v>
      </c>
      <c r="T112" s="2">
        <v>0.22</v>
      </c>
      <c r="V112" s="2">
        <v>18.10336</v>
      </c>
      <c r="W112" s="2">
        <v>0.06</v>
      </c>
      <c r="X112" s="25" t="s">
        <v>100</v>
      </c>
      <c r="Y112" s="2">
        <v>2.60988</v>
      </c>
      <c r="Z112" s="2">
        <v>0.12</v>
      </c>
      <c r="AA112" s="25" t="s">
        <v>100</v>
      </c>
      <c r="AB112" s="2">
        <v>3.06924</v>
      </c>
      <c r="AC112" s="2">
        <v>2.306</v>
      </c>
      <c r="AE112" s="2">
        <v>127.837722</v>
      </c>
      <c r="AF112" s="2">
        <v>4.770282928328076</v>
      </c>
      <c r="AH112" s="2">
        <v>99.31729056779054</v>
      </c>
      <c r="AI112" s="2">
        <v>6.480946519469407</v>
      </c>
      <c r="AK112" s="2">
        <v>104.5247054660026</v>
      </c>
      <c r="AL112" s="2">
        <v>0.22</v>
      </c>
      <c r="AN112" s="2">
        <v>6.2053199999999995</v>
      </c>
      <c r="AO112" s="2">
        <v>0.07</v>
      </c>
      <c r="AQ112" s="2">
        <v>1.5215200000000002</v>
      </c>
      <c r="AR112" t="s">
        <v>800</v>
      </c>
      <c r="AS112">
        <v>235.1250781049402</v>
      </c>
      <c r="AT112">
        <v>210.04731603379312</v>
      </c>
      <c r="AU112">
        <v>1.119391014104234</v>
      </c>
      <c r="AV112">
        <v>11.266539615361618</v>
      </c>
    </row>
    <row r="113" spans="1:48" ht="12.75">
      <c r="A113" t="s">
        <v>213</v>
      </c>
      <c r="B113" s="9">
        <v>39276</v>
      </c>
      <c r="C113">
        <v>2007</v>
      </c>
      <c r="D113" t="s">
        <v>639</v>
      </c>
      <c r="F113" s="28">
        <v>3</v>
      </c>
      <c r="H113">
        <v>1568</v>
      </c>
      <c r="I113" s="2">
        <v>0.666666666666667</v>
      </c>
      <c r="K113" s="2">
        <v>4.707</v>
      </c>
      <c r="M113">
        <v>22.64</v>
      </c>
      <c r="O113" s="2">
        <v>0.019633602768360476</v>
      </c>
      <c r="P113" s="2">
        <v>19.633602768360475</v>
      </c>
      <c r="Q113" s="2">
        <v>0.54</v>
      </c>
      <c r="S113" s="2">
        <v>26.94762</v>
      </c>
      <c r="T113" s="2">
        <v>0.11</v>
      </c>
      <c r="V113" s="2">
        <v>9.05168</v>
      </c>
      <c r="W113" s="2">
        <v>0.02</v>
      </c>
      <c r="X113" s="25">
        <v>0</v>
      </c>
      <c r="Y113" s="2">
        <v>0.86996</v>
      </c>
      <c r="Z113" s="2">
        <v>0.03</v>
      </c>
      <c r="AA113" s="25" t="s">
        <v>100</v>
      </c>
      <c r="AB113" s="2">
        <v>0.76731</v>
      </c>
      <c r="AC113" s="2">
        <v>1.203</v>
      </c>
      <c r="AE113" s="2">
        <v>66.69071100000001</v>
      </c>
      <c r="AF113" s="2">
        <v>3.6236412972071195</v>
      </c>
      <c r="AH113" s="2">
        <v>75.44421180785223</v>
      </c>
      <c r="AI113" s="2">
        <v>2.738979472315971</v>
      </c>
      <c r="AK113" s="2">
        <v>44.17426092951198</v>
      </c>
      <c r="AL113" s="2">
        <v>0.07</v>
      </c>
      <c r="AN113" s="2">
        <v>1.97442</v>
      </c>
      <c r="AO113" s="2">
        <v>0.03</v>
      </c>
      <c r="AQ113" s="2">
        <v>0.65208</v>
      </c>
      <c r="AR113" t="s">
        <v>800</v>
      </c>
      <c r="AS113">
        <v>123.96088376836047</v>
      </c>
      <c r="AT113">
        <v>121.59289273736421</v>
      </c>
      <c r="AU113">
        <v>1.0194747487101161</v>
      </c>
      <c r="AV113">
        <v>1.9286944511244846</v>
      </c>
    </row>
    <row r="114" spans="1:48" ht="12.75">
      <c r="A114" t="s">
        <v>214</v>
      </c>
      <c r="B114" s="9">
        <v>39276</v>
      </c>
      <c r="C114">
        <v>2007</v>
      </c>
      <c r="D114" t="s">
        <v>640</v>
      </c>
      <c r="F114" s="28">
        <v>1.8</v>
      </c>
      <c r="H114">
        <v>339</v>
      </c>
      <c r="I114" s="2">
        <v>0.216666666666667</v>
      </c>
      <c r="K114" s="2">
        <v>5.141</v>
      </c>
      <c r="M114">
        <v>23.97</v>
      </c>
      <c r="O114" s="2">
        <v>0.007227698036021704</v>
      </c>
      <c r="P114" s="2">
        <v>7.227698036021704</v>
      </c>
      <c r="Q114" s="2">
        <v>0.78</v>
      </c>
      <c r="S114" s="2">
        <v>38.92434</v>
      </c>
      <c r="T114" s="2">
        <v>0.16</v>
      </c>
      <c r="V114" s="2">
        <v>13.16608</v>
      </c>
      <c r="W114" s="2">
        <v>0.03</v>
      </c>
      <c r="X114" s="25" t="s">
        <v>100</v>
      </c>
      <c r="Y114" s="2">
        <v>1.30494</v>
      </c>
      <c r="Z114" s="2">
        <v>0.05</v>
      </c>
      <c r="AA114" s="25" t="s">
        <v>100</v>
      </c>
      <c r="AB114" s="2">
        <v>1.2788500000000003</v>
      </c>
      <c r="AC114" s="2">
        <v>1.76</v>
      </c>
      <c r="AE114" s="2">
        <v>97.56912</v>
      </c>
      <c r="AF114" s="2">
        <v>3.6376872134568923</v>
      </c>
      <c r="AH114" s="2">
        <v>75.7366477841725</v>
      </c>
      <c r="AI114" s="2">
        <v>3.995333825921061</v>
      </c>
      <c r="AK114" s="2">
        <v>64.43674394445488</v>
      </c>
      <c r="AL114" s="2">
        <v>0.1</v>
      </c>
      <c r="AN114" s="2">
        <v>2.8206</v>
      </c>
      <c r="AO114" s="2">
        <v>0.04</v>
      </c>
      <c r="AQ114" s="2">
        <v>0.86944</v>
      </c>
      <c r="AS114">
        <v>159.47102803602172</v>
      </c>
      <c r="AT114">
        <v>142.9939917286274</v>
      </c>
      <c r="AU114">
        <v>1.115228871564508</v>
      </c>
      <c r="AV114">
        <v>10.895168188516642</v>
      </c>
    </row>
    <row r="115" spans="1:48" ht="12.75">
      <c r="A115" t="s">
        <v>215</v>
      </c>
      <c r="B115" s="9">
        <v>39276</v>
      </c>
      <c r="C115">
        <v>2007</v>
      </c>
      <c r="D115" t="s">
        <v>641</v>
      </c>
      <c r="F115" s="28">
        <v>2.3833333333333333</v>
      </c>
      <c r="H115">
        <v>436</v>
      </c>
      <c r="I115" s="2">
        <v>0.33</v>
      </c>
      <c r="K115" s="2">
        <v>5.071</v>
      </c>
      <c r="M115">
        <v>19.69</v>
      </c>
      <c r="O115" s="2">
        <v>0.008491804750363144</v>
      </c>
      <c r="P115" s="2">
        <v>8.491804750363144</v>
      </c>
      <c r="Q115" s="2">
        <v>0.63</v>
      </c>
      <c r="S115" s="2">
        <v>31.43889</v>
      </c>
      <c r="T115" s="2">
        <v>0.16</v>
      </c>
      <c r="V115" s="2">
        <v>13.16608</v>
      </c>
      <c r="W115" s="2">
        <v>0.02</v>
      </c>
      <c r="X115" s="25">
        <v>0</v>
      </c>
      <c r="Y115" s="2">
        <v>0.86996</v>
      </c>
      <c r="Z115" s="2">
        <v>0.04</v>
      </c>
      <c r="AA115" s="25" t="s">
        <v>100</v>
      </c>
      <c r="AB115" s="2">
        <v>1.02308</v>
      </c>
      <c r="AC115" s="2">
        <v>1.292</v>
      </c>
      <c r="AE115" s="2">
        <v>71.624604</v>
      </c>
      <c r="AF115" s="2">
        <v>3.581474585787311</v>
      </c>
      <c r="AH115" s="2">
        <v>74.56630087609182</v>
      </c>
      <c r="AI115" s="2">
        <v>2.2542351516668107</v>
      </c>
      <c r="AK115" s="2">
        <v>36.356304526082326</v>
      </c>
      <c r="AL115" s="2">
        <v>0.07</v>
      </c>
      <c r="AN115" s="2">
        <v>1.97442</v>
      </c>
      <c r="AO115" s="2">
        <v>0.02</v>
      </c>
      <c r="AQ115" s="2">
        <v>0.43472</v>
      </c>
      <c r="AS115">
        <v>126.61441875036314</v>
      </c>
      <c r="AT115">
        <v>112.89702540217414</v>
      </c>
      <c r="AU115">
        <v>1.1215035852301989</v>
      </c>
      <c r="AV115">
        <v>11.454478425216987</v>
      </c>
    </row>
    <row r="116" spans="1:48" ht="12.75">
      <c r="A116" t="s">
        <v>216</v>
      </c>
      <c r="B116" s="9">
        <v>39276</v>
      </c>
      <c r="C116">
        <v>2007</v>
      </c>
      <c r="D116" t="s">
        <v>643</v>
      </c>
      <c r="F116" s="28">
        <v>1.2</v>
      </c>
      <c r="H116">
        <v>59</v>
      </c>
      <c r="I116" s="2">
        <v>0.065</v>
      </c>
      <c r="K116" s="2">
        <v>5.599</v>
      </c>
      <c r="N116" t="s">
        <v>101</v>
      </c>
      <c r="O116" s="2">
        <v>0.0025176769277588545</v>
      </c>
      <c r="P116" s="2">
        <v>2.5176769277588544</v>
      </c>
      <c r="Q116" s="2">
        <v>0.38</v>
      </c>
      <c r="S116" s="2">
        <v>18.96314</v>
      </c>
      <c r="T116" s="2">
        <v>0.15</v>
      </c>
      <c r="V116" s="2">
        <v>12.3432</v>
      </c>
      <c r="W116" s="2">
        <v>0.03</v>
      </c>
      <c r="X116" s="25" t="s">
        <v>100</v>
      </c>
      <c r="Y116" s="2">
        <v>1.30494</v>
      </c>
      <c r="Z116" s="2">
        <v>0.05</v>
      </c>
      <c r="AA116" s="25" t="s">
        <v>100</v>
      </c>
      <c r="AB116" s="2">
        <v>1.2788500000000003</v>
      </c>
      <c r="AC116" s="2">
        <v>0.621</v>
      </c>
      <c r="AE116" s="2">
        <v>34.426376999999995</v>
      </c>
      <c r="AF116" s="2">
        <v>1.1454266161058544</v>
      </c>
      <c r="AH116" s="2">
        <v>23.84778214732389</v>
      </c>
      <c r="AI116" s="2">
        <v>1.784877736332732</v>
      </c>
      <c r="AK116" s="2">
        <v>28.7865081315743</v>
      </c>
      <c r="AL116" s="2">
        <v>0.07</v>
      </c>
      <c r="AN116" s="2">
        <v>1.97442</v>
      </c>
      <c r="AO116" s="2">
        <v>0.02</v>
      </c>
      <c r="AQ116" s="2">
        <v>0.43472</v>
      </c>
      <c r="AS116">
        <v>70.83418392775884</v>
      </c>
      <c r="AT116">
        <v>54.608710278898194</v>
      </c>
      <c r="AU116">
        <v>1.2971224474263123</v>
      </c>
      <c r="AV116">
        <v>25.86909964326954</v>
      </c>
    </row>
    <row r="117" spans="1:48" ht="12.75">
      <c r="A117" t="s">
        <v>217</v>
      </c>
      <c r="B117" s="9">
        <v>39277</v>
      </c>
      <c r="C117">
        <v>2007</v>
      </c>
      <c r="D117" t="s">
        <v>645</v>
      </c>
      <c r="F117" s="28">
        <v>3</v>
      </c>
      <c r="H117">
        <v>1014</v>
      </c>
      <c r="I117" s="2">
        <v>0.33</v>
      </c>
      <c r="K117" s="2">
        <v>4.677</v>
      </c>
      <c r="M117">
        <v>18.87</v>
      </c>
      <c r="O117" s="2">
        <v>0.021037784397664776</v>
      </c>
      <c r="P117" s="2">
        <v>21.037784397664776</v>
      </c>
      <c r="Q117" s="2">
        <v>0.5</v>
      </c>
      <c r="S117" s="2">
        <v>24.9515</v>
      </c>
      <c r="T117" s="2">
        <v>0.07</v>
      </c>
      <c r="V117" s="2">
        <v>5.76016</v>
      </c>
      <c r="W117" s="2">
        <v>0.02</v>
      </c>
      <c r="X117" s="25">
        <v>0</v>
      </c>
      <c r="Y117" s="2">
        <v>0.86996</v>
      </c>
      <c r="Z117" s="2">
        <v>0.02</v>
      </c>
      <c r="AA117" s="25" t="s">
        <v>100</v>
      </c>
      <c r="AB117" s="2">
        <v>0.51154</v>
      </c>
      <c r="AC117" s="2">
        <v>0.958</v>
      </c>
      <c r="AE117" s="2">
        <v>53.10864599999999</v>
      </c>
      <c r="AF117" s="2">
        <v>3.124088178782115</v>
      </c>
      <c r="AH117" s="2">
        <v>65.04351588224364</v>
      </c>
      <c r="AI117" s="2">
        <v>1.4529437765749735</v>
      </c>
      <c r="AK117" s="2">
        <v>23.433077228601174</v>
      </c>
      <c r="AL117" s="2">
        <v>0.05</v>
      </c>
      <c r="AM117" t="s">
        <v>516</v>
      </c>
      <c r="AN117" s="2">
        <v>1.4103</v>
      </c>
      <c r="AO117" s="2">
        <v>0.04</v>
      </c>
      <c r="AQ117" s="2">
        <v>0.86944</v>
      </c>
      <c r="AS117">
        <v>106.23959039766476</v>
      </c>
      <c r="AT117">
        <v>89.88689311084482</v>
      </c>
      <c r="AU117">
        <v>1.1819252698683718</v>
      </c>
      <c r="AV117">
        <v>16.675664595914114</v>
      </c>
    </row>
    <row r="118" spans="1:48" ht="12.75">
      <c r="A118" t="s">
        <v>218</v>
      </c>
      <c r="B118" s="9">
        <v>39277</v>
      </c>
      <c r="C118">
        <v>2007</v>
      </c>
      <c r="D118" t="s">
        <v>646</v>
      </c>
      <c r="F118" s="28">
        <v>2.9</v>
      </c>
      <c r="H118">
        <v>594</v>
      </c>
      <c r="I118" s="2">
        <v>0.303333333333333</v>
      </c>
      <c r="K118" s="2">
        <v>4.507</v>
      </c>
      <c r="M118">
        <v>20.5</v>
      </c>
      <c r="O118" s="2">
        <v>0.031117163371060214</v>
      </c>
      <c r="P118" s="2">
        <v>31.117163371060215</v>
      </c>
      <c r="Q118" s="2">
        <v>0.27</v>
      </c>
      <c r="S118" s="2">
        <v>13.47381</v>
      </c>
      <c r="T118" s="2">
        <v>0.07</v>
      </c>
      <c r="V118" s="2">
        <v>5.76016</v>
      </c>
      <c r="W118" s="2">
        <v>0.02</v>
      </c>
      <c r="X118" s="25">
        <v>0</v>
      </c>
      <c r="Y118" s="2">
        <v>0.86996</v>
      </c>
      <c r="Z118" s="2">
        <v>0.03</v>
      </c>
      <c r="AA118" s="25" t="s">
        <v>100</v>
      </c>
      <c r="AB118" s="2">
        <v>0.76731</v>
      </c>
      <c r="AC118" s="2">
        <v>0.794</v>
      </c>
      <c r="AE118" s="2">
        <v>44.016978</v>
      </c>
      <c r="AF118" s="2">
        <v>3.2708689353514657</v>
      </c>
      <c r="AH118" s="2">
        <v>68.09949123401752</v>
      </c>
      <c r="AI118" s="2">
        <v>0.7543081137521578</v>
      </c>
      <c r="AK118" s="2">
        <v>12.1654812585948</v>
      </c>
      <c r="AL118" s="2">
        <v>0.06</v>
      </c>
      <c r="AM118" t="s">
        <v>516</v>
      </c>
      <c r="AN118" s="2">
        <v>1.6923599999999999</v>
      </c>
      <c r="AO118" s="2">
        <v>0.03</v>
      </c>
      <c r="AQ118" s="2">
        <v>0.65208</v>
      </c>
      <c r="AS118">
        <v>96.00538137106022</v>
      </c>
      <c r="AT118">
        <v>81.95733249261231</v>
      </c>
      <c r="AU118">
        <v>1.1714068583151387</v>
      </c>
      <c r="AV118">
        <v>15.787631659977215</v>
      </c>
    </row>
    <row r="119" spans="1:48" ht="12.75">
      <c r="A119" t="s">
        <v>219</v>
      </c>
      <c r="B119" s="9">
        <v>39278</v>
      </c>
      <c r="C119">
        <v>2007</v>
      </c>
      <c r="D119" t="s">
        <v>647</v>
      </c>
      <c r="F119" s="28">
        <v>2.9166666666666665</v>
      </c>
      <c r="H119">
        <v>522</v>
      </c>
      <c r="I119" s="2">
        <v>0.45</v>
      </c>
      <c r="K119" s="2">
        <v>3.825</v>
      </c>
      <c r="M119">
        <v>109.04</v>
      </c>
      <c r="O119" s="2">
        <v>0.1496235656094433</v>
      </c>
      <c r="P119" s="2">
        <v>149.6235656094433</v>
      </c>
      <c r="Q119" s="2">
        <v>0.89</v>
      </c>
      <c r="S119" s="2">
        <v>44.413669999999996</v>
      </c>
      <c r="T119" s="2">
        <v>0.21</v>
      </c>
      <c r="V119" s="2">
        <v>17.280479999999997</v>
      </c>
      <c r="W119" s="2">
        <v>0.04</v>
      </c>
      <c r="X119" s="25" t="s">
        <v>100</v>
      </c>
      <c r="Y119" s="2">
        <v>1.73992</v>
      </c>
      <c r="Z119" s="2">
        <v>0.16</v>
      </c>
      <c r="AA119" s="25" t="s">
        <v>100</v>
      </c>
      <c r="AB119" s="2">
        <v>4.09232</v>
      </c>
      <c r="AC119" s="2">
        <v>5.073</v>
      </c>
      <c r="AE119" s="2">
        <v>281.231901</v>
      </c>
      <c r="AF119" s="2">
        <v>19.360467020340696</v>
      </c>
      <c r="AH119" s="2">
        <v>403.0849233634933</v>
      </c>
      <c r="AI119" s="2">
        <v>5.299631616466926</v>
      </c>
      <c r="AK119" s="2">
        <v>85.47245871037859</v>
      </c>
      <c r="AL119" s="2">
        <v>0.42</v>
      </c>
      <c r="AN119" s="2">
        <v>11.84652</v>
      </c>
      <c r="AO119" s="2">
        <v>0.1</v>
      </c>
      <c r="AQ119" s="2">
        <v>2.1736</v>
      </c>
      <c r="AS119">
        <v>498.3818566094433</v>
      </c>
      <c r="AT119">
        <v>500.4039020738719</v>
      </c>
      <c r="AU119">
        <v>0.9959591732677374</v>
      </c>
      <c r="AV119">
        <v>-0.40490074009350363</v>
      </c>
    </row>
    <row r="120" spans="1:48" ht="12.75">
      <c r="A120" t="s">
        <v>220</v>
      </c>
      <c r="B120" s="9">
        <v>39278</v>
      </c>
      <c r="C120">
        <v>2007</v>
      </c>
      <c r="D120" t="s">
        <v>648</v>
      </c>
      <c r="F120" s="28">
        <v>2.35</v>
      </c>
      <c r="H120">
        <v>1209</v>
      </c>
      <c r="I120" s="2">
        <v>0.7</v>
      </c>
      <c r="K120" s="2">
        <v>4.174</v>
      </c>
      <c r="M120">
        <v>50.49</v>
      </c>
      <c r="O120" s="2">
        <v>0.06698846094165259</v>
      </c>
      <c r="P120" s="2">
        <v>66.98846094165259</v>
      </c>
      <c r="Q120" s="2">
        <v>0.22</v>
      </c>
      <c r="S120" s="2">
        <v>10.97866</v>
      </c>
      <c r="T120" s="2">
        <v>0.05</v>
      </c>
      <c r="V120" s="2">
        <v>4.1144</v>
      </c>
      <c r="W120" s="2">
        <v>0.02</v>
      </c>
      <c r="X120" s="25">
        <v>0</v>
      </c>
      <c r="Y120" s="2">
        <v>0.86996</v>
      </c>
      <c r="Z120" s="2">
        <v>0.06</v>
      </c>
      <c r="AA120" s="25" t="s">
        <v>100</v>
      </c>
      <c r="AB120" s="2">
        <v>1.53462</v>
      </c>
      <c r="AC120" s="2">
        <v>2.764</v>
      </c>
      <c r="AE120" s="2">
        <v>153.22786799999997</v>
      </c>
      <c r="AF120" s="2">
        <v>8.845547714635819</v>
      </c>
      <c r="AH120" s="2">
        <v>184.16430341871774</v>
      </c>
      <c r="AI120" s="2">
        <v>2.279749202756299</v>
      </c>
      <c r="AK120" s="2">
        <v>36.76779514205359</v>
      </c>
      <c r="AL120" s="2">
        <v>0.16</v>
      </c>
      <c r="AN120" s="2">
        <v>4.51296</v>
      </c>
      <c r="AO120" s="2">
        <v>0.06</v>
      </c>
      <c r="AQ120" s="2">
        <v>1.30416</v>
      </c>
      <c r="AR120" t="s">
        <v>800</v>
      </c>
      <c r="AS120">
        <v>237.71396894165258</v>
      </c>
      <c r="AT120">
        <v>225.44505856077132</v>
      </c>
      <c r="AU120">
        <v>1.054420844081504</v>
      </c>
      <c r="AV120">
        <v>5.297925616193266</v>
      </c>
    </row>
    <row r="121" spans="1:48" ht="12.75">
      <c r="A121" t="s">
        <v>221</v>
      </c>
      <c r="B121" s="9">
        <v>39278</v>
      </c>
      <c r="C121">
        <v>2007</v>
      </c>
      <c r="D121" t="s">
        <v>649</v>
      </c>
      <c r="F121" s="28">
        <v>3</v>
      </c>
      <c r="H121">
        <v>1335</v>
      </c>
      <c r="I121" s="2">
        <v>0.743333333333333</v>
      </c>
      <c r="K121" s="2">
        <v>4.199</v>
      </c>
      <c r="M121">
        <v>48.55</v>
      </c>
      <c r="O121" s="2">
        <v>0.06324118513762197</v>
      </c>
      <c r="P121" s="2">
        <v>63.24118513762197</v>
      </c>
      <c r="Q121" s="2">
        <v>0.31</v>
      </c>
      <c r="S121" s="2">
        <v>15.46993</v>
      </c>
      <c r="T121" s="2">
        <v>0.06</v>
      </c>
      <c r="V121" s="2">
        <v>4.9372799999999994</v>
      </c>
      <c r="W121" s="2">
        <v>0.02</v>
      </c>
      <c r="X121" s="25">
        <v>0</v>
      </c>
      <c r="Y121" s="2">
        <v>0.86996</v>
      </c>
      <c r="Z121" s="2">
        <v>0.06</v>
      </c>
      <c r="AA121" s="25" t="s">
        <v>100</v>
      </c>
      <c r="AB121" s="2">
        <v>1.53462</v>
      </c>
      <c r="AC121" s="2">
        <v>2.722</v>
      </c>
      <c r="AE121" s="2">
        <v>150.89951399999998</v>
      </c>
      <c r="AF121" s="2">
        <v>8.433556655577854</v>
      </c>
      <c r="AH121" s="2">
        <v>175.58664956913094</v>
      </c>
      <c r="AI121" s="2">
        <v>2.8302079560497724</v>
      </c>
      <c r="AK121" s="2">
        <v>45.64559391517073</v>
      </c>
      <c r="AL121" s="2">
        <v>0.1</v>
      </c>
      <c r="AN121" s="2">
        <v>2.8206</v>
      </c>
      <c r="AO121" s="2">
        <v>0.04</v>
      </c>
      <c r="AQ121" s="2">
        <v>0.86944</v>
      </c>
      <c r="AS121">
        <v>236.95248913762197</v>
      </c>
      <c r="AT121">
        <v>224.0528434843017</v>
      </c>
      <c r="AU121">
        <v>1.0575741215898655</v>
      </c>
      <c r="AV121">
        <v>5.596310819206701</v>
      </c>
    </row>
    <row r="122" spans="1:48" ht="12.75">
      <c r="A122" t="s">
        <v>222</v>
      </c>
      <c r="B122" s="9">
        <v>39278</v>
      </c>
      <c r="C122">
        <v>2007</v>
      </c>
      <c r="D122" t="s">
        <v>650</v>
      </c>
      <c r="F122" s="28">
        <v>3</v>
      </c>
      <c r="H122">
        <v>798</v>
      </c>
      <c r="I122" s="2">
        <v>0.38</v>
      </c>
      <c r="K122" s="2">
        <v>4.977</v>
      </c>
      <c r="M122">
        <v>17.85</v>
      </c>
      <c r="O122" s="2">
        <v>0.010543868963912583</v>
      </c>
      <c r="P122" s="2">
        <v>10.543868963912583</v>
      </c>
      <c r="Q122" s="2">
        <v>0.14</v>
      </c>
      <c r="S122" s="2">
        <v>6.986420000000001</v>
      </c>
      <c r="T122" s="2">
        <v>0.03</v>
      </c>
      <c r="V122" s="2">
        <v>2.4686399999999997</v>
      </c>
      <c r="W122" s="2">
        <v>0.02</v>
      </c>
      <c r="X122" s="25">
        <v>0</v>
      </c>
      <c r="Y122" s="2">
        <v>0.86996</v>
      </c>
      <c r="Z122" s="2">
        <v>0.05</v>
      </c>
      <c r="AA122" s="25" t="s">
        <v>100</v>
      </c>
      <c r="AB122" s="2">
        <v>1.2788500000000003</v>
      </c>
      <c r="AC122" s="2">
        <v>1.66</v>
      </c>
      <c r="AE122" s="2">
        <v>92.02542</v>
      </c>
      <c r="AF122" s="2">
        <v>2.612519861467964</v>
      </c>
      <c r="AH122" s="2">
        <v>54.39266351576301</v>
      </c>
      <c r="AI122" s="2">
        <v>2.0227903632044058</v>
      </c>
      <c r="AK122" s="2">
        <v>32.623562977760656</v>
      </c>
      <c r="AL122" s="2">
        <v>0.08</v>
      </c>
      <c r="AN122" s="2">
        <v>2.25648</v>
      </c>
      <c r="AO122" s="2">
        <v>0.04</v>
      </c>
      <c r="AQ122" s="2">
        <v>0.86944</v>
      </c>
      <c r="AR122" t="s">
        <v>800</v>
      </c>
      <c r="AS122">
        <v>114.17315896391258</v>
      </c>
      <c r="AT122">
        <v>89.27270649352367</v>
      </c>
      <c r="AU122">
        <v>1.2789257035933521</v>
      </c>
      <c r="AV122">
        <v>24.478700920661808</v>
      </c>
    </row>
    <row r="123" spans="1:48" ht="12.75">
      <c r="A123" t="s">
        <v>223</v>
      </c>
      <c r="B123" s="9">
        <v>39279</v>
      </c>
      <c r="C123">
        <v>2007</v>
      </c>
      <c r="D123" t="s">
        <v>652</v>
      </c>
      <c r="F123" s="28">
        <v>3</v>
      </c>
      <c r="H123">
        <v>1715</v>
      </c>
      <c r="I123" s="2">
        <v>0.53</v>
      </c>
      <c r="K123" s="2">
        <v>5.057</v>
      </c>
      <c r="M123">
        <v>9.26</v>
      </c>
      <c r="O123" s="2">
        <v>0.008770008211436342</v>
      </c>
      <c r="P123" s="2">
        <v>8.770008211436341</v>
      </c>
      <c r="Q123" s="2">
        <v>0.19</v>
      </c>
      <c r="S123" s="2">
        <v>9.48157</v>
      </c>
      <c r="T123" s="2">
        <v>0.02</v>
      </c>
      <c r="V123" s="2">
        <v>1.64576</v>
      </c>
      <c r="W123" s="2">
        <v>0.02</v>
      </c>
      <c r="X123" s="25">
        <v>0</v>
      </c>
      <c r="Y123" s="2">
        <v>0.86996</v>
      </c>
      <c r="Z123" s="2">
        <v>0.03</v>
      </c>
      <c r="AA123" s="25" t="s">
        <v>100</v>
      </c>
      <c r="AB123" s="2">
        <v>0.76731</v>
      </c>
      <c r="AC123" s="2">
        <v>0.605</v>
      </c>
      <c r="AE123" s="2">
        <v>33.539384999999996</v>
      </c>
      <c r="AF123" s="2">
        <v>0.8992515934275865</v>
      </c>
      <c r="AH123" s="2">
        <v>18.722418175162353</v>
      </c>
      <c r="AI123" s="2">
        <v>0.9307564795984836</v>
      </c>
      <c r="AK123" s="2">
        <v>15.011240502964345</v>
      </c>
      <c r="AL123" s="2">
        <v>0.07</v>
      </c>
      <c r="AN123" s="2">
        <v>1.97442</v>
      </c>
      <c r="AO123" s="2">
        <v>0.03</v>
      </c>
      <c r="AQ123" s="2">
        <v>0.65208</v>
      </c>
      <c r="AR123" t="s">
        <v>800</v>
      </c>
      <c r="AS123">
        <v>55.07399321143633</v>
      </c>
      <c r="AT123">
        <v>35.708078678126704</v>
      </c>
      <c r="AU123">
        <v>1.5423398639807633</v>
      </c>
      <c r="AV123">
        <v>42.66462337821147</v>
      </c>
    </row>
    <row r="124" spans="1:48" ht="12.75">
      <c r="A124" t="s">
        <v>224</v>
      </c>
      <c r="B124" s="9">
        <v>39279</v>
      </c>
      <c r="C124">
        <v>2007</v>
      </c>
      <c r="D124" t="s">
        <v>653</v>
      </c>
      <c r="F124" s="28">
        <v>3</v>
      </c>
      <c r="H124">
        <v>1201</v>
      </c>
      <c r="I124" s="2">
        <v>0.466666666666667</v>
      </c>
      <c r="K124" s="2">
        <v>4.507</v>
      </c>
      <c r="M124">
        <v>16.73</v>
      </c>
      <c r="O124" s="2">
        <v>0.031117163371060214</v>
      </c>
      <c r="P124" s="2">
        <v>31.117163371060215</v>
      </c>
      <c r="Q124" s="2">
        <v>0.13</v>
      </c>
      <c r="S124" s="2">
        <v>6.48739</v>
      </c>
      <c r="T124" s="2">
        <v>0.01</v>
      </c>
      <c r="V124" s="2">
        <v>0.82288</v>
      </c>
      <c r="W124" s="2">
        <v>0.02</v>
      </c>
      <c r="X124" s="25">
        <v>0</v>
      </c>
      <c r="Y124" s="2">
        <v>0.86996</v>
      </c>
      <c r="Z124" s="2">
        <v>0.04</v>
      </c>
      <c r="AA124" s="25" t="s">
        <v>100</v>
      </c>
      <c r="AB124" s="2">
        <v>1.02308</v>
      </c>
      <c r="AC124" s="2">
        <v>0.373</v>
      </c>
      <c r="AE124" s="2">
        <v>20.678001</v>
      </c>
      <c r="AF124" s="2">
        <v>1.7600761737569888</v>
      </c>
      <c r="AH124" s="2">
        <v>36.644785937620505</v>
      </c>
      <c r="AI124" s="2">
        <v>0.8964788417986466</v>
      </c>
      <c r="AK124" s="2">
        <v>14.458410760528572</v>
      </c>
      <c r="AL124" s="2">
        <v>0.08</v>
      </c>
      <c r="AN124" s="2">
        <v>2.25648</v>
      </c>
      <c r="AO124" s="2">
        <v>0.03</v>
      </c>
      <c r="AQ124" s="2">
        <v>0.65208</v>
      </c>
      <c r="AR124" t="s">
        <v>800</v>
      </c>
      <c r="AS124">
        <v>60.99847437106021</v>
      </c>
      <c r="AT124">
        <v>53.35967669814907</v>
      </c>
      <c r="AU124">
        <v>1.1431567457974519</v>
      </c>
      <c r="AV124">
        <v>13.359428429877564</v>
      </c>
    </row>
    <row r="125" spans="1:48" ht="12.75">
      <c r="A125" t="s">
        <v>225</v>
      </c>
      <c r="B125" s="9">
        <v>39279</v>
      </c>
      <c r="C125">
        <v>2007</v>
      </c>
      <c r="D125" t="s">
        <v>654</v>
      </c>
      <c r="F125" s="28">
        <v>1</v>
      </c>
      <c r="H125">
        <v>192</v>
      </c>
      <c r="I125" s="2">
        <v>0.26</v>
      </c>
      <c r="K125" s="2">
        <v>4.474</v>
      </c>
      <c r="M125">
        <v>19.48</v>
      </c>
      <c r="O125" s="2">
        <v>0.03357376142429546</v>
      </c>
      <c r="P125" s="2">
        <v>33.57376142429546</v>
      </c>
      <c r="Q125" s="2">
        <v>0.13</v>
      </c>
      <c r="S125" s="2">
        <v>6.48739</v>
      </c>
      <c r="T125" s="2">
        <v>0.01</v>
      </c>
      <c r="V125" s="2">
        <v>0.82288</v>
      </c>
      <c r="W125" s="2">
        <v>0.02</v>
      </c>
      <c r="X125" s="25">
        <v>0</v>
      </c>
      <c r="Y125" s="2">
        <v>0.86996</v>
      </c>
      <c r="Z125" s="2">
        <v>0.07</v>
      </c>
      <c r="AA125" s="25" t="s">
        <v>100</v>
      </c>
      <c r="AB125" s="2">
        <v>1.7903900000000004</v>
      </c>
      <c r="AC125" s="2">
        <v>0.47</v>
      </c>
      <c r="AE125" s="2">
        <v>26.05539</v>
      </c>
      <c r="AF125" s="2">
        <v>2.2095649949814042</v>
      </c>
      <c r="AH125" s="2">
        <v>46.003143195512834</v>
      </c>
      <c r="AI125" s="2">
        <v>1.1881960937444598</v>
      </c>
      <c r="AK125" s="2">
        <v>19.163226599910647</v>
      </c>
      <c r="AL125" s="2">
        <v>0.06</v>
      </c>
      <c r="AM125" t="s">
        <v>516</v>
      </c>
      <c r="AN125" s="2">
        <v>1.6923599999999999</v>
      </c>
      <c r="AO125" s="2">
        <v>0.03</v>
      </c>
      <c r="AQ125" s="2">
        <v>0.65208</v>
      </c>
      <c r="AS125">
        <v>69.59977142429545</v>
      </c>
      <c r="AT125">
        <v>66.85872979542347</v>
      </c>
      <c r="AU125">
        <v>1.040997512774459</v>
      </c>
      <c r="AV125">
        <v>4.017399582102239</v>
      </c>
    </row>
    <row r="126" spans="1:48" ht="12.75">
      <c r="A126" t="s">
        <v>226</v>
      </c>
      <c r="B126" s="9">
        <v>39281</v>
      </c>
      <c r="C126">
        <v>2007</v>
      </c>
      <c r="D126" t="s">
        <v>655</v>
      </c>
      <c r="F126" s="28">
        <v>1.7481666666666666</v>
      </c>
      <c r="H126">
        <v>265</v>
      </c>
      <c r="I126" s="2">
        <v>0.365</v>
      </c>
      <c r="K126" s="2">
        <v>4.174</v>
      </c>
      <c r="M126">
        <v>49.78</v>
      </c>
      <c r="O126" s="2">
        <v>0.06698846094165259</v>
      </c>
      <c r="P126" s="2">
        <v>66.98846094165259</v>
      </c>
      <c r="Q126" s="2">
        <v>0.32</v>
      </c>
      <c r="S126" s="2">
        <v>15.96896</v>
      </c>
      <c r="T126" s="2">
        <v>0.05</v>
      </c>
      <c r="V126" s="2">
        <v>4.1144</v>
      </c>
      <c r="W126" s="2">
        <v>0.03</v>
      </c>
      <c r="X126" s="25" t="s">
        <v>100</v>
      </c>
      <c r="Y126" s="2">
        <v>1.30494</v>
      </c>
      <c r="Z126" s="2">
        <v>0.1</v>
      </c>
      <c r="AA126" s="25" t="s">
        <v>100</v>
      </c>
      <c r="AB126" s="2">
        <v>2.5577000000000005</v>
      </c>
      <c r="AC126" s="2">
        <v>2.292</v>
      </c>
      <c r="AE126" s="2">
        <v>127.06160399999999</v>
      </c>
      <c r="AF126" s="2">
        <v>6.152500161334786</v>
      </c>
      <c r="AH126" s="2">
        <v>128.09505335899024</v>
      </c>
      <c r="AI126" s="2">
        <v>4.585326429866864</v>
      </c>
      <c r="AK126" s="2">
        <v>73.95214466089278</v>
      </c>
      <c r="AL126" s="2">
        <v>0.14</v>
      </c>
      <c r="AN126" s="2">
        <v>3.94884</v>
      </c>
      <c r="AO126" s="2">
        <v>0.05</v>
      </c>
      <c r="AQ126" s="2">
        <v>1.0868</v>
      </c>
      <c r="AS126">
        <v>217.99606494165258</v>
      </c>
      <c r="AT126">
        <v>205.996038019883</v>
      </c>
      <c r="AU126">
        <v>1.0582536782606047</v>
      </c>
      <c r="AV126">
        <v>5.660495484680389</v>
      </c>
    </row>
    <row r="127" spans="1:48" ht="12.75">
      <c r="A127" t="s">
        <v>227</v>
      </c>
      <c r="B127" s="9">
        <v>39282</v>
      </c>
      <c r="C127">
        <v>2007</v>
      </c>
      <c r="D127" t="s">
        <v>656</v>
      </c>
      <c r="F127" s="28">
        <v>2.629833333333333</v>
      </c>
      <c r="H127">
        <v>401</v>
      </c>
      <c r="I127" s="2">
        <v>0.71</v>
      </c>
      <c r="K127" s="2">
        <v>3.669</v>
      </c>
      <c r="M127">
        <v>114.95</v>
      </c>
      <c r="O127" s="2">
        <v>0.214289060112006</v>
      </c>
      <c r="P127" s="2">
        <v>214.28906011200598</v>
      </c>
      <c r="Q127" s="2">
        <v>0.28</v>
      </c>
      <c r="S127" s="2">
        <v>13.972840000000001</v>
      </c>
      <c r="T127" s="2">
        <v>0.06</v>
      </c>
      <c r="V127" s="2">
        <v>4.9372799999999994</v>
      </c>
      <c r="W127" s="2">
        <v>0.02</v>
      </c>
      <c r="X127" s="25">
        <v>0</v>
      </c>
      <c r="Y127" s="2">
        <v>0.86996</v>
      </c>
      <c r="Z127" s="2">
        <v>0.05</v>
      </c>
      <c r="AA127" s="25" t="s">
        <v>100</v>
      </c>
      <c r="AB127" s="2">
        <v>1.2788500000000003</v>
      </c>
      <c r="AC127" s="2">
        <v>2.387</v>
      </c>
      <c r="AE127" s="2">
        <v>132.328119</v>
      </c>
      <c r="AF127" s="2">
        <v>15.000866492253</v>
      </c>
      <c r="AH127" s="2">
        <v>312.31804036870744</v>
      </c>
      <c r="AI127" s="2">
        <v>5.274396947412519</v>
      </c>
      <c r="AK127" s="2">
        <v>85.06547396786911</v>
      </c>
      <c r="AL127" s="2">
        <v>0.14</v>
      </c>
      <c r="AN127" s="2">
        <v>3.94884</v>
      </c>
      <c r="AO127" s="2">
        <v>0.04</v>
      </c>
      <c r="AQ127" s="2">
        <v>0.86944</v>
      </c>
      <c r="AS127">
        <v>367.676109112006</v>
      </c>
      <c r="AT127">
        <v>401.3323543365766</v>
      </c>
      <c r="AU127">
        <v>0.9161387192911318</v>
      </c>
      <c r="AV127">
        <v>-8.753153397984923</v>
      </c>
    </row>
    <row r="128" spans="1:48" ht="12.75">
      <c r="A128" t="s">
        <v>228</v>
      </c>
      <c r="B128" s="9">
        <v>39282</v>
      </c>
      <c r="C128">
        <v>2007</v>
      </c>
      <c r="D128" t="s">
        <v>657</v>
      </c>
      <c r="F128" s="28">
        <v>2.4166666666666665</v>
      </c>
      <c r="H128">
        <v>1209</v>
      </c>
      <c r="I128" s="2">
        <v>0.633333333333333</v>
      </c>
      <c r="K128" s="2">
        <v>4.667</v>
      </c>
      <c r="M128">
        <v>12.992</v>
      </c>
      <c r="O128" s="2">
        <v>0.021527817347243742</v>
      </c>
      <c r="P128" s="2">
        <v>21.52781734724374</v>
      </c>
      <c r="Q128" s="2">
        <v>0.01</v>
      </c>
      <c r="R128" t="s">
        <v>81</v>
      </c>
      <c r="S128" s="2">
        <v>0.49903</v>
      </c>
      <c r="T128" s="2">
        <v>0</v>
      </c>
      <c r="U128" t="s">
        <v>79</v>
      </c>
      <c r="V128" s="2">
        <v>0</v>
      </c>
      <c r="W128" s="2">
        <v>0.01</v>
      </c>
      <c r="X128" s="25">
        <v>0</v>
      </c>
      <c r="Y128" s="2">
        <v>0.43498</v>
      </c>
      <c r="Z128" s="2">
        <v>0.01</v>
      </c>
      <c r="AA128" s="25" t="s">
        <v>81</v>
      </c>
      <c r="AB128" s="2">
        <v>0.25577</v>
      </c>
      <c r="AC128" s="2">
        <v>0.502</v>
      </c>
      <c r="AE128" s="2">
        <v>27.829373999999998</v>
      </c>
      <c r="AF128" s="2">
        <v>2.3267028795684075</v>
      </c>
      <c r="AH128" s="2">
        <v>48.44195395261424</v>
      </c>
      <c r="AI128" s="2">
        <v>0.22877696537913925</v>
      </c>
      <c r="AK128" s="2">
        <v>3.6897148976347576</v>
      </c>
      <c r="AL128" s="2">
        <v>0.01</v>
      </c>
      <c r="AM128" t="s">
        <v>80</v>
      </c>
      <c r="AN128" s="2">
        <v>0.28206</v>
      </c>
      <c r="AO128" s="2">
        <v>0.01</v>
      </c>
      <c r="AQ128" s="2">
        <v>0.21736</v>
      </c>
      <c r="AS128">
        <v>50.54697134724374</v>
      </c>
      <c r="AT128">
        <v>52.413728850249</v>
      </c>
      <c r="AU128">
        <v>0.9643841881897248</v>
      </c>
      <c r="AV128">
        <v>-3.626155415463499</v>
      </c>
    </row>
    <row r="129" spans="1:48" ht="12.75">
      <c r="A129" t="s">
        <v>229</v>
      </c>
      <c r="B129" s="9">
        <v>39282</v>
      </c>
      <c r="C129">
        <v>2007</v>
      </c>
      <c r="D129" t="s">
        <v>658</v>
      </c>
      <c r="F129" s="28">
        <v>2.8833333333333333</v>
      </c>
      <c r="H129">
        <v>1209</v>
      </c>
      <c r="I129" s="2">
        <v>0.74</v>
      </c>
      <c r="K129" s="2">
        <v>4.774</v>
      </c>
      <c r="M129">
        <v>10.15</v>
      </c>
      <c r="O129" s="2">
        <v>0.016826740610704674</v>
      </c>
      <c r="P129" s="2">
        <v>16.826740610704675</v>
      </c>
      <c r="Q129" s="2">
        <v>-0.01</v>
      </c>
      <c r="R129" t="s">
        <v>80</v>
      </c>
      <c r="S129" s="2">
        <v>-0.49903</v>
      </c>
      <c r="T129" s="2">
        <v>0</v>
      </c>
      <c r="U129" t="s">
        <v>79</v>
      </c>
      <c r="V129" s="2">
        <v>0</v>
      </c>
      <c r="W129" s="2">
        <v>0.01</v>
      </c>
      <c r="X129" s="25">
        <v>0</v>
      </c>
      <c r="Y129" s="2">
        <v>0.43498</v>
      </c>
      <c r="Z129" s="2">
        <v>0.01</v>
      </c>
      <c r="AA129" s="25" t="s">
        <v>81</v>
      </c>
      <c r="AB129" s="2">
        <v>0.25577</v>
      </c>
      <c r="AC129" s="2">
        <v>0.291</v>
      </c>
      <c r="AE129" s="2">
        <v>16.132167</v>
      </c>
      <c r="AF129" s="2">
        <v>1.639914692446041</v>
      </c>
      <c r="AH129" s="2">
        <v>34.143023896726575</v>
      </c>
      <c r="AI129" s="2">
        <v>0.20229570125366356</v>
      </c>
      <c r="AK129" s="2">
        <v>3.262625069819086</v>
      </c>
      <c r="AL129" s="2">
        <v>0.01</v>
      </c>
      <c r="AM129" t="s">
        <v>80</v>
      </c>
      <c r="AN129" s="2">
        <v>0.28206</v>
      </c>
      <c r="AO129" s="2">
        <v>0.01</v>
      </c>
      <c r="AQ129" s="2">
        <v>0.21736</v>
      </c>
      <c r="AS129">
        <v>33.150627610704674</v>
      </c>
      <c r="AT129">
        <v>37.687708966545664</v>
      </c>
      <c r="AU129">
        <v>0.8796137658601527</v>
      </c>
      <c r="AV129">
        <v>-12.809677852593925</v>
      </c>
    </row>
    <row r="130" spans="1:48" ht="12.75">
      <c r="A130" t="s">
        <v>230</v>
      </c>
      <c r="B130" s="9">
        <v>39282</v>
      </c>
      <c r="C130">
        <v>2007</v>
      </c>
      <c r="D130" t="s">
        <v>659</v>
      </c>
      <c r="F130" s="28">
        <v>2.8833333333333333</v>
      </c>
      <c r="H130">
        <v>1046</v>
      </c>
      <c r="I130" s="2">
        <v>0.823333333333333</v>
      </c>
      <c r="J130" t="s">
        <v>167</v>
      </c>
      <c r="K130" s="2">
        <v>4.695</v>
      </c>
      <c r="M130">
        <v>11.977</v>
      </c>
      <c r="O130" s="2">
        <v>0.020183663636815598</v>
      </c>
      <c r="P130" s="2">
        <v>20.1836636368156</v>
      </c>
      <c r="Q130" s="2">
        <v>-0.01</v>
      </c>
      <c r="R130" t="s">
        <v>80</v>
      </c>
      <c r="S130" s="2">
        <v>-0.49903</v>
      </c>
      <c r="T130" s="2">
        <v>0</v>
      </c>
      <c r="U130" t="s">
        <v>79</v>
      </c>
      <c r="V130" s="2">
        <v>0</v>
      </c>
      <c r="W130" s="2">
        <v>0.01</v>
      </c>
      <c r="X130" s="25">
        <v>0</v>
      </c>
      <c r="Y130" s="2">
        <v>0.43498</v>
      </c>
      <c r="Z130" s="2">
        <v>0.01</v>
      </c>
      <c r="AA130" s="25" t="s">
        <v>81</v>
      </c>
      <c r="AB130" s="2">
        <v>0.25577</v>
      </c>
      <c r="AC130" s="2">
        <v>0.386</v>
      </c>
      <c r="AE130" s="2">
        <v>21.398682</v>
      </c>
      <c r="AF130" s="2">
        <v>1.8348073113600896</v>
      </c>
      <c r="AH130" s="2">
        <v>38.200688222517066</v>
      </c>
      <c r="AI130" s="2">
        <v>0.4041855474767573</v>
      </c>
      <c r="AK130" s="2">
        <v>6.518704509705142</v>
      </c>
      <c r="AL130" s="2">
        <v>0.01</v>
      </c>
      <c r="AM130" t="s">
        <v>80</v>
      </c>
      <c r="AN130" s="2">
        <v>0.28206</v>
      </c>
      <c r="AO130" s="2">
        <v>0.02</v>
      </c>
      <c r="AQ130" s="2">
        <v>0.43472</v>
      </c>
      <c r="AS130">
        <v>41.77406563681559</v>
      </c>
      <c r="AT130">
        <v>45.001452732222205</v>
      </c>
      <c r="AU130">
        <v>0.928282602017074</v>
      </c>
      <c r="AV130">
        <v>-7.438473790916979</v>
      </c>
    </row>
    <row r="131" spans="1:48" ht="12.75">
      <c r="A131" t="s">
        <v>231</v>
      </c>
      <c r="B131" s="9">
        <v>39283</v>
      </c>
      <c r="C131">
        <v>2007</v>
      </c>
      <c r="D131" t="s">
        <v>660</v>
      </c>
      <c r="F131" s="28">
        <v>2.183333333333333</v>
      </c>
      <c r="H131">
        <v>795</v>
      </c>
      <c r="I131" s="2">
        <v>0.973333333333333</v>
      </c>
      <c r="J131" t="s">
        <v>167</v>
      </c>
      <c r="K131" s="2">
        <v>5.083</v>
      </c>
      <c r="M131">
        <v>6.943</v>
      </c>
      <c r="O131" s="2">
        <v>0.008260379495771785</v>
      </c>
      <c r="P131" s="2">
        <v>8.260379495771785</v>
      </c>
      <c r="Q131" s="2">
        <v>-0.02</v>
      </c>
      <c r="R131" t="s">
        <v>80</v>
      </c>
      <c r="S131" s="2">
        <v>-0.99806</v>
      </c>
      <c r="T131" s="2">
        <v>0</v>
      </c>
      <c r="U131" t="s">
        <v>79</v>
      </c>
      <c r="V131" s="2">
        <v>0</v>
      </c>
      <c r="W131" s="2">
        <v>0.01</v>
      </c>
      <c r="X131" s="25">
        <v>0</v>
      </c>
      <c r="Y131" s="2">
        <v>0.43498</v>
      </c>
      <c r="Z131" s="2">
        <v>0.01</v>
      </c>
      <c r="AA131" s="25" t="s">
        <v>81</v>
      </c>
      <c r="AB131" s="2">
        <v>0.25577</v>
      </c>
      <c r="AC131" s="2">
        <v>0.377</v>
      </c>
      <c r="AE131" s="2">
        <v>20.899749</v>
      </c>
      <c r="AF131" s="2">
        <v>1.1454266161058544</v>
      </c>
      <c r="AH131" s="2">
        <v>23.84778214732389</v>
      </c>
      <c r="AI131" s="2">
        <v>0.3972242307992738</v>
      </c>
      <c r="AK131" s="2">
        <v>6.406432394330689</v>
      </c>
      <c r="AL131" s="2">
        <v>0.01</v>
      </c>
      <c r="AM131" t="s">
        <v>80</v>
      </c>
      <c r="AN131" s="2">
        <v>0.28206</v>
      </c>
      <c r="AO131" s="2">
        <v>0.01</v>
      </c>
      <c r="AQ131" s="2">
        <v>0.21736</v>
      </c>
      <c r="AS131">
        <v>28.852818495771785</v>
      </c>
      <c r="AT131">
        <v>30.53627454165458</v>
      </c>
      <c r="AU131">
        <v>0.9448702871862646</v>
      </c>
      <c r="AV131">
        <v>-5.669243154873236</v>
      </c>
    </row>
    <row r="132" spans="1:48" ht="12.75">
      <c r="A132" t="s">
        <v>232</v>
      </c>
      <c r="B132" s="9">
        <v>39283</v>
      </c>
      <c r="C132">
        <v>2007</v>
      </c>
      <c r="D132" t="s">
        <v>661</v>
      </c>
      <c r="F132" s="28">
        <v>2</v>
      </c>
      <c r="H132">
        <v>348</v>
      </c>
      <c r="I132" s="2">
        <v>0.565</v>
      </c>
      <c r="K132" s="2">
        <v>4.956</v>
      </c>
      <c r="M132">
        <v>5.999</v>
      </c>
      <c r="O132" s="2">
        <v>0.011066237839776652</v>
      </c>
      <c r="P132" s="2">
        <v>11.066237839776653</v>
      </c>
      <c r="Q132" s="2">
        <v>-0.01</v>
      </c>
      <c r="R132" t="s">
        <v>80</v>
      </c>
      <c r="S132" s="2">
        <v>-0.49903</v>
      </c>
      <c r="T132" s="2">
        <v>0</v>
      </c>
      <c r="U132" t="s">
        <v>79</v>
      </c>
      <c r="V132" s="2">
        <v>0</v>
      </c>
      <c r="W132" s="2">
        <v>0.01</v>
      </c>
      <c r="X132" s="25">
        <v>0</v>
      </c>
      <c r="Y132" s="2">
        <v>0.43498</v>
      </c>
      <c r="Z132" s="2">
        <v>0.01</v>
      </c>
      <c r="AA132" s="25" t="s">
        <v>81</v>
      </c>
      <c r="AB132" s="2">
        <v>0.25577</v>
      </c>
      <c r="AC132" s="2">
        <v>0.098</v>
      </c>
      <c r="AD132" t="s">
        <v>516</v>
      </c>
      <c r="AE132" s="2">
        <v>5.432826</v>
      </c>
      <c r="AF132" s="2">
        <v>0.7497935004494005</v>
      </c>
      <c r="AH132" s="2">
        <v>15.610700679356519</v>
      </c>
      <c r="AI132" s="2">
        <v>0.3928650955001821</v>
      </c>
      <c r="AK132" s="2">
        <v>6.336128260226937</v>
      </c>
      <c r="AL132" s="2">
        <v>0.01</v>
      </c>
      <c r="AM132" t="s">
        <v>80</v>
      </c>
      <c r="AN132" s="2">
        <v>0.28206</v>
      </c>
      <c r="AO132" s="2">
        <v>0.02</v>
      </c>
      <c r="AQ132" s="2">
        <v>0.43472</v>
      </c>
      <c r="AS132">
        <v>16.690783839776653</v>
      </c>
      <c r="AT132">
        <v>22.228888939583456</v>
      </c>
      <c r="AU132">
        <v>0.7508600130731239</v>
      </c>
      <c r="AV132">
        <v>-28.45915550833599</v>
      </c>
    </row>
    <row r="133" spans="1:48" ht="12.75">
      <c r="A133" t="s">
        <v>233</v>
      </c>
      <c r="B133" s="9">
        <v>39283</v>
      </c>
      <c r="C133">
        <v>2007</v>
      </c>
      <c r="D133" t="s">
        <v>662</v>
      </c>
      <c r="F133" s="28">
        <v>2.7666666666666666</v>
      </c>
      <c r="H133">
        <v>1229</v>
      </c>
      <c r="I133" s="2">
        <v>0.676666666666667</v>
      </c>
      <c r="K133" s="2">
        <v>4.949</v>
      </c>
      <c r="M133">
        <v>5.928</v>
      </c>
      <c r="O133" s="2">
        <v>0.01124604973966927</v>
      </c>
      <c r="P133" s="2">
        <v>11.24604973966927</v>
      </c>
      <c r="Q133" s="2">
        <v>-0.01</v>
      </c>
      <c r="R133" t="s">
        <v>80</v>
      </c>
      <c r="S133" s="2">
        <v>-0.49903</v>
      </c>
      <c r="T133" s="2">
        <v>0</v>
      </c>
      <c r="U133" t="s">
        <v>79</v>
      </c>
      <c r="V133" s="2">
        <v>0</v>
      </c>
      <c r="W133" s="2">
        <v>0.01</v>
      </c>
      <c r="X133" s="25">
        <v>0</v>
      </c>
      <c r="Y133" s="2">
        <v>0.43498</v>
      </c>
      <c r="Z133" s="2">
        <v>0.01</v>
      </c>
      <c r="AA133" s="25" t="s">
        <v>81</v>
      </c>
      <c r="AB133" s="2">
        <v>0.25577</v>
      </c>
      <c r="AC133" s="2">
        <v>0.097</v>
      </c>
      <c r="AD133" t="s">
        <v>516</v>
      </c>
      <c r="AE133" s="2">
        <v>5.377389</v>
      </c>
      <c r="AF133" s="2">
        <v>0.7873868118890961</v>
      </c>
      <c r="AH133" s="2">
        <v>16.39339342353098</v>
      </c>
      <c r="AI133" s="2">
        <v>0.3311084240383128</v>
      </c>
      <c r="AK133" s="2">
        <v>5.340116662889909</v>
      </c>
      <c r="AL133" s="2">
        <v>0.01</v>
      </c>
      <c r="AM133" t="s">
        <v>80</v>
      </c>
      <c r="AN133" s="2">
        <v>0.28206</v>
      </c>
      <c r="AO133" s="2">
        <v>0.01</v>
      </c>
      <c r="AQ133" s="2">
        <v>0.21736</v>
      </c>
      <c r="AS133">
        <v>16.81515873966927</v>
      </c>
      <c r="AT133">
        <v>22.01557008642089</v>
      </c>
      <c r="AU133">
        <v>0.7637848428935659</v>
      </c>
      <c r="AV133">
        <v>-26.785030845249</v>
      </c>
    </row>
    <row r="134" spans="1:48" ht="12.75">
      <c r="A134" t="s">
        <v>234</v>
      </c>
      <c r="B134" s="9">
        <v>39283</v>
      </c>
      <c r="C134">
        <v>2007</v>
      </c>
      <c r="D134" t="s">
        <v>663</v>
      </c>
      <c r="F134" s="28">
        <v>2</v>
      </c>
      <c r="H134">
        <v>74</v>
      </c>
      <c r="I134" s="2">
        <v>0.35</v>
      </c>
      <c r="K134" s="2">
        <v>4.589</v>
      </c>
      <c r="N134" t="s">
        <v>101</v>
      </c>
      <c r="O134" s="2">
        <v>0.025763211570025733</v>
      </c>
      <c r="P134" s="2">
        <v>25.76321157002573</v>
      </c>
      <c r="Q134" s="2">
        <v>0.01</v>
      </c>
      <c r="R134" t="s">
        <v>81</v>
      </c>
      <c r="S134" s="2">
        <v>0.49903</v>
      </c>
      <c r="T134" s="2">
        <v>0.01</v>
      </c>
      <c r="V134" s="2">
        <v>0.82288</v>
      </c>
      <c r="W134" s="2">
        <v>0.01</v>
      </c>
      <c r="X134" s="25">
        <v>0</v>
      </c>
      <c r="Y134" s="2">
        <v>0.43498</v>
      </c>
      <c r="Z134" s="2">
        <v>0.03</v>
      </c>
      <c r="AA134" s="25" t="s">
        <v>100</v>
      </c>
      <c r="AB134" s="2">
        <v>0.76731</v>
      </c>
      <c r="AC134" s="2">
        <v>0.277</v>
      </c>
      <c r="AE134" s="2">
        <v>15.356049</v>
      </c>
      <c r="AF134" s="2">
        <v>1.5189693604572796</v>
      </c>
      <c r="AH134" s="2">
        <v>31.624942084720562</v>
      </c>
      <c r="AI134" s="2">
        <v>0.9540304262552551</v>
      </c>
      <c r="AK134" s="2">
        <v>15.386602714644756</v>
      </c>
      <c r="AL134" s="2">
        <v>0.04</v>
      </c>
      <c r="AM134" t="s">
        <v>516</v>
      </c>
      <c r="AN134" s="2">
        <v>1.12824</v>
      </c>
      <c r="AO134" s="2">
        <v>0.02</v>
      </c>
      <c r="AQ134" s="2">
        <v>0.43472</v>
      </c>
      <c r="AS134">
        <v>43.64346057002573</v>
      </c>
      <c r="AT134">
        <v>48.139784799365316</v>
      </c>
      <c r="AU134">
        <v>0.9065985806110445</v>
      </c>
      <c r="AV134">
        <v>-9.79770155488329</v>
      </c>
    </row>
    <row r="135" spans="1:48" ht="12.75">
      <c r="A135" t="s">
        <v>235</v>
      </c>
      <c r="B135" s="9">
        <v>39283</v>
      </c>
      <c r="C135">
        <v>2007</v>
      </c>
      <c r="D135" t="s">
        <v>664</v>
      </c>
      <c r="F135" s="28">
        <v>2.8333333333333335</v>
      </c>
      <c r="H135">
        <v>555</v>
      </c>
      <c r="I135" s="2">
        <v>0.373333333333333</v>
      </c>
      <c r="K135" s="2">
        <v>4.382</v>
      </c>
      <c r="M135">
        <v>19.589</v>
      </c>
      <c r="O135" s="2">
        <v>0.041495404263436335</v>
      </c>
      <c r="P135" s="2">
        <v>41.495404263436335</v>
      </c>
      <c r="Q135" s="2">
        <v>0.03</v>
      </c>
      <c r="R135" t="s">
        <v>81</v>
      </c>
      <c r="S135" s="2">
        <v>1.4970899999999998</v>
      </c>
      <c r="T135" s="2">
        <v>0.01</v>
      </c>
      <c r="V135" s="2">
        <v>0.82288</v>
      </c>
      <c r="W135" s="2">
        <v>0.01</v>
      </c>
      <c r="X135" s="25">
        <v>0</v>
      </c>
      <c r="Y135" s="2">
        <v>0.43498</v>
      </c>
      <c r="Z135" s="2">
        <v>0.01</v>
      </c>
      <c r="AA135" s="25" t="s">
        <v>81</v>
      </c>
      <c r="AB135" s="2">
        <v>0.25577</v>
      </c>
      <c r="AC135" s="2">
        <v>0.216</v>
      </c>
      <c r="AE135" s="2">
        <v>11.974392</v>
      </c>
      <c r="AF135" s="2">
        <v>1.6449366010341642</v>
      </c>
      <c r="AH135" s="2">
        <v>34.2475800335313</v>
      </c>
      <c r="AI135" s="2">
        <v>1.6366346202023518</v>
      </c>
      <c r="AK135" s="2">
        <v>26.39564315462353</v>
      </c>
      <c r="AL135" s="2">
        <v>0.03</v>
      </c>
      <c r="AM135" t="s">
        <v>516</v>
      </c>
      <c r="AN135" s="2">
        <v>0.8461799999999999</v>
      </c>
      <c r="AO135" s="2">
        <v>0.03</v>
      </c>
      <c r="AQ135" s="2">
        <v>0.65208</v>
      </c>
      <c r="AS135">
        <v>56.480516263436336</v>
      </c>
      <c r="AT135">
        <v>61.48940318815483</v>
      </c>
      <c r="AU135">
        <v>0.9185406482253288</v>
      </c>
      <c r="AV135">
        <v>-8.491803585190864</v>
      </c>
    </row>
    <row r="136" spans="1:48" ht="12.75">
      <c r="A136" t="s">
        <v>236</v>
      </c>
      <c r="B136" s="9">
        <v>39283</v>
      </c>
      <c r="C136">
        <v>2007</v>
      </c>
      <c r="D136" t="s">
        <v>665</v>
      </c>
      <c r="F136" s="28">
        <v>2.6333333333333333</v>
      </c>
      <c r="H136">
        <v>2201</v>
      </c>
      <c r="I136" s="2">
        <v>0.863333333333333</v>
      </c>
      <c r="K136" s="2">
        <v>5.145</v>
      </c>
      <c r="M136">
        <v>3.299</v>
      </c>
      <c r="O136" s="2">
        <v>0.007161434102129029</v>
      </c>
      <c r="P136" s="2">
        <v>7.161434102129029</v>
      </c>
      <c r="Q136" s="2">
        <v>-0.02</v>
      </c>
      <c r="R136" t="s">
        <v>80</v>
      </c>
      <c r="S136" s="2">
        <v>-0.99806</v>
      </c>
      <c r="T136" s="2">
        <v>0</v>
      </c>
      <c r="U136" t="s">
        <v>79</v>
      </c>
      <c r="V136" s="2">
        <v>0</v>
      </c>
      <c r="W136" s="2">
        <v>0.01</v>
      </c>
      <c r="X136" s="25">
        <v>0</v>
      </c>
      <c r="Y136" s="2">
        <v>0.43498</v>
      </c>
      <c r="Z136" s="2">
        <v>-0.01</v>
      </c>
      <c r="AA136" s="25" t="s">
        <v>80</v>
      </c>
      <c r="AB136" s="2">
        <v>-0.25577</v>
      </c>
      <c r="AC136" s="2">
        <v>-0.038</v>
      </c>
      <c r="AD136" t="s">
        <v>80</v>
      </c>
      <c r="AE136" s="2">
        <v>-2.1066059999999998</v>
      </c>
      <c r="AF136" s="2">
        <v>0.16720707853126776</v>
      </c>
      <c r="AH136" s="2">
        <v>3.481251375020995</v>
      </c>
      <c r="AI136" s="2">
        <v>0.2061059998475561</v>
      </c>
      <c r="AK136" s="2">
        <v>3.324077565541385</v>
      </c>
      <c r="AL136" s="2">
        <v>0.01</v>
      </c>
      <c r="AM136" t="s">
        <v>80</v>
      </c>
      <c r="AN136" s="2">
        <v>0.28206</v>
      </c>
      <c r="AO136" s="2">
        <v>0.01</v>
      </c>
      <c r="AQ136" s="2">
        <v>0.21736</v>
      </c>
      <c r="AS136">
        <v>4.23597810212903</v>
      </c>
      <c r="AT136">
        <v>7.087388940562379</v>
      </c>
      <c r="AU136">
        <v>0.5976782335008848</v>
      </c>
      <c r="AV136">
        <v>-50.36330320624506</v>
      </c>
    </row>
    <row r="137" spans="1:48" ht="12.75">
      <c r="A137" t="s">
        <v>237</v>
      </c>
      <c r="B137" s="9">
        <v>39283</v>
      </c>
      <c r="C137">
        <v>2007</v>
      </c>
      <c r="D137" t="s">
        <v>666</v>
      </c>
      <c r="F137" s="28">
        <v>2.966666666666667</v>
      </c>
      <c r="H137">
        <v>1813</v>
      </c>
      <c r="I137" s="2">
        <v>0.926666666666667</v>
      </c>
      <c r="K137" s="2">
        <v>4.803</v>
      </c>
      <c r="M137">
        <v>7.734</v>
      </c>
      <c r="O137" s="2">
        <v>0.0157398286446622</v>
      </c>
      <c r="P137" s="2">
        <v>15.739828644662198</v>
      </c>
      <c r="Q137" s="2">
        <v>-0.01</v>
      </c>
      <c r="R137" t="s">
        <v>80</v>
      </c>
      <c r="S137" s="2">
        <v>-0.49903</v>
      </c>
      <c r="T137" s="2">
        <v>0</v>
      </c>
      <c r="U137" t="s">
        <v>79</v>
      </c>
      <c r="V137" s="2">
        <v>0</v>
      </c>
      <c r="W137" s="2">
        <v>0.01</v>
      </c>
      <c r="X137" s="25">
        <v>0</v>
      </c>
      <c r="Y137" s="2">
        <v>0.43498</v>
      </c>
      <c r="Z137" s="2">
        <v>0.02</v>
      </c>
      <c r="AA137" s="25" t="s">
        <v>100</v>
      </c>
      <c r="AB137" s="2">
        <v>0.51154</v>
      </c>
      <c r="AC137" s="2">
        <v>0.104</v>
      </c>
      <c r="AD137" t="s">
        <v>516</v>
      </c>
      <c r="AE137" s="2">
        <v>5.765447999999999</v>
      </c>
      <c r="AF137" s="2">
        <v>0.6849526697805064</v>
      </c>
      <c r="AH137" s="2">
        <v>14.260714584830144</v>
      </c>
      <c r="AI137" s="2">
        <v>0.14979946527049914</v>
      </c>
      <c r="AK137" s="2">
        <v>2.41596577588261</v>
      </c>
      <c r="AL137" s="2">
        <v>0.03</v>
      </c>
      <c r="AM137" t="s">
        <v>516</v>
      </c>
      <c r="AN137" s="2">
        <v>0.8461799999999999</v>
      </c>
      <c r="AO137" s="2">
        <v>0.01</v>
      </c>
      <c r="AQ137" s="2">
        <v>0.21736</v>
      </c>
      <c r="AS137">
        <v>21.952766644662198</v>
      </c>
      <c r="AT137">
        <v>17.522860360712755</v>
      </c>
      <c r="AU137">
        <v>1.2528072582191856</v>
      </c>
      <c r="AV137">
        <v>22.443753880571784</v>
      </c>
    </row>
    <row r="138" spans="1:48" ht="12.75">
      <c r="A138" t="s">
        <v>238</v>
      </c>
      <c r="B138" s="9">
        <v>39283</v>
      </c>
      <c r="C138">
        <v>2007</v>
      </c>
      <c r="D138" t="s">
        <v>667</v>
      </c>
      <c r="F138" s="28">
        <v>3</v>
      </c>
      <c r="H138">
        <v>1852</v>
      </c>
      <c r="I138" s="2">
        <v>0.606666666666667</v>
      </c>
      <c r="K138" s="2">
        <v>4.504</v>
      </c>
      <c r="M138">
        <v>15.428</v>
      </c>
      <c r="O138" s="2">
        <v>0.031332857243155904</v>
      </c>
      <c r="P138" s="2">
        <v>31.332857243155903</v>
      </c>
      <c r="Q138" s="2">
        <v>0</v>
      </c>
      <c r="R138" t="s">
        <v>80</v>
      </c>
      <c r="S138" s="2">
        <v>0</v>
      </c>
      <c r="T138" s="2">
        <v>0</v>
      </c>
      <c r="U138" t="s">
        <v>79</v>
      </c>
      <c r="V138" s="2">
        <v>0</v>
      </c>
      <c r="W138" s="2">
        <v>0.01</v>
      </c>
      <c r="X138" s="25">
        <v>0</v>
      </c>
      <c r="Y138" s="2">
        <v>0.43498</v>
      </c>
      <c r="Z138" s="2">
        <v>0.04</v>
      </c>
      <c r="AA138" s="25" t="s">
        <v>100</v>
      </c>
      <c r="AB138" s="2">
        <v>1.02308</v>
      </c>
      <c r="AC138" s="2">
        <v>0.271</v>
      </c>
      <c r="AE138" s="2">
        <v>15.023427</v>
      </c>
      <c r="AF138" s="2">
        <v>1.1194784517207843</v>
      </c>
      <c r="AH138" s="2">
        <v>23.30754136482673</v>
      </c>
      <c r="AI138" s="2">
        <v>0.42928819451897743</v>
      </c>
      <c r="AK138" s="2">
        <v>6.923560001202068</v>
      </c>
      <c r="AL138" s="2">
        <v>0.04</v>
      </c>
      <c r="AM138" t="s">
        <v>516</v>
      </c>
      <c r="AN138" s="2">
        <v>1.12824</v>
      </c>
      <c r="AO138" s="2">
        <v>0.01</v>
      </c>
      <c r="AQ138" s="2">
        <v>0.21736</v>
      </c>
      <c r="AS138">
        <v>47.8143442431559</v>
      </c>
      <c r="AT138">
        <v>31.359341366028794</v>
      </c>
      <c r="AU138">
        <v>1.524724122393483</v>
      </c>
      <c r="AV138">
        <v>41.566848253981526</v>
      </c>
    </row>
    <row r="139" spans="1:48" ht="12.75">
      <c r="A139" t="s">
        <v>239</v>
      </c>
      <c r="B139" s="9">
        <v>39284</v>
      </c>
      <c r="C139">
        <v>2007</v>
      </c>
      <c r="D139" t="s">
        <v>668</v>
      </c>
      <c r="F139" s="28">
        <v>3</v>
      </c>
      <c r="H139">
        <v>1890</v>
      </c>
      <c r="I139" s="2">
        <v>0.513333333333333</v>
      </c>
      <c r="K139" s="2">
        <v>4.682</v>
      </c>
      <c r="M139">
        <v>10.962</v>
      </c>
      <c r="O139" s="2">
        <v>0.020796966871036944</v>
      </c>
      <c r="P139" s="2">
        <v>20.796966871036943</v>
      </c>
      <c r="Q139" s="2">
        <v>0.01</v>
      </c>
      <c r="R139" t="s">
        <v>81</v>
      </c>
      <c r="S139" s="2">
        <v>0.49903</v>
      </c>
      <c r="T139" s="2">
        <v>0</v>
      </c>
      <c r="U139" t="s">
        <v>79</v>
      </c>
      <c r="V139" s="2">
        <v>0</v>
      </c>
      <c r="W139" s="2">
        <v>0.02</v>
      </c>
      <c r="X139" s="25">
        <v>0</v>
      </c>
      <c r="Y139" s="2">
        <v>0.86996</v>
      </c>
      <c r="Z139" s="2">
        <v>0.04</v>
      </c>
      <c r="AA139" s="25" t="s">
        <v>100</v>
      </c>
      <c r="AB139" s="2">
        <v>1.02308</v>
      </c>
      <c r="AC139" s="2">
        <v>0.246</v>
      </c>
      <c r="AE139" s="2">
        <v>13.637502</v>
      </c>
      <c r="AF139" s="2">
        <v>0.72283925444868</v>
      </c>
      <c r="AH139" s="2">
        <v>15.049513277621518</v>
      </c>
      <c r="AI139" s="2">
        <v>0.4738189649971352</v>
      </c>
      <c r="AK139" s="2">
        <v>7.641752267473797</v>
      </c>
      <c r="AL139" s="2">
        <v>0.05</v>
      </c>
      <c r="AM139" t="s">
        <v>516</v>
      </c>
      <c r="AN139" s="2">
        <v>1.4103</v>
      </c>
      <c r="AO139" s="2">
        <v>0.03</v>
      </c>
      <c r="AQ139" s="2">
        <v>0.65208</v>
      </c>
      <c r="AS139">
        <v>36.826538871036945</v>
      </c>
      <c r="AT139">
        <v>24.101565545095315</v>
      </c>
      <c r="AU139">
        <v>1.5279728946292939</v>
      </c>
      <c r="AV139">
        <v>41.77045535187329</v>
      </c>
    </row>
    <row r="140" spans="1:48" ht="12.75">
      <c r="A140" t="s">
        <v>240</v>
      </c>
      <c r="B140" s="9">
        <v>39284</v>
      </c>
      <c r="C140">
        <v>2007</v>
      </c>
      <c r="D140" t="s">
        <v>669</v>
      </c>
      <c r="F140" s="28">
        <v>0.7166666666666667</v>
      </c>
      <c r="H140">
        <v>65</v>
      </c>
      <c r="I140" s="2">
        <v>0.13</v>
      </c>
      <c r="K140" s="2">
        <v>4.974</v>
      </c>
      <c r="N140" t="s">
        <v>101</v>
      </c>
      <c r="O140" s="2">
        <v>0.010616955571987245</v>
      </c>
      <c r="P140" s="2">
        <v>10.616955571987244</v>
      </c>
      <c r="Q140" s="2">
        <v>0.04</v>
      </c>
      <c r="S140" s="2">
        <v>1.99612</v>
      </c>
      <c r="T140" s="2">
        <v>0.01</v>
      </c>
      <c r="V140" s="2">
        <v>0.82288</v>
      </c>
      <c r="W140" s="2">
        <v>0.03</v>
      </c>
      <c r="X140" s="25" t="s">
        <v>100</v>
      </c>
      <c r="Y140" s="2">
        <v>1.30494</v>
      </c>
      <c r="Z140" s="2">
        <v>0.06</v>
      </c>
      <c r="AA140" s="25" t="s">
        <v>100</v>
      </c>
      <c r="AB140" s="2">
        <v>1.53462</v>
      </c>
      <c r="AC140" s="2">
        <v>0.256</v>
      </c>
      <c r="AE140" s="2">
        <v>14.191872</v>
      </c>
      <c r="AF140" s="2">
        <v>0.3680368841417191</v>
      </c>
      <c r="AH140" s="2">
        <v>7.662527927830592</v>
      </c>
      <c r="AI140" s="2">
        <v>0.3928650955001821</v>
      </c>
      <c r="AK140" s="2">
        <v>6.336128260226937</v>
      </c>
      <c r="AL140" s="2">
        <v>0.06</v>
      </c>
      <c r="AM140" t="s">
        <v>516</v>
      </c>
      <c r="AN140" s="2">
        <v>1.6923599999999999</v>
      </c>
      <c r="AO140" s="2">
        <v>0.03</v>
      </c>
      <c r="AQ140" s="2">
        <v>0.65208</v>
      </c>
      <c r="AS140">
        <v>30.467387571987242</v>
      </c>
      <c r="AT140">
        <v>15.691016188057528</v>
      </c>
      <c r="AU140">
        <v>1.9417090140520057</v>
      </c>
      <c r="AV140">
        <v>64.0246203518862</v>
      </c>
    </row>
    <row r="141" spans="1:48" ht="12.75">
      <c r="A141" t="s">
        <v>241</v>
      </c>
      <c r="B141" s="9">
        <v>39286</v>
      </c>
      <c r="C141">
        <v>2007</v>
      </c>
      <c r="D141" t="s">
        <v>670</v>
      </c>
      <c r="F141" s="28">
        <v>1.9118333333333333</v>
      </c>
      <c r="H141">
        <v>569</v>
      </c>
      <c r="I141" s="2">
        <v>0.37</v>
      </c>
      <c r="K141" s="2">
        <v>4.505</v>
      </c>
      <c r="M141">
        <v>21.822</v>
      </c>
      <c r="O141" s="2">
        <v>0.03126079367123956</v>
      </c>
      <c r="P141" s="2">
        <v>31.26079367123956</v>
      </c>
      <c r="Q141" s="2">
        <v>0.15</v>
      </c>
      <c r="S141" s="2">
        <v>7.485449999999999</v>
      </c>
      <c r="T141" s="2">
        <v>0.09</v>
      </c>
      <c r="V141" s="2">
        <v>7.405919999999999</v>
      </c>
      <c r="W141" s="2">
        <v>0.7</v>
      </c>
      <c r="X141" s="25" t="s">
        <v>100</v>
      </c>
      <c r="Y141" s="2">
        <v>30.448599999999995</v>
      </c>
      <c r="Z141" s="2">
        <v>0.05</v>
      </c>
      <c r="AA141" s="25" t="s">
        <v>100</v>
      </c>
      <c r="AB141" s="2">
        <v>1.2788500000000003</v>
      </c>
      <c r="AC141" s="2">
        <v>0.275</v>
      </c>
      <c r="AE141" s="2">
        <v>15.245175</v>
      </c>
      <c r="AF141" s="2">
        <v>1.8910565606920782</v>
      </c>
      <c r="AH141" s="2">
        <v>39.37179759360907</v>
      </c>
      <c r="AI141" s="2">
        <v>1.4597225690763216</v>
      </c>
      <c r="AK141" s="2">
        <v>23.542405594062913</v>
      </c>
      <c r="AL141" s="2">
        <v>1.18</v>
      </c>
      <c r="AN141" s="2">
        <v>33.28308</v>
      </c>
      <c r="AO141" s="2">
        <v>0.01</v>
      </c>
      <c r="AQ141" s="2">
        <v>0.21736</v>
      </c>
      <c r="AS141">
        <v>93.12478867123957</v>
      </c>
      <c r="AT141">
        <v>96.19728318767199</v>
      </c>
      <c r="AU141">
        <v>0.9680604855499062</v>
      </c>
      <c r="AV141">
        <v>-3.245785857152597</v>
      </c>
    </row>
    <row r="142" spans="1:48" ht="12.75">
      <c r="A142" t="s">
        <v>242</v>
      </c>
      <c r="B142" s="9">
        <v>39287</v>
      </c>
      <c r="C142">
        <v>2007</v>
      </c>
      <c r="D142" t="s">
        <v>671</v>
      </c>
      <c r="F142" s="28">
        <v>2.8333333333333335</v>
      </c>
      <c r="H142">
        <v>1040</v>
      </c>
      <c r="I142" s="2">
        <v>0.516666666666667</v>
      </c>
      <c r="K142" s="2">
        <v>4.729</v>
      </c>
      <c r="M142">
        <v>11.774</v>
      </c>
      <c r="O142" s="2">
        <v>0.0186637969083467</v>
      </c>
      <c r="P142" s="2">
        <v>18.6637969083467</v>
      </c>
      <c r="Q142" s="2">
        <v>0.05</v>
      </c>
      <c r="S142" s="2">
        <v>2.49515</v>
      </c>
      <c r="T142" s="2">
        <v>0.04</v>
      </c>
      <c r="V142" s="2">
        <v>3.29152</v>
      </c>
      <c r="W142" s="2">
        <v>0.26</v>
      </c>
      <c r="X142" s="25" t="s">
        <v>100</v>
      </c>
      <c r="Y142" s="2">
        <v>11.309479999999999</v>
      </c>
      <c r="Z142" s="2">
        <v>0.01</v>
      </c>
      <c r="AA142" s="25" t="s">
        <v>81</v>
      </c>
      <c r="AB142" s="2">
        <v>0.25577</v>
      </c>
      <c r="AC142" s="2">
        <v>0.148</v>
      </c>
      <c r="AE142" s="2">
        <v>8.204676</v>
      </c>
      <c r="AF142" s="2">
        <v>1.118139027217136</v>
      </c>
      <c r="AH142" s="2">
        <v>23.279654546660772</v>
      </c>
      <c r="AI142" s="2">
        <v>0.6503992488793833</v>
      </c>
      <c r="AK142" s="2">
        <v>10.489639085926694</v>
      </c>
      <c r="AL142" s="2">
        <v>0.48</v>
      </c>
      <c r="AN142" s="2">
        <v>13.538879999999999</v>
      </c>
      <c r="AO142" s="2">
        <v>0.01</v>
      </c>
      <c r="AQ142" s="2">
        <v>0.21736</v>
      </c>
      <c r="AS142">
        <v>44.220392908346696</v>
      </c>
      <c r="AT142">
        <v>47.30817363258746</v>
      </c>
      <c r="AU142">
        <v>0.9347305024239236</v>
      </c>
      <c r="AV142">
        <v>-6.747141009489803</v>
      </c>
    </row>
    <row r="143" spans="1:48" ht="12.75">
      <c r="A143" t="s">
        <v>243</v>
      </c>
      <c r="B143" s="9">
        <v>39287</v>
      </c>
      <c r="C143">
        <v>2007</v>
      </c>
      <c r="D143" t="s">
        <v>672</v>
      </c>
      <c r="F143" s="28">
        <v>1</v>
      </c>
      <c r="H143">
        <v>159</v>
      </c>
      <c r="I143" s="2">
        <v>0.24</v>
      </c>
      <c r="K143" s="2">
        <v>4.396</v>
      </c>
      <c r="M143">
        <v>22.228</v>
      </c>
      <c r="O143" s="2">
        <v>0.04017908108489401</v>
      </c>
      <c r="P143" s="2">
        <v>40.17908108489401</v>
      </c>
      <c r="Q143" s="2">
        <v>0.08</v>
      </c>
      <c r="S143" s="2">
        <v>3.99224</v>
      </c>
      <c r="T143" s="2">
        <v>0.06</v>
      </c>
      <c r="V143" s="2">
        <v>4.9372799999999994</v>
      </c>
      <c r="W143" s="2">
        <v>0.3</v>
      </c>
      <c r="X143" s="25" t="s">
        <v>100</v>
      </c>
      <c r="Y143" s="2">
        <v>13.049399999999999</v>
      </c>
      <c r="Z143" s="2">
        <v>0.04</v>
      </c>
      <c r="AA143" s="25" t="s">
        <v>100</v>
      </c>
      <c r="AB143" s="2">
        <v>1.02308</v>
      </c>
      <c r="AC143" s="2">
        <v>0.209</v>
      </c>
      <c r="AE143" s="2">
        <v>11.586333</v>
      </c>
      <c r="AF143" s="2">
        <v>2.5891260914886076</v>
      </c>
      <c r="AH143" s="2">
        <v>53.90560522479281</v>
      </c>
      <c r="AI143" s="2">
        <v>1.3361711137145624</v>
      </c>
      <c r="AK143" s="2">
        <v>21.549767721988463</v>
      </c>
      <c r="AL143" s="2">
        <v>0.46</v>
      </c>
      <c r="AN143" s="2">
        <v>12.97476</v>
      </c>
      <c r="AO143" s="2">
        <v>0.02</v>
      </c>
      <c r="AQ143" s="2">
        <v>0.43472</v>
      </c>
      <c r="AS143">
        <v>74.76741408489401</v>
      </c>
      <c r="AT143">
        <v>88.43013294678127</v>
      </c>
      <c r="AU143">
        <v>0.845497022263783</v>
      </c>
      <c r="AV143">
        <v>-16.743779683447613</v>
      </c>
    </row>
    <row r="144" spans="1:48" ht="12.75">
      <c r="A144" t="s">
        <v>244</v>
      </c>
      <c r="B144" s="9">
        <v>39287</v>
      </c>
      <c r="C144">
        <v>2007</v>
      </c>
      <c r="D144" t="s">
        <v>673</v>
      </c>
      <c r="F144" s="28">
        <v>1.5833333333333333</v>
      </c>
      <c r="H144">
        <v>43</v>
      </c>
      <c r="I144" s="2">
        <v>0.125</v>
      </c>
      <c r="K144" s="2">
        <v>4.684</v>
      </c>
      <c r="N144" t="s">
        <v>101</v>
      </c>
      <c r="O144" s="2">
        <v>0.020701413487910426</v>
      </c>
      <c r="P144" s="2">
        <v>20.701413487910425</v>
      </c>
      <c r="Q144" s="2">
        <v>0.02</v>
      </c>
      <c r="R144" t="s">
        <v>81</v>
      </c>
      <c r="S144" s="2">
        <v>0.99806</v>
      </c>
      <c r="T144" s="2">
        <v>0.03</v>
      </c>
      <c r="V144" s="2">
        <v>2.4686399999999997</v>
      </c>
      <c r="W144" s="2"/>
      <c r="X144" s="25" t="s">
        <v>101</v>
      </c>
      <c r="Y144" s="2" t="s">
        <v>100</v>
      </c>
      <c r="AA144" s="25" t="s">
        <v>101</v>
      </c>
      <c r="AB144" s="2" t="s">
        <v>100</v>
      </c>
      <c r="AC144" s="2">
        <v>0.085</v>
      </c>
      <c r="AD144" t="s">
        <v>81</v>
      </c>
      <c r="AE144" s="2">
        <v>4.7121450000000005</v>
      </c>
      <c r="AF144" s="2">
        <v>1.151135980788063</v>
      </c>
      <c r="AH144" s="2">
        <v>23.966651120007473</v>
      </c>
      <c r="AI144" s="2">
        <v>0.8605288032720018</v>
      </c>
      <c r="AK144" s="2">
        <v>13.878608539170845</v>
      </c>
      <c r="AL144" s="2">
        <v>0.24</v>
      </c>
      <c r="AN144" s="2">
        <v>6.7694399999999995</v>
      </c>
      <c r="AO144" s="2">
        <v>0.01</v>
      </c>
      <c r="AQ144" s="2">
        <v>0.21736</v>
      </c>
      <c r="AS144">
        <v>28.880258487910424</v>
      </c>
      <c r="AT144">
        <v>44.614699659178314</v>
      </c>
      <c r="AU144">
        <v>0.6473260765741603</v>
      </c>
      <c r="AV144">
        <v>-42.817743061443345</v>
      </c>
    </row>
    <row r="145" spans="1:48" ht="12.75">
      <c r="A145" t="s">
        <v>245</v>
      </c>
      <c r="B145" s="9">
        <v>39288</v>
      </c>
      <c r="C145">
        <v>2007</v>
      </c>
      <c r="D145" t="s">
        <v>674</v>
      </c>
      <c r="F145" s="28">
        <v>0.26466666666666666</v>
      </c>
      <c r="H145">
        <v>49</v>
      </c>
      <c r="I145" s="2">
        <v>0.52</v>
      </c>
      <c r="K145" s="2">
        <v>4.911</v>
      </c>
      <c r="N145" t="s">
        <v>101</v>
      </c>
      <c r="O145" s="2">
        <v>0.012274392311584089</v>
      </c>
      <c r="P145" s="2">
        <v>12.274392311584089</v>
      </c>
      <c r="Q145" s="2">
        <v>0.01</v>
      </c>
      <c r="R145" t="s">
        <v>81</v>
      </c>
      <c r="S145" s="2">
        <v>0.49903</v>
      </c>
      <c r="T145" s="2">
        <v>0.02</v>
      </c>
      <c r="V145" s="2">
        <v>1.64576</v>
      </c>
      <c r="W145" s="2"/>
      <c r="X145" s="25" t="s">
        <v>101</v>
      </c>
      <c r="Y145" s="2" t="s">
        <v>100</v>
      </c>
      <c r="AA145" s="25" t="s">
        <v>101</v>
      </c>
      <c r="AB145" s="2" t="s">
        <v>100</v>
      </c>
      <c r="AC145" s="2">
        <v>0.464</v>
      </c>
      <c r="AE145" s="2">
        <v>25.722768</v>
      </c>
      <c r="AF145" s="2">
        <v>0.8851780629849348</v>
      </c>
      <c r="AH145" s="2">
        <v>18.429407271346342</v>
      </c>
      <c r="AI145" s="2">
        <v>0.9747558795657906</v>
      </c>
      <c r="AK145" s="2">
        <v>15.72086282563707</v>
      </c>
      <c r="AL145" s="2">
        <v>0.13</v>
      </c>
      <c r="AN145" s="2">
        <v>3.66678</v>
      </c>
      <c r="AO145" s="2">
        <v>0.01</v>
      </c>
      <c r="AQ145" s="2">
        <v>0.21736</v>
      </c>
      <c r="AS145">
        <v>40.14195031158408</v>
      </c>
      <c r="AT145">
        <v>37.817050096983415</v>
      </c>
      <c r="AU145">
        <v>1.0614775665642444</v>
      </c>
      <c r="AV145">
        <v>5.964417712942267</v>
      </c>
    </row>
    <row r="146" spans="1:48" ht="12.75">
      <c r="A146" t="s">
        <v>246</v>
      </c>
      <c r="B146" s="9">
        <v>39288</v>
      </c>
      <c r="C146">
        <v>2007</v>
      </c>
      <c r="D146" t="s">
        <v>675</v>
      </c>
      <c r="F146" s="28">
        <v>2.5814999999999997</v>
      </c>
      <c r="H146">
        <v>2384</v>
      </c>
      <c r="I146" s="2">
        <v>0.966666666666667</v>
      </c>
      <c r="J146" t="s">
        <v>167</v>
      </c>
      <c r="K146" s="2">
        <v>4.562</v>
      </c>
      <c r="M146">
        <v>14.413</v>
      </c>
      <c r="O146" s="2">
        <v>0.027415741719278814</v>
      </c>
      <c r="P146" s="2">
        <v>27.415741719278813</v>
      </c>
      <c r="Q146" s="2">
        <v>0.04</v>
      </c>
      <c r="S146" s="2">
        <v>1.99612</v>
      </c>
      <c r="T146" s="2">
        <v>0.01</v>
      </c>
      <c r="V146" s="2">
        <v>0.82288</v>
      </c>
      <c r="W146" s="2">
        <v>0.03</v>
      </c>
      <c r="X146" s="25" t="s">
        <v>100</v>
      </c>
      <c r="Y146" s="2">
        <v>1.30494</v>
      </c>
      <c r="Z146" s="2">
        <v>0.01</v>
      </c>
      <c r="AA146" s="25" t="s">
        <v>81</v>
      </c>
      <c r="AB146" s="2">
        <v>0.25577</v>
      </c>
      <c r="AC146" s="2">
        <v>0.446</v>
      </c>
      <c r="AE146" s="2">
        <v>24.724902</v>
      </c>
      <c r="AF146" s="2">
        <v>1.5518662133779741</v>
      </c>
      <c r="AH146" s="2">
        <v>32.309854562529424</v>
      </c>
      <c r="AI146" s="2">
        <v>0.961583006282816</v>
      </c>
      <c r="AK146" s="2">
        <v>15.508410725329258</v>
      </c>
      <c r="AL146" s="2">
        <v>0.04</v>
      </c>
      <c r="AM146" t="s">
        <v>516</v>
      </c>
      <c r="AN146" s="2">
        <v>1.12824</v>
      </c>
      <c r="AO146" s="2">
        <v>0.01</v>
      </c>
      <c r="AQ146" s="2">
        <v>0.21736</v>
      </c>
      <c r="AS146">
        <v>56.520353719278816</v>
      </c>
      <c r="AT146">
        <v>48.94650528785868</v>
      </c>
      <c r="AU146">
        <v>1.1547372664683142</v>
      </c>
      <c r="AV146">
        <v>14.362518240744379</v>
      </c>
    </row>
    <row r="147" spans="1:48" ht="12.75">
      <c r="A147" t="s">
        <v>247</v>
      </c>
      <c r="B147" s="9">
        <v>39288</v>
      </c>
      <c r="C147">
        <v>2007</v>
      </c>
      <c r="D147" t="s">
        <v>676</v>
      </c>
      <c r="F147" s="28">
        <v>1.9815</v>
      </c>
      <c r="H147">
        <v>1349</v>
      </c>
      <c r="I147" s="2">
        <v>0.695</v>
      </c>
      <c r="K147" s="2">
        <v>4.334</v>
      </c>
      <c r="M147">
        <v>23.649</v>
      </c>
      <c r="O147" s="2">
        <v>0.04634469197362885</v>
      </c>
      <c r="P147" s="2">
        <v>46.344691973628855</v>
      </c>
      <c r="Q147" s="2">
        <v>0.07</v>
      </c>
      <c r="S147" s="2">
        <v>3.4932100000000004</v>
      </c>
      <c r="T147" s="2">
        <v>0.01</v>
      </c>
      <c r="V147" s="2">
        <v>0.82288</v>
      </c>
      <c r="W147" s="2">
        <v>0.02</v>
      </c>
      <c r="X147" s="25">
        <v>0</v>
      </c>
      <c r="Y147" s="2">
        <v>0.86996</v>
      </c>
      <c r="Z147" s="2">
        <v>0.01</v>
      </c>
      <c r="AA147" s="25" t="s">
        <v>81</v>
      </c>
      <c r="AB147" s="2">
        <v>0.25577</v>
      </c>
      <c r="AC147" s="2">
        <v>0.623</v>
      </c>
      <c r="AE147" s="2">
        <v>34.537251</v>
      </c>
      <c r="AF147" s="2">
        <v>2.432744470386506</v>
      </c>
      <c r="AH147" s="2">
        <v>50.64973987344706</v>
      </c>
      <c r="AI147" s="2">
        <v>1.6271975180934906</v>
      </c>
      <c r="AK147" s="2">
        <v>26.243441571811815</v>
      </c>
      <c r="AL147" s="2">
        <v>0.05</v>
      </c>
      <c r="AM147" t="s">
        <v>516</v>
      </c>
      <c r="AN147" s="2">
        <v>1.4103</v>
      </c>
      <c r="AO147" s="2">
        <v>0.01</v>
      </c>
      <c r="AQ147" s="2">
        <v>0.21736</v>
      </c>
      <c r="AS147">
        <v>86.32376297362885</v>
      </c>
      <c r="AT147">
        <v>78.30348144525888</v>
      </c>
      <c r="AU147">
        <v>1.1024256058650068</v>
      </c>
      <c r="AV147">
        <v>9.743565297081282</v>
      </c>
    </row>
    <row r="148" spans="1:48" ht="12.75">
      <c r="A148" t="s">
        <v>248</v>
      </c>
      <c r="B148" s="9">
        <v>39289</v>
      </c>
      <c r="C148">
        <v>2007</v>
      </c>
      <c r="D148" t="s">
        <v>677</v>
      </c>
      <c r="F148" s="28">
        <v>2.691666666666667</v>
      </c>
      <c r="H148">
        <v>32</v>
      </c>
      <c r="I148" s="2">
        <v>0.0833333333333333</v>
      </c>
      <c r="K148" s="2">
        <v>3.738</v>
      </c>
      <c r="N148" t="s">
        <v>101</v>
      </c>
      <c r="O148" s="2">
        <v>0.18281002161427432</v>
      </c>
      <c r="P148" s="2">
        <v>182.81002161427432</v>
      </c>
      <c r="Q148" s="2">
        <v>1.56</v>
      </c>
      <c r="S148" s="2">
        <v>77.84868</v>
      </c>
      <c r="T148" s="2">
        <v>0.19</v>
      </c>
      <c r="V148" s="2">
        <v>15.63472</v>
      </c>
      <c r="W148" s="2"/>
      <c r="X148" s="25" t="s">
        <v>101</v>
      </c>
      <c r="Y148" s="2" t="s">
        <v>100</v>
      </c>
      <c r="AA148" s="25" t="s">
        <v>101</v>
      </c>
      <c r="AB148" s="2" t="s">
        <v>100</v>
      </c>
      <c r="AC148" s="2">
        <v>3.265</v>
      </c>
      <c r="AE148" s="2">
        <v>181.001805</v>
      </c>
      <c r="AF148" s="2">
        <v>14.25817217210267</v>
      </c>
      <c r="AH148" s="2">
        <v>296.8551446231776</v>
      </c>
      <c r="AI148" s="2">
        <v>10.218797066449213</v>
      </c>
      <c r="AK148" s="2">
        <v>164.8087590876929</v>
      </c>
      <c r="AL148" s="2">
        <v>0.57</v>
      </c>
      <c r="AN148" s="2">
        <v>16.07742</v>
      </c>
      <c r="AO148" s="2">
        <v>0.05</v>
      </c>
      <c r="AQ148" s="2">
        <v>1.0868</v>
      </c>
      <c r="AS148">
        <v>457.2952266142743</v>
      </c>
      <c r="AT148">
        <v>477.7413237108705</v>
      </c>
      <c r="AU148">
        <v>0.9572025778767043</v>
      </c>
      <c r="AV148">
        <v>-4.373325746354272</v>
      </c>
    </row>
    <row r="149" spans="1:48" ht="12.75">
      <c r="A149" t="s">
        <v>249</v>
      </c>
      <c r="B149" s="9">
        <v>39290</v>
      </c>
      <c r="C149">
        <v>2007</v>
      </c>
      <c r="D149" t="s">
        <v>679</v>
      </c>
      <c r="F149" s="28">
        <v>1.7646666666666666</v>
      </c>
      <c r="H149">
        <v>347</v>
      </c>
      <c r="I149" s="2">
        <v>0.285</v>
      </c>
      <c r="K149" s="2">
        <v>3.455</v>
      </c>
      <c r="M149">
        <v>184.933</v>
      </c>
      <c r="O149" s="2">
        <v>0.3507518739525682</v>
      </c>
      <c r="P149" s="2">
        <v>350.7518739525682</v>
      </c>
      <c r="Q149" s="2">
        <v>0.4</v>
      </c>
      <c r="S149" s="2">
        <v>19.9612</v>
      </c>
      <c r="T149" s="2">
        <v>0.08</v>
      </c>
      <c r="V149" s="2">
        <v>6.58304</v>
      </c>
      <c r="W149" s="2">
        <v>0.25</v>
      </c>
      <c r="X149" s="25" t="s">
        <v>100</v>
      </c>
      <c r="Y149" s="2">
        <v>10.8745</v>
      </c>
      <c r="Z149" s="2">
        <v>0.09</v>
      </c>
      <c r="AA149" s="25" t="s">
        <v>100</v>
      </c>
      <c r="AB149" s="2">
        <v>2.30193</v>
      </c>
      <c r="AC149" s="2">
        <v>4.97</v>
      </c>
      <c r="AE149" s="2">
        <v>275.52189</v>
      </c>
      <c r="AF149" s="2">
        <v>24.551918942138737</v>
      </c>
      <c r="AH149" s="2">
        <v>511.1709523753285</v>
      </c>
      <c r="AI149" s="2">
        <v>7.950553846767202</v>
      </c>
      <c r="AK149" s="2">
        <v>128.22653244066143</v>
      </c>
      <c r="AL149" s="2">
        <v>0.52</v>
      </c>
      <c r="AN149" s="2">
        <v>14.66712</v>
      </c>
      <c r="AO149" s="2">
        <v>0.07</v>
      </c>
      <c r="AQ149" s="2">
        <v>1.5215200000000002</v>
      </c>
      <c r="AS149">
        <v>665.9944339525682</v>
      </c>
      <c r="AT149">
        <v>654.0646048159899</v>
      </c>
      <c r="AU149">
        <v>1.018239527179329</v>
      </c>
      <c r="AV149">
        <v>1.8074690277045877</v>
      </c>
    </row>
    <row r="150" spans="1:48" ht="12.75">
      <c r="A150" t="s">
        <v>250</v>
      </c>
      <c r="B150" s="9">
        <v>39291</v>
      </c>
      <c r="C150">
        <v>2007</v>
      </c>
      <c r="D150" t="s">
        <v>680</v>
      </c>
      <c r="F150" s="28">
        <v>1.7966666666666666</v>
      </c>
      <c r="H150">
        <v>489</v>
      </c>
      <c r="I150" s="2">
        <v>0.405</v>
      </c>
      <c r="K150" s="2">
        <v>3.416</v>
      </c>
      <c r="M150">
        <v>187.775</v>
      </c>
      <c r="O150" s="2">
        <v>0.3837072454922789</v>
      </c>
      <c r="P150" s="2">
        <v>383.7072454922789</v>
      </c>
      <c r="Q150" s="2">
        <v>0.16</v>
      </c>
      <c r="S150" s="2">
        <v>7.98448</v>
      </c>
      <c r="T150" s="2">
        <v>0.04</v>
      </c>
      <c r="V150" s="2">
        <v>3.29152</v>
      </c>
      <c r="W150" s="2">
        <v>0.14</v>
      </c>
      <c r="X150" s="25" t="s">
        <v>100</v>
      </c>
      <c r="Y150" s="2">
        <v>6.08972</v>
      </c>
      <c r="Z150" s="2">
        <v>0.06</v>
      </c>
      <c r="AA150" s="25" t="s">
        <v>100</v>
      </c>
      <c r="AB150" s="2">
        <v>1.53462</v>
      </c>
      <c r="AC150" s="2">
        <v>3.805</v>
      </c>
      <c r="AE150" s="2">
        <v>210.937785</v>
      </c>
      <c r="AF150" s="2">
        <v>24.074992646575883</v>
      </c>
      <c r="AH150" s="2">
        <v>501.2413469017099</v>
      </c>
      <c r="AI150" s="2">
        <v>6.904575527121726</v>
      </c>
      <c r="AK150" s="2">
        <v>111.3569941014192</v>
      </c>
      <c r="AL150" s="2">
        <v>0.37</v>
      </c>
      <c r="AN150" s="2">
        <v>10.43622</v>
      </c>
      <c r="AO150" s="2">
        <v>0.07</v>
      </c>
      <c r="AQ150" s="2">
        <v>1.5215200000000002</v>
      </c>
      <c r="AS150">
        <v>613.545370492279</v>
      </c>
      <c r="AT150">
        <v>623.0345610031292</v>
      </c>
      <c r="AU150">
        <v>0.9847693994766968</v>
      </c>
      <c r="AV150">
        <v>-1.534747616253945</v>
      </c>
    </row>
    <row r="151" spans="1:48" ht="12.75">
      <c r="A151" t="s">
        <v>251</v>
      </c>
      <c r="B151" s="9">
        <v>39291</v>
      </c>
      <c r="C151">
        <v>2007</v>
      </c>
      <c r="D151" t="s">
        <v>681</v>
      </c>
      <c r="F151" s="28">
        <v>0.6833333333333333</v>
      </c>
      <c r="H151">
        <v>56</v>
      </c>
      <c r="I151" s="2">
        <v>0.21</v>
      </c>
      <c r="K151" s="2">
        <v>3.632</v>
      </c>
      <c r="N151" t="s">
        <v>101</v>
      </c>
      <c r="O151" s="2">
        <v>0.23334580622810025</v>
      </c>
      <c r="P151" s="2">
        <v>233.34580622810026</v>
      </c>
      <c r="Q151" s="2">
        <v>0.07</v>
      </c>
      <c r="S151" s="2">
        <v>3.4932100000000004</v>
      </c>
      <c r="T151" s="2">
        <v>0.02</v>
      </c>
      <c r="V151" s="2">
        <v>1.64576</v>
      </c>
      <c r="W151" s="2"/>
      <c r="X151" s="25" t="s">
        <v>101</v>
      </c>
      <c r="Y151" s="2" t="s">
        <v>100</v>
      </c>
      <c r="AA151" s="25" t="s">
        <v>101</v>
      </c>
      <c r="AB151" s="2" t="s">
        <v>100</v>
      </c>
      <c r="AC151" s="2">
        <v>1.683</v>
      </c>
      <c r="AE151" s="2">
        <v>93.300471</v>
      </c>
      <c r="AF151" s="2">
        <v>13.819621031079754</v>
      </c>
      <c r="AH151" s="2">
        <v>287.7245098670805</v>
      </c>
      <c r="AI151" s="2">
        <v>3.5614928058415853</v>
      </c>
      <c r="AK151" s="2">
        <v>57.43975597261309</v>
      </c>
      <c r="AL151" s="2">
        <v>0.16</v>
      </c>
      <c r="AN151" s="2">
        <v>4.51296</v>
      </c>
      <c r="AO151" s="2">
        <v>0.03</v>
      </c>
      <c r="AQ151" s="2">
        <v>0.65208</v>
      </c>
      <c r="AS151">
        <v>331.7852472281003</v>
      </c>
      <c r="AT151">
        <v>349.6772258396936</v>
      </c>
      <c r="AU151">
        <v>0.9488328741780977</v>
      </c>
      <c r="AV151">
        <v>-5.25105323292348</v>
      </c>
    </row>
    <row r="152" spans="1:48" ht="12.75">
      <c r="A152" t="s">
        <v>252</v>
      </c>
      <c r="B152" s="9">
        <v>39291</v>
      </c>
      <c r="C152">
        <v>2007</v>
      </c>
      <c r="D152" t="s">
        <v>682</v>
      </c>
      <c r="F152" s="28">
        <v>1.8096666666666665</v>
      </c>
      <c r="H152">
        <v>209</v>
      </c>
      <c r="I152" s="2">
        <v>0.285</v>
      </c>
      <c r="K152" s="2">
        <v>3.52</v>
      </c>
      <c r="M152">
        <v>144.028</v>
      </c>
      <c r="O152" s="2">
        <v>0.30199517204020165</v>
      </c>
      <c r="P152" s="2">
        <v>301.9951720402017</v>
      </c>
      <c r="Q152" s="2">
        <v>0.08</v>
      </c>
      <c r="S152" s="2">
        <v>3.99224</v>
      </c>
      <c r="T152" s="2">
        <v>0.02</v>
      </c>
      <c r="V152" s="2">
        <v>1.64576</v>
      </c>
      <c r="W152" s="2">
        <v>0.03</v>
      </c>
      <c r="X152" s="25" t="s">
        <v>100</v>
      </c>
      <c r="Y152" s="2">
        <v>1.30494</v>
      </c>
      <c r="Z152" s="2">
        <v>0.02</v>
      </c>
      <c r="AA152" s="25" t="s">
        <v>100</v>
      </c>
      <c r="AB152" s="2">
        <v>0.51154</v>
      </c>
      <c r="AC152" s="2">
        <v>2.38</v>
      </c>
      <c r="AE152" s="2">
        <v>131.94006</v>
      </c>
      <c r="AF152" s="2">
        <v>18.937830835326668</v>
      </c>
      <c r="AH152" s="2">
        <v>394.28563799150123</v>
      </c>
      <c r="AI152" s="2">
        <v>4.294929577061081</v>
      </c>
      <c r="AK152" s="2">
        <v>69.26862421884113</v>
      </c>
      <c r="AL152" s="2">
        <v>0.17</v>
      </c>
      <c r="AN152" s="2">
        <v>4.79502</v>
      </c>
      <c r="AO152" s="2">
        <v>0.03</v>
      </c>
      <c r="AQ152" s="2">
        <v>0.65208</v>
      </c>
      <c r="AS152">
        <v>441.38971204020163</v>
      </c>
      <c r="AT152">
        <v>468.3492822103424</v>
      </c>
      <c r="AU152">
        <v>0.942437041767403</v>
      </c>
      <c r="AV152">
        <v>-5.926880202018917</v>
      </c>
    </row>
    <row r="153" spans="1:48" ht="12.75">
      <c r="A153" t="s">
        <v>253</v>
      </c>
      <c r="B153" s="9">
        <v>39291</v>
      </c>
      <c r="C153">
        <v>2007</v>
      </c>
      <c r="D153" t="s">
        <v>683</v>
      </c>
      <c r="F153" s="28">
        <v>1.5833333333333333</v>
      </c>
      <c r="H153">
        <v>174</v>
      </c>
      <c r="I153" s="2">
        <v>0.15</v>
      </c>
      <c r="K153" s="2">
        <v>3.633</v>
      </c>
      <c r="M153">
        <v>113.578</v>
      </c>
      <c r="O153" s="2">
        <v>0.23280912576650084</v>
      </c>
      <c r="P153" s="2">
        <v>232.80912576650084</v>
      </c>
      <c r="Q153" s="2">
        <v>0.06</v>
      </c>
      <c r="S153" s="2">
        <v>2.9941799999999996</v>
      </c>
      <c r="T153" s="2">
        <v>0.02</v>
      </c>
      <c r="V153" s="2">
        <v>1.64576</v>
      </c>
      <c r="W153" s="2">
        <v>0.03</v>
      </c>
      <c r="X153" s="25" t="s">
        <v>100</v>
      </c>
      <c r="Y153" s="2">
        <v>1.30494</v>
      </c>
      <c r="Z153" s="2">
        <v>0.02</v>
      </c>
      <c r="AA153" s="25" t="s">
        <v>100</v>
      </c>
      <c r="AB153" s="2">
        <v>0.51154</v>
      </c>
      <c r="AC153" s="2">
        <v>1.87</v>
      </c>
      <c r="AE153" s="2">
        <v>103.66719</v>
      </c>
      <c r="AF153" s="2">
        <v>14.73393124423748</v>
      </c>
      <c r="AH153" s="2">
        <v>306.7604485050243</v>
      </c>
      <c r="AI153" s="2">
        <v>3.717082273351911</v>
      </c>
      <c r="AK153" s="2">
        <v>59.94910290461962</v>
      </c>
      <c r="AL153" s="2">
        <v>0.13</v>
      </c>
      <c r="AN153" s="2">
        <v>3.66678</v>
      </c>
      <c r="AO153" s="2">
        <v>0.02</v>
      </c>
      <c r="AQ153" s="2">
        <v>0.43472</v>
      </c>
      <c r="AS153">
        <v>342.93273576650085</v>
      </c>
      <c r="AT153">
        <v>370.37633140964397</v>
      </c>
      <c r="AU153">
        <v>0.9259034843325614</v>
      </c>
      <c r="AV153">
        <v>-7.694727827248039</v>
      </c>
    </row>
    <row r="154" spans="1:48" ht="12.75">
      <c r="A154" t="s">
        <v>254</v>
      </c>
      <c r="B154" s="9">
        <v>39291</v>
      </c>
      <c r="C154">
        <v>2007</v>
      </c>
      <c r="D154" t="s">
        <v>684</v>
      </c>
      <c r="F154" s="28">
        <v>2.6166666666666667</v>
      </c>
      <c r="H154">
        <v>389</v>
      </c>
      <c r="I154" s="2">
        <v>0.233333333333333</v>
      </c>
      <c r="K154" s="2">
        <v>3.566</v>
      </c>
      <c r="M154">
        <v>138.649</v>
      </c>
      <c r="O154" s="2">
        <v>0.2716439268839085</v>
      </c>
      <c r="P154" s="2">
        <v>271.6439268839085</v>
      </c>
      <c r="Q154" s="2">
        <v>0.09</v>
      </c>
      <c r="S154" s="2">
        <v>4.49127</v>
      </c>
      <c r="T154" s="2">
        <v>0.02</v>
      </c>
      <c r="V154" s="2">
        <v>1.64576</v>
      </c>
      <c r="W154" s="2">
        <v>0.03</v>
      </c>
      <c r="X154" s="25" t="s">
        <v>100</v>
      </c>
      <c r="Y154" s="2">
        <v>1.30494</v>
      </c>
      <c r="Z154" s="2">
        <v>0.06</v>
      </c>
      <c r="AA154" s="25" t="s">
        <v>100</v>
      </c>
      <c r="AB154" s="2">
        <v>1.53462</v>
      </c>
      <c r="AC154" s="2">
        <v>3.372</v>
      </c>
      <c r="AE154" s="2">
        <v>186.933564</v>
      </c>
      <c r="AF154" s="2">
        <v>19.66100115236933</v>
      </c>
      <c r="AH154" s="2">
        <v>409.3420439923295</v>
      </c>
      <c r="AI154" s="2">
        <v>4.769225428944115</v>
      </c>
      <c r="AK154" s="2">
        <v>76.91806771801069</v>
      </c>
      <c r="AL154" s="2">
        <v>0.14</v>
      </c>
      <c r="AN154" s="2">
        <v>3.94884</v>
      </c>
      <c r="AO154" s="2">
        <v>0.02</v>
      </c>
      <c r="AQ154" s="2">
        <v>0.43472</v>
      </c>
      <c r="AS154">
        <v>467.55408088390845</v>
      </c>
      <c r="AT154">
        <v>490.2089517103402</v>
      </c>
      <c r="AU154">
        <v>0.9537852771815185</v>
      </c>
      <c r="AV154">
        <v>-4.730788317245353</v>
      </c>
    </row>
    <row r="155" spans="1:48" ht="12.75">
      <c r="A155" t="s">
        <v>255</v>
      </c>
      <c r="B155" s="9">
        <v>39291</v>
      </c>
      <c r="C155">
        <v>2007</v>
      </c>
      <c r="D155" t="s">
        <v>685</v>
      </c>
      <c r="F155" s="28">
        <v>2.95</v>
      </c>
      <c r="H155">
        <v>927</v>
      </c>
      <c r="I155" s="2">
        <v>0.433333333333333</v>
      </c>
      <c r="K155" s="2">
        <v>3.668</v>
      </c>
      <c r="M155">
        <v>110.127</v>
      </c>
      <c r="O155" s="2">
        <v>0.21478304741305349</v>
      </c>
      <c r="P155" s="2">
        <v>214.78304741305348</v>
      </c>
      <c r="Q155" s="2">
        <v>0.05</v>
      </c>
      <c r="S155" s="2">
        <v>2.49515</v>
      </c>
      <c r="T155" s="2">
        <v>0.01</v>
      </c>
      <c r="V155" s="2">
        <v>0.82288</v>
      </c>
      <c r="W155" s="2">
        <v>0.03</v>
      </c>
      <c r="X155" s="25" t="s">
        <v>100</v>
      </c>
      <c r="Y155" s="2">
        <v>1.30494</v>
      </c>
      <c r="Z155" s="2">
        <v>0.03</v>
      </c>
      <c r="AA155" s="25" t="s">
        <v>100</v>
      </c>
      <c r="AB155" s="2">
        <v>0.76731</v>
      </c>
      <c r="AC155" s="2">
        <v>3.064</v>
      </c>
      <c r="AE155" s="2">
        <v>169.858968</v>
      </c>
      <c r="AF155" s="2">
        <v>17.45014314488213</v>
      </c>
      <c r="AH155" s="2">
        <v>363.311980276446</v>
      </c>
      <c r="AI155" s="2">
        <v>2.3910720790704176</v>
      </c>
      <c r="AK155" s="2">
        <v>38.563210491247695</v>
      </c>
      <c r="AL155" s="2">
        <v>0.08</v>
      </c>
      <c r="AN155" s="2">
        <v>2.25648</v>
      </c>
      <c r="AO155" s="2">
        <v>0.03</v>
      </c>
      <c r="AQ155" s="2">
        <v>0.65208</v>
      </c>
      <c r="AS155">
        <v>390.0322954130535</v>
      </c>
      <c r="AT155">
        <v>404.13167076769366</v>
      </c>
      <c r="AU155">
        <v>0.9651119266949387</v>
      </c>
      <c r="AV155">
        <v>-3.550746685837733</v>
      </c>
    </row>
    <row r="156" spans="1:48" ht="12.75">
      <c r="A156" t="s">
        <v>256</v>
      </c>
      <c r="B156" s="9">
        <v>39292</v>
      </c>
      <c r="C156">
        <v>2007</v>
      </c>
      <c r="D156" t="s">
        <v>686</v>
      </c>
      <c r="F156" s="28">
        <v>1.9666666666666666</v>
      </c>
      <c r="H156">
        <v>883</v>
      </c>
      <c r="I156" s="2">
        <v>0.63</v>
      </c>
      <c r="K156" s="2">
        <v>3.904</v>
      </c>
      <c r="M156">
        <v>64.96</v>
      </c>
      <c r="O156" s="2">
        <v>0.12473835142429433</v>
      </c>
      <c r="P156" s="2">
        <v>124.73835142429434</v>
      </c>
      <c r="Q156" s="2">
        <v>0.08</v>
      </c>
      <c r="S156" s="2">
        <v>3.99224</v>
      </c>
      <c r="T156" s="2">
        <v>0.01</v>
      </c>
      <c r="V156" s="2">
        <v>0.82288</v>
      </c>
      <c r="W156" s="2">
        <v>0.02</v>
      </c>
      <c r="X156" s="25">
        <v>0</v>
      </c>
      <c r="Y156" s="2">
        <v>0.86996</v>
      </c>
      <c r="Z156" s="2">
        <v>0.01</v>
      </c>
      <c r="AA156" s="25" t="s">
        <v>81</v>
      </c>
      <c r="AB156" s="2">
        <v>0.25577</v>
      </c>
      <c r="AC156" s="2">
        <v>1.532</v>
      </c>
      <c r="AE156" s="2">
        <v>84.929484</v>
      </c>
      <c r="AF156" s="2">
        <v>9.685767334633779</v>
      </c>
      <c r="AH156" s="2">
        <v>201.6576759070753</v>
      </c>
      <c r="AI156" s="2">
        <v>1.307122421288487</v>
      </c>
      <c r="AK156" s="2">
        <v>21.08127041054072</v>
      </c>
      <c r="AL156" s="2">
        <v>0.05</v>
      </c>
      <c r="AM156" t="s">
        <v>516</v>
      </c>
      <c r="AN156" s="2">
        <v>1.4103</v>
      </c>
      <c r="AO156" s="2">
        <v>0.02</v>
      </c>
      <c r="AQ156" s="2">
        <v>0.43472</v>
      </c>
      <c r="AS156">
        <v>215.60868542429435</v>
      </c>
      <c r="AT156">
        <v>224.14924631761602</v>
      </c>
      <c r="AU156">
        <v>0.9618978826222783</v>
      </c>
      <c r="AV156">
        <v>-3.8842100514216713</v>
      </c>
    </row>
    <row r="157" spans="1:48" ht="12.75">
      <c r="A157" t="s">
        <v>257</v>
      </c>
      <c r="B157" s="9">
        <v>39300</v>
      </c>
      <c r="C157">
        <v>2007</v>
      </c>
      <c r="D157" t="s">
        <v>689</v>
      </c>
      <c r="F157" s="28">
        <v>2.8333333333333335</v>
      </c>
      <c r="H157">
        <v>1999</v>
      </c>
      <c r="I157" s="2">
        <v>0.793333333333333</v>
      </c>
      <c r="K157" s="2">
        <v>4.117</v>
      </c>
      <c r="M157">
        <v>39.889</v>
      </c>
      <c r="O157" s="2">
        <v>0.07638357835776909</v>
      </c>
      <c r="P157" s="2">
        <v>76.38357835776908</v>
      </c>
      <c r="Q157" s="2">
        <v>0.21</v>
      </c>
      <c r="S157" s="2">
        <v>10.47963</v>
      </c>
      <c r="T157" s="2">
        <v>0.04</v>
      </c>
      <c r="V157" s="2">
        <v>3.29152</v>
      </c>
      <c r="W157" s="2">
        <v>0.02</v>
      </c>
      <c r="X157" s="25">
        <v>0</v>
      </c>
      <c r="Y157" s="2">
        <v>0.86996</v>
      </c>
      <c r="Z157" s="2">
        <v>0.03</v>
      </c>
      <c r="AA157" s="25" t="s">
        <v>100</v>
      </c>
      <c r="AB157" s="2">
        <v>0.76731</v>
      </c>
      <c r="AC157" s="2">
        <v>1.031</v>
      </c>
      <c r="AE157" s="2">
        <v>57.15554699999999</v>
      </c>
      <c r="AF157" s="2">
        <v>5.329500950585021</v>
      </c>
      <c r="AH157" s="2">
        <v>110.96020979118013</v>
      </c>
      <c r="AI157" s="2">
        <v>1.7938333842310286</v>
      </c>
      <c r="AK157" s="2">
        <v>28.93094482087803</v>
      </c>
      <c r="AL157" s="2">
        <v>0.11</v>
      </c>
      <c r="AN157" s="2">
        <v>3.1026599999999998</v>
      </c>
      <c r="AO157" s="2">
        <v>0.06</v>
      </c>
      <c r="AQ157" s="2">
        <v>1.30416</v>
      </c>
      <c r="AS157">
        <v>148.9475453577691</v>
      </c>
      <c r="AT157">
        <v>142.99381461205815</v>
      </c>
      <c r="AU157">
        <v>1.0416362816941656</v>
      </c>
      <c r="AV157">
        <v>4.0787168671998195</v>
      </c>
    </row>
    <row r="158" spans="1:48" ht="12.75">
      <c r="A158" t="s">
        <v>258</v>
      </c>
      <c r="B158" s="9">
        <v>39300</v>
      </c>
      <c r="C158">
        <v>2007</v>
      </c>
      <c r="D158" t="s">
        <v>690</v>
      </c>
      <c r="F158" s="28">
        <v>2.65</v>
      </c>
      <c r="H158">
        <v>1999</v>
      </c>
      <c r="I158" s="2">
        <v>1.03</v>
      </c>
      <c r="J158" t="s">
        <v>167</v>
      </c>
      <c r="K158" s="2">
        <v>4.282</v>
      </c>
      <c r="M158">
        <v>27.526</v>
      </c>
      <c r="O158" s="2">
        <v>0.052239618899911994</v>
      </c>
      <c r="P158" s="2">
        <v>52.239618899911996</v>
      </c>
      <c r="Q158" s="2">
        <v>0.03</v>
      </c>
      <c r="R158" t="s">
        <v>81</v>
      </c>
      <c r="S158" s="2">
        <v>1.4970899999999998</v>
      </c>
      <c r="T158" s="2">
        <v>0.01</v>
      </c>
      <c r="V158" s="2">
        <v>0.82288</v>
      </c>
      <c r="W158" s="2">
        <v>0.01</v>
      </c>
      <c r="X158" s="25">
        <v>0</v>
      </c>
      <c r="Y158" s="2">
        <v>0.43498</v>
      </c>
      <c r="Z158" s="2">
        <v>0</v>
      </c>
      <c r="AA158" s="25" t="s">
        <v>80</v>
      </c>
      <c r="AB158" s="2">
        <v>0</v>
      </c>
      <c r="AC158" s="2">
        <v>0.329</v>
      </c>
      <c r="AE158" s="2">
        <v>18.238773</v>
      </c>
      <c r="AF158" s="2">
        <v>3.4891477951881</v>
      </c>
      <c r="AH158" s="2">
        <v>72.64405709581624</v>
      </c>
      <c r="AI158" s="2">
        <v>0.7017540974117006</v>
      </c>
      <c r="AK158" s="2">
        <v>11.317890083055907</v>
      </c>
      <c r="AL158" s="2">
        <v>0.04</v>
      </c>
      <c r="AM158" t="s">
        <v>516</v>
      </c>
      <c r="AN158" s="2">
        <v>1.12824</v>
      </c>
      <c r="AO158" s="2">
        <v>0.02</v>
      </c>
      <c r="AQ158" s="2">
        <v>0.43472</v>
      </c>
      <c r="AS158">
        <v>73.23334189991199</v>
      </c>
      <c r="AT158">
        <v>85.09018717887216</v>
      </c>
      <c r="AU158">
        <v>0.8606555506331732</v>
      </c>
      <c r="AV158">
        <v>-14.97799518233329</v>
      </c>
    </row>
    <row r="159" spans="1:48" ht="12.75">
      <c r="A159" t="s">
        <v>259</v>
      </c>
      <c r="B159" s="9">
        <v>39300</v>
      </c>
      <c r="C159">
        <v>2007</v>
      </c>
      <c r="D159" t="s">
        <v>691</v>
      </c>
      <c r="F159" s="28">
        <v>2.9316666666666666</v>
      </c>
      <c r="H159">
        <v>2807</v>
      </c>
      <c r="I159" s="2">
        <v>1.17666666666667</v>
      </c>
      <c r="J159" t="s">
        <v>167</v>
      </c>
      <c r="K159" s="2">
        <v>4.255</v>
      </c>
      <c r="M159">
        <v>28.64</v>
      </c>
      <c r="O159" s="2">
        <v>0.05559042572704037</v>
      </c>
      <c r="P159" s="2">
        <v>55.59042572704037</v>
      </c>
      <c r="Q159" s="2">
        <v>0.01</v>
      </c>
      <c r="R159" t="s">
        <v>81</v>
      </c>
      <c r="S159" s="2">
        <v>0.49903</v>
      </c>
      <c r="T159" s="2">
        <v>0</v>
      </c>
      <c r="U159" t="s">
        <v>79</v>
      </c>
      <c r="V159" s="2">
        <v>0</v>
      </c>
      <c r="W159" s="2">
        <v>0.01</v>
      </c>
      <c r="X159" s="25">
        <v>0</v>
      </c>
      <c r="Y159" s="2">
        <v>0.43498</v>
      </c>
      <c r="Z159" s="2">
        <v>0</v>
      </c>
      <c r="AA159" s="25" t="s">
        <v>80</v>
      </c>
      <c r="AB159" s="2">
        <v>0</v>
      </c>
      <c r="AC159" s="2">
        <v>0.423</v>
      </c>
      <c r="AE159" s="2">
        <v>23.449851</v>
      </c>
      <c r="AF159" s="2">
        <v>3.8810107264748432</v>
      </c>
      <c r="AH159" s="2">
        <v>80.80264332520623</v>
      </c>
      <c r="AI159" s="2">
        <v>0.6101804333330819</v>
      </c>
      <c r="AK159" s="2">
        <v>9.840990028795945</v>
      </c>
      <c r="AL159" s="2">
        <v>0.03</v>
      </c>
      <c r="AM159" t="s">
        <v>516</v>
      </c>
      <c r="AN159" s="2">
        <v>0.8461799999999999</v>
      </c>
      <c r="AO159" s="2">
        <v>0.01</v>
      </c>
      <c r="AQ159" s="2">
        <v>0.21736</v>
      </c>
      <c r="AS159">
        <v>79.97428672704037</v>
      </c>
      <c r="AT159">
        <v>91.48981335400218</v>
      </c>
      <c r="AU159">
        <v>0.874133237299275</v>
      </c>
      <c r="AV159">
        <v>-13.431997277003171</v>
      </c>
    </row>
    <row r="160" spans="1:48" ht="12.75">
      <c r="A160" t="s">
        <v>260</v>
      </c>
      <c r="B160" s="9">
        <v>39300</v>
      </c>
      <c r="C160">
        <v>2007</v>
      </c>
      <c r="D160" t="s">
        <v>692</v>
      </c>
      <c r="F160" s="28">
        <v>3</v>
      </c>
      <c r="H160">
        <v>2144</v>
      </c>
      <c r="I160" s="2">
        <v>0.87</v>
      </c>
      <c r="K160" s="2">
        <v>4.114</v>
      </c>
      <c r="M160">
        <v>42.605</v>
      </c>
      <c r="O160" s="2">
        <v>0.07691304402866099</v>
      </c>
      <c r="P160" s="2">
        <v>76.91304402866099</v>
      </c>
      <c r="Q160" s="2">
        <v>0.17</v>
      </c>
      <c r="S160" s="2">
        <v>8.48351</v>
      </c>
      <c r="T160" s="2">
        <v>0.02</v>
      </c>
      <c r="V160" s="2">
        <v>1.64576</v>
      </c>
      <c r="W160" s="2">
        <v>0.02</v>
      </c>
      <c r="X160" s="25">
        <v>0</v>
      </c>
      <c r="Y160" s="2">
        <v>0.86996</v>
      </c>
      <c r="Z160" s="2">
        <v>0.02</v>
      </c>
      <c r="AA160" s="25" t="s">
        <v>100</v>
      </c>
      <c r="AB160" s="2">
        <v>0.51154</v>
      </c>
      <c r="AC160" s="2">
        <v>1.233</v>
      </c>
      <c r="AE160" s="2">
        <v>68.353821</v>
      </c>
      <c r="AF160" s="2">
        <v>6.1424518595528905</v>
      </c>
      <c r="AH160" s="2">
        <v>127.88584771589119</v>
      </c>
      <c r="AI160" s="2">
        <v>1.8995573605403926</v>
      </c>
      <c r="AK160" s="2">
        <v>30.636061110795453</v>
      </c>
      <c r="AL160" s="2">
        <v>0.05</v>
      </c>
      <c r="AM160" t="s">
        <v>516</v>
      </c>
      <c r="AN160" s="2">
        <v>1.4103</v>
      </c>
      <c r="AO160" s="2">
        <v>0.02</v>
      </c>
      <c r="AQ160" s="2">
        <v>0.43472</v>
      </c>
      <c r="AS160">
        <v>156.777635028661</v>
      </c>
      <c r="AT160">
        <v>159.93220882668663</v>
      </c>
      <c r="AU160">
        <v>0.9802755566175907</v>
      </c>
      <c r="AV160">
        <v>-1.9920907791337492</v>
      </c>
    </row>
    <row r="161" spans="1:48" ht="12.75">
      <c r="A161" t="s">
        <v>261</v>
      </c>
      <c r="B161" s="9">
        <v>39300</v>
      </c>
      <c r="C161">
        <v>2007</v>
      </c>
      <c r="D161" t="s">
        <v>693</v>
      </c>
      <c r="F161" s="28">
        <v>1.5</v>
      </c>
      <c r="H161">
        <v>801</v>
      </c>
      <c r="I161" s="2">
        <v>0.435</v>
      </c>
      <c r="K161" s="2">
        <v>3.929</v>
      </c>
      <c r="M161">
        <v>66.893</v>
      </c>
      <c r="O161" s="2">
        <v>0.11776059735208079</v>
      </c>
      <c r="P161" s="2">
        <v>117.7605973520808</v>
      </c>
      <c r="Q161" s="2">
        <v>0.33</v>
      </c>
      <c r="S161" s="2">
        <v>16.46799</v>
      </c>
      <c r="T161" s="2">
        <v>0.03</v>
      </c>
      <c r="V161" s="2">
        <v>2.4686399999999997</v>
      </c>
      <c r="W161" s="2">
        <v>0.02</v>
      </c>
      <c r="X161" s="25">
        <v>0</v>
      </c>
      <c r="Y161" s="2">
        <v>0.86996</v>
      </c>
      <c r="Z161" s="2">
        <v>0.04</v>
      </c>
      <c r="AA161" s="25" t="s">
        <v>100</v>
      </c>
      <c r="AB161" s="2">
        <v>1.02308</v>
      </c>
      <c r="AC161" s="2">
        <v>1.952</v>
      </c>
      <c r="AE161" s="2">
        <v>108.21302399999999</v>
      </c>
      <c r="AF161" s="2">
        <v>9.675925782358334</v>
      </c>
      <c r="AH161" s="2">
        <v>201.4527747887005</v>
      </c>
      <c r="AI161" s="2">
        <v>2.982238297026526</v>
      </c>
      <c r="AK161" s="2">
        <v>48.09753925444382</v>
      </c>
      <c r="AL161" s="2">
        <v>0.09</v>
      </c>
      <c r="AN161" s="2">
        <v>2.53854</v>
      </c>
      <c r="AO161" s="2">
        <v>0.02</v>
      </c>
      <c r="AQ161" s="2">
        <v>0.43472</v>
      </c>
      <c r="AS161">
        <v>246.80329135208078</v>
      </c>
      <c r="AT161">
        <v>252.08885404314435</v>
      </c>
      <c r="AU161">
        <v>0.9790329377666219</v>
      </c>
      <c r="AV161">
        <v>-2.1189199869548245</v>
      </c>
    </row>
    <row r="162" spans="1:48" ht="12.75">
      <c r="A162" t="s">
        <v>262</v>
      </c>
      <c r="B162" s="9">
        <v>39300</v>
      </c>
      <c r="C162">
        <v>2007</v>
      </c>
      <c r="D162" t="s">
        <v>694</v>
      </c>
      <c r="F162" s="28">
        <v>1.7666666666666666</v>
      </c>
      <c r="H162">
        <v>1035</v>
      </c>
      <c r="I162" s="2">
        <v>0.615</v>
      </c>
      <c r="K162" s="2">
        <v>4.028</v>
      </c>
      <c r="M162">
        <v>67.602</v>
      </c>
      <c r="O162" s="2">
        <v>0.09375620069258814</v>
      </c>
      <c r="P162" s="2">
        <v>93.75620069258814</v>
      </c>
      <c r="Q162" s="2">
        <v>0.7</v>
      </c>
      <c r="S162" s="2">
        <v>34.9321</v>
      </c>
      <c r="T162" s="2">
        <v>0.07</v>
      </c>
      <c r="V162" s="2">
        <v>5.76016</v>
      </c>
      <c r="W162" s="2">
        <v>0.03</v>
      </c>
      <c r="X162" s="25" t="s">
        <v>100</v>
      </c>
      <c r="Y162" s="2">
        <v>1.30494</v>
      </c>
      <c r="Z162" s="2">
        <v>0.07</v>
      </c>
      <c r="AA162" s="25" t="s">
        <v>100</v>
      </c>
      <c r="AB162" s="2">
        <v>1.7903900000000004</v>
      </c>
      <c r="AC162" s="2">
        <v>3.25</v>
      </c>
      <c r="AE162" s="2">
        <v>180.17024999999998</v>
      </c>
      <c r="AF162" s="2">
        <v>10.991896756951814</v>
      </c>
      <c r="AH162" s="2">
        <v>228.85129047973678</v>
      </c>
      <c r="AI162" s="2">
        <v>4.436030400501091</v>
      </c>
      <c r="AK162" s="2">
        <v>71.54429829928159</v>
      </c>
      <c r="AL162" s="2">
        <v>0.14</v>
      </c>
      <c r="AN162" s="2">
        <v>3.94884</v>
      </c>
      <c r="AO162" s="2">
        <v>0.05</v>
      </c>
      <c r="AQ162" s="2">
        <v>1.0868</v>
      </c>
      <c r="AS162">
        <v>317.7140406925881</v>
      </c>
      <c r="AT162">
        <v>304.34442877901836</v>
      </c>
      <c r="AU162">
        <v>1.0439292152223931</v>
      </c>
      <c r="AV162">
        <v>4.2985065133591975</v>
      </c>
    </row>
    <row r="163" spans="1:48" ht="12.75">
      <c r="A163" t="s">
        <v>263</v>
      </c>
      <c r="B163" s="9">
        <v>39301</v>
      </c>
      <c r="C163">
        <v>2007</v>
      </c>
      <c r="D163" t="s">
        <v>695</v>
      </c>
      <c r="F163" s="28">
        <v>3</v>
      </c>
      <c r="H163">
        <v>2562</v>
      </c>
      <c r="I163" s="2">
        <v>0.673333333333333</v>
      </c>
      <c r="K163" s="2">
        <v>4.222</v>
      </c>
      <c r="M163">
        <v>51.814</v>
      </c>
      <c r="O163" s="2">
        <v>0.0599791076255509</v>
      </c>
      <c r="P163" s="2">
        <v>59.9791076255509</v>
      </c>
      <c r="Q163" s="2">
        <v>0.79</v>
      </c>
      <c r="S163" s="2">
        <v>39.42337</v>
      </c>
      <c r="T163" s="2">
        <v>0.06</v>
      </c>
      <c r="V163" s="2">
        <v>4.9372799999999994</v>
      </c>
      <c r="W163" s="2">
        <v>0.03</v>
      </c>
      <c r="X163" s="25" t="s">
        <v>100</v>
      </c>
      <c r="Y163" s="2">
        <v>1.30494</v>
      </c>
      <c r="Z163" s="2">
        <v>0.06</v>
      </c>
      <c r="AA163" s="25" t="s">
        <v>100</v>
      </c>
      <c r="AB163" s="2">
        <v>1.53462</v>
      </c>
      <c r="AC163" s="2">
        <v>2.843</v>
      </c>
      <c r="AE163" s="2">
        <v>157.60739099999998</v>
      </c>
      <c r="AF163" s="2">
        <v>8.78783900866789</v>
      </c>
      <c r="AH163" s="2">
        <v>182.96280816046547</v>
      </c>
      <c r="AI163" s="2">
        <v>3.373476563814948</v>
      </c>
      <c r="AK163" s="2">
        <v>54.40743002120748</v>
      </c>
      <c r="AL163" s="2">
        <v>0.12</v>
      </c>
      <c r="AN163" s="2">
        <v>3.3847199999999997</v>
      </c>
      <c r="AO163" s="2">
        <v>0.07</v>
      </c>
      <c r="AQ163" s="2">
        <v>1.5215200000000002</v>
      </c>
      <c r="AS163">
        <v>264.7867086255509</v>
      </c>
      <c r="AT163">
        <v>240.75495818167295</v>
      </c>
      <c r="AU163">
        <v>1.0998182991759764</v>
      </c>
      <c r="AV163">
        <v>9.50732729733309</v>
      </c>
    </row>
    <row r="164" spans="1:48" ht="12.75">
      <c r="A164" t="s">
        <v>264</v>
      </c>
      <c r="B164" s="9">
        <v>39301</v>
      </c>
      <c r="C164">
        <v>2007</v>
      </c>
      <c r="D164" t="s">
        <v>696</v>
      </c>
      <c r="F164" s="28">
        <v>3</v>
      </c>
      <c r="H164">
        <v>1106</v>
      </c>
      <c r="I164" s="2">
        <v>0.353333333333333</v>
      </c>
      <c r="K164" s="2">
        <v>4.087</v>
      </c>
      <c r="M164">
        <v>69.626</v>
      </c>
      <c r="O164" s="2">
        <v>0.08184647881347903</v>
      </c>
      <c r="P164" s="2">
        <v>81.84647881347904</v>
      </c>
      <c r="Q164" s="2">
        <v>0.92</v>
      </c>
      <c r="S164" s="2">
        <v>45.91076</v>
      </c>
      <c r="T164" s="2">
        <v>0.11</v>
      </c>
      <c r="V164" s="2">
        <v>9.05168</v>
      </c>
      <c r="W164" s="2">
        <v>0.04</v>
      </c>
      <c r="X164" s="25" t="s">
        <v>100</v>
      </c>
      <c r="Y164" s="2">
        <v>1.73992</v>
      </c>
      <c r="Z164" s="2">
        <v>0.09</v>
      </c>
      <c r="AA164" s="25" t="s">
        <v>100</v>
      </c>
      <c r="AB164" s="2">
        <v>2.30193</v>
      </c>
      <c r="AC164" s="2">
        <v>3.542</v>
      </c>
      <c r="AE164" s="2">
        <v>196.35785399999997</v>
      </c>
      <c r="AF164" s="2">
        <v>11.87935067114757</v>
      </c>
      <c r="AH164" s="2">
        <v>247.3280809732924</v>
      </c>
      <c r="AI164" s="2">
        <v>4.070106533637828</v>
      </c>
      <c r="AK164" s="2">
        <v>65.64267817451089</v>
      </c>
      <c r="AL164" s="2">
        <v>0.22</v>
      </c>
      <c r="AN164" s="2">
        <v>6.2053199999999995</v>
      </c>
      <c r="AO164" s="2">
        <v>0.1</v>
      </c>
      <c r="AQ164" s="2">
        <v>2.1736</v>
      </c>
      <c r="AS164">
        <v>337.208622813479</v>
      </c>
      <c r="AT164">
        <v>319.17607914780325</v>
      </c>
      <c r="AU164">
        <v>1.0564971651817467</v>
      </c>
      <c r="AV164">
        <v>5.494504552526704</v>
      </c>
    </row>
    <row r="165" spans="1:48" ht="12.75">
      <c r="A165" t="s">
        <v>265</v>
      </c>
      <c r="B165" s="9">
        <v>39301</v>
      </c>
      <c r="C165">
        <v>2007</v>
      </c>
      <c r="D165" t="s">
        <v>697</v>
      </c>
      <c r="F165" s="28">
        <v>2.774</v>
      </c>
      <c r="H165">
        <v>133</v>
      </c>
      <c r="I165" s="2">
        <v>0.183333333333333</v>
      </c>
      <c r="K165" s="2">
        <v>3.953</v>
      </c>
      <c r="M165">
        <v>89.562</v>
      </c>
      <c r="O165" s="2">
        <v>0.11142945335917305</v>
      </c>
      <c r="P165" s="2">
        <v>111.42945335917305</v>
      </c>
      <c r="Q165" s="2">
        <v>1.51</v>
      </c>
      <c r="S165" s="2">
        <v>75.35352999999999</v>
      </c>
      <c r="T165" s="2">
        <v>0.26</v>
      </c>
      <c r="V165" s="2">
        <v>21.39488</v>
      </c>
      <c r="W165" s="2">
        <v>0.07</v>
      </c>
      <c r="X165" s="25" t="s">
        <v>100</v>
      </c>
      <c r="Y165" s="2">
        <v>3.04486</v>
      </c>
      <c r="Z165" s="2">
        <v>0.23</v>
      </c>
      <c r="AA165" s="25" t="s">
        <v>100</v>
      </c>
      <c r="AB165" s="2">
        <v>5.88271</v>
      </c>
      <c r="AC165" s="2">
        <v>4.306</v>
      </c>
      <c r="AE165" s="2">
        <v>238.71172199999998</v>
      </c>
      <c r="AF165" s="2">
        <v>16.464811512611316</v>
      </c>
      <c r="AH165" s="2">
        <v>342.7973756925676</v>
      </c>
      <c r="AI165" s="2">
        <v>4.015925918990881</v>
      </c>
      <c r="AK165" s="2">
        <v>64.76885322148493</v>
      </c>
      <c r="AL165" s="2">
        <v>0.3</v>
      </c>
      <c r="AN165" s="2">
        <v>8.4618</v>
      </c>
      <c r="AO165" s="2">
        <v>0.06</v>
      </c>
      <c r="AQ165" s="2">
        <v>1.30416</v>
      </c>
      <c r="AS165">
        <v>455.81715535917306</v>
      </c>
      <c r="AT165">
        <v>416.0280289140525</v>
      </c>
      <c r="AU165">
        <v>1.0956404945815337</v>
      </c>
      <c r="AV165">
        <v>9.127566949466821</v>
      </c>
    </row>
    <row r="166" spans="1:48" ht="12.75">
      <c r="A166" t="s">
        <v>266</v>
      </c>
      <c r="B166" s="9">
        <v>39301</v>
      </c>
      <c r="C166">
        <v>2007</v>
      </c>
      <c r="D166" t="s">
        <v>698</v>
      </c>
      <c r="F166" s="28">
        <v>0.495</v>
      </c>
      <c r="H166">
        <v>123</v>
      </c>
      <c r="I166" s="2">
        <v>0.06</v>
      </c>
      <c r="K166" s="2">
        <v>4.307</v>
      </c>
      <c r="M166">
        <v>51.308</v>
      </c>
      <c r="O166" s="2">
        <v>0.04931738039549355</v>
      </c>
      <c r="P166" s="2">
        <v>49.31738039549355</v>
      </c>
      <c r="Q166" s="2">
        <v>0.86</v>
      </c>
      <c r="S166" s="2">
        <v>42.916579999999996</v>
      </c>
      <c r="T166" s="2">
        <v>0.12</v>
      </c>
      <c r="V166" s="2">
        <v>9.874559999999999</v>
      </c>
      <c r="W166" s="2">
        <v>0.04</v>
      </c>
      <c r="X166" s="25" t="s">
        <v>100</v>
      </c>
      <c r="Y166" s="2">
        <v>1.73992</v>
      </c>
      <c r="Z166" s="2">
        <v>0.15</v>
      </c>
      <c r="AA166" s="25" t="s">
        <v>100</v>
      </c>
      <c r="AB166" s="2">
        <v>3.83655</v>
      </c>
      <c r="AC166" s="2">
        <v>3.389</v>
      </c>
      <c r="AE166" s="2">
        <v>187.875993</v>
      </c>
      <c r="AF166" s="2">
        <v>9.761570285088183</v>
      </c>
      <c r="AH166" s="2">
        <v>203.23589333553596</v>
      </c>
      <c r="AI166" s="2">
        <v>3.6678508595217933</v>
      </c>
      <c r="AK166" s="2">
        <v>59.155098662367486</v>
      </c>
      <c r="AL166" s="2">
        <v>0.11</v>
      </c>
      <c r="AN166" s="2">
        <v>3.1026599999999998</v>
      </c>
      <c r="AO166" s="2">
        <v>0.05</v>
      </c>
      <c r="AQ166" s="2">
        <v>1.0868</v>
      </c>
      <c r="AS166">
        <v>295.5609833954935</v>
      </c>
      <c r="AT166">
        <v>265.49365199790344</v>
      </c>
      <c r="AU166">
        <v>1.11325066031269</v>
      </c>
      <c r="AV166">
        <v>10.718147396289718</v>
      </c>
    </row>
    <row r="167" spans="1:48" ht="12.75">
      <c r="A167" t="s">
        <v>267</v>
      </c>
      <c r="B167" s="9">
        <v>39302</v>
      </c>
      <c r="C167">
        <v>2007</v>
      </c>
      <c r="D167" t="s">
        <v>699</v>
      </c>
      <c r="F167" s="28">
        <v>3</v>
      </c>
      <c r="H167">
        <v>2323</v>
      </c>
      <c r="I167" s="2">
        <v>0.736666666666667</v>
      </c>
      <c r="K167" s="2">
        <v>4.153</v>
      </c>
      <c r="M167">
        <v>37.14</v>
      </c>
      <c r="O167" s="2">
        <v>0.07030723198838346</v>
      </c>
      <c r="P167" s="2">
        <v>70.30723198838345</v>
      </c>
      <c r="Q167" s="2">
        <v>0.08</v>
      </c>
      <c r="S167" s="2">
        <v>3.99224</v>
      </c>
      <c r="T167" s="2">
        <v>0.01</v>
      </c>
      <c r="V167" s="2">
        <v>0.82288</v>
      </c>
      <c r="W167" s="2">
        <v>0.02</v>
      </c>
      <c r="X167" s="25">
        <v>0</v>
      </c>
      <c r="Y167" s="2">
        <v>0.86996</v>
      </c>
      <c r="Z167" s="2">
        <v>0.06</v>
      </c>
      <c r="AA167" s="25" t="s">
        <v>100</v>
      </c>
      <c r="AB167" s="2">
        <v>1.53462</v>
      </c>
      <c r="AC167" s="2">
        <v>1.191</v>
      </c>
      <c r="AE167" s="2">
        <v>66.025467</v>
      </c>
      <c r="AF167" s="2">
        <v>5.449862126038545</v>
      </c>
      <c r="AH167" s="2">
        <v>113.46612946412252</v>
      </c>
      <c r="AI167" s="2">
        <v>0.9586525530936832</v>
      </c>
      <c r="AK167" s="2">
        <v>15.461148376294924</v>
      </c>
      <c r="AL167" s="2">
        <v>0.04</v>
      </c>
      <c r="AM167" t="s">
        <v>516</v>
      </c>
      <c r="AN167" s="2">
        <v>1.12824</v>
      </c>
      <c r="AO167" s="2">
        <v>0.02</v>
      </c>
      <c r="AQ167" s="2">
        <v>0.43472</v>
      </c>
      <c r="AS167">
        <v>143.55239898838346</v>
      </c>
      <c r="AT167">
        <v>130.05551784041745</v>
      </c>
      <c r="AU167">
        <v>1.103777843278646</v>
      </c>
      <c r="AV167">
        <v>9.865855713825075</v>
      </c>
    </row>
    <row r="168" spans="1:48" ht="12.75">
      <c r="A168" t="s">
        <v>268</v>
      </c>
      <c r="B168" s="9">
        <v>39302</v>
      </c>
      <c r="C168">
        <v>2007</v>
      </c>
      <c r="D168" t="s">
        <v>700</v>
      </c>
      <c r="F168" s="28">
        <v>1.7666666666666666</v>
      </c>
      <c r="H168">
        <v>1543</v>
      </c>
      <c r="I168" s="2">
        <v>0.735</v>
      </c>
      <c r="K168" s="2">
        <v>4.462</v>
      </c>
      <c r="M168">
        <v>17.406</v>
      </c>
      <c r="O168" s="2">
        <v>0.034514373933585654</v>
      </c>
      <c r="P168" s="2">
        <v>34.51437393358565</v>
      </c>
      <c r="Q168" s="2">
        <v>0.03</v>
      </c>
      <c r="R168" t="s">
        <v>81</v>
      </c>
      <c r="S168" s="2">
        <v>1.4970899999999998</v>
      </c>
      <c r="T168" s="2">
        <v>0.01</v>
      </c>
      <c r="V168" s="2">
        <v>0.82288</v>
      </c>
      <c r="W168" s="2">
        <v>0.01</v>
      </c>
      <c r="X168" s="25">
        <v>0</v>
      </c>
      <c r="Y168" s="2">
        <v>0.43498</v>
      </c>
      <c r="Z168" s="2">
        <v>0.02</v>
      </c>
      <c r="AA168" s="25" t="s">
        <v>100</v>
      </c>
      <c r="AB168" s="2">
        <v>0.51154</v>
      </c>
      <c r="AC168" s="2">
        <v>0.313</v>
      </c>
      <c r="AE168" s="2">
        <v>17.351781</v>
      </c>
      <c r="AF168" s="2">
        <v>2.1495048524245064</v>
      </c>
      <c r="AH168" s="2">
        <v>44.75269102747822</v>
      </c>
      <c r="AI168" s="2">
        <v>0.46808823887476353</v>
      </c>
      <c r="AK168" s="2">
        <v>7.5493271165721865</v>
      </c>
      <c r="AL168" s="2">
        <v>0.02</v>
      </c>
      <c r="AM168" t="s">
        <v>81</v>
      </c>
      <c r="AN168" s="2">
        <v>0.56412</v>
      </c>
      <c r="AO168" s="2">
        <v>0.01</v>
      </c>
      <c r="AQ168" s="2">
        <v>0.21736</v>
      </c>
      <c r="AS168">
        <v>55.13264493358565</v>
      </c>
      <c r="AT168">
        <v>52.86613814405041</v>
      </c>
      <c r="AU168">
        <v>1.042872562080465</v>
      </c>
      <c r="AV168">
        <v>4.197282089569361</v>
      </c>
    </row>
    <row r="169" spans="1:48" ht="12.75">
      <c r="A169" t="s">
        <v>269</v>
      </c>
      <c r="B169" s="9">
        <v>39302</v>
      </c>
      <c r="C169">
        <v>2007</v>
      </c>
      <c r="D169" t="s">
        <v>702</v>
      </c>
      <c r="F169" s="28">
        <v>2.9833333333333334</v>
      </c>
      <c r="H169">
        <v>1070</v>
      </c>
      <c r="I169" s="2">
        <v>0.72</v>
      </c>
      <c r="K169" s="2">
        <v>4.272</v>
      </c>
      <c r="M169">
        <v>23.798</v>
      </c>
      <c r="O169" s="2">
        <v>0.05345643593969716</v>
      </c>
      <c r="P169" s="2">
        <v>53.45643593969716</v>
      </c>
      <c r="Q169" s="2">
        <v>0.01</v>
      </c>
      <c r="R169" t="s">
        <v>81</v>
      </c>
      <c r="S169" s="2">
        <v>0.49903</v>
      </c>
      <c r="T169" s="2">
        <v>0.01</v>
      </c>
      <c r="V169" s="2">
        <v>0.82288</v>
      </c>
      <c r="W169" s="2">
        <v>0.01</v>
      </c>
      <c r="X169" s="25">
        <v>0</v>
      </c>
      <c r="Y169" s="2">
        <v>0.43498</v>
      </c>
      <c r="Z169" s="2">
        <v>0.01</v>
      </c>
      <c r="AA169" s="25" t="s">
        <v>81</v>
      </c>
      <c r="AB169" s="2">
        <v>0.25577</v>
      </c>
      <c r="AC169" s="2">
        <v>0.337</v>
      </c>
      <c r="AE169" s="2">
        <v>18.682269</v>
      </c>
      <c r="AF169" s="2">
        <v>2.9900702752512616</v>
      </c>
      <c r="AH169" s="2">
        <v>62.25326313073127</v>
      </c>
      <c r="AI169" s="2">
        <v>1.290761516979957</v>
      </c>
      <c r="AK169" s="2">
        <v>20.817401745852745</v>
      </c>
      <c r="AL169" s="2">
        <v>0</v>
      </c>
      <c r="AM169" t="s">
        <v>80</v>
      </c>
      <c r="AN169" s="2">
        <v>0</v>
      </c>
      <c r="AO169" s="2">
        <v>0</v>
      </c>
      <c r="AQ169" s="2">
        <v>0</v>
      </c>
      <c r="AS169">
        <v>74.15136493969716</v>
      </c>
      <c r="AT169">
        <v>83.07066487658402</v>
      </c>
      <c r="AU169">
        <v>0.8926299681104269</v>
      </c>
      <c r="AV169">
        <v>-11.346119811974615</v>
      </c>
    </row>
    <row r="170" spans="1:48" ht="12.75">
      <c r="A170" t="s">
        <v>270</v>
      </c>
      <c r="B170" s="9">
        <v>39302</v>
      </c>
      <c r="C170">
        <v>2007</v>
      </c>
      <c r="D170" t="s">
        <v>703</v>
      </c>
      <c r="F170" s="28">
        <v>2.3</v>
      </c>
      <c r="H170">
        <v>1559</v>
      </c>
      <c r="I170" s="2">
        <v>0.83</v>
      </c>
      <c r="K170" s="2">
        <v>4.192</v>
      </c>
      <c r="M170">
        <v>32.747</v>
      </c>
      <c r="O170" s="2">
        <v>0.06426877173170197</v>
      </c>
      <c r="P170" s="2">
        <v>64.26877173170196</v>
      </c>
      <c r="Q170" s="2">
        <v>0.03</v>
      </c>
      <c r="R170" t="s">
        <v>81</v>
      </c>
      <c r="S170" s="2">
        <v>1.4970899999999998</v>
      </c>
      <c r="T170" s="2">
        <v>0.01</v>
      </c>
      <c r="V170" s="2">
        <v>0.82288</v>
      </c>
      <c r="W170" s="2">
        <v>0.02</v>
      </c>
      <c r="X170" s="25">
        <v>0</v>
      </c>
      <c r="Y170" s="2">
        <v>0.86996</v>
      </c>
      <c r="Z170" s="2">
        <v>0.03</v>
      </c>
      <c r="AA170" s="25" t="s">
        <v>100</v>
      </c>
      <c r="AB170" s="2">
        <v>0.76731</v>
      </c>
      <c r="AC170" s="2">
        <v>0.853</v>
      </c>
      <c r="AE170" s="2">
        <v>47.287760999999996</v>
      </c>
      <c r="AF170" s="2">
        <v>4.103863695540127</v>
      </c>
      <c r="AH170" s="2">
        <v>85.44244214114545</v>
      </c>
      <c r="AI170" s="2">
        <v>1.8577252351679343</v>
      </c>
      <c r="AK170" s="2">
        <v>29.961392592788446</v>
      </c>
      <c r="AL170" s="2">
        <v>0.02</v>
      </c>
      <c r="AM170" t="s">
        <v>81</v>
      </c>
      <c r="AN170" s="2">
        <v>0.56412</v>
      </c>
      <c r="AO170" s="2">
        <v>0.01</v>
      </c>
      <c r="AQ170" s="2">
        <v>0.21736</v>
      </c>
      <c r="AS170">
        <v>115.51377273170195</v>
      </c>
      <c r="AT170">
        <v>115.9679547339339</v>
      </c>
      <c r="AU170">
        <v>0.9960835559851514</v>
      </c>
      <c r="AV170">
        <v>-0.39241283293029705</v>
      </c>
    </row>
    <row r="171" spans="1:48" ht="12.75">
      <c r="A171" t="s">
        <v>271</v>
      </c>
      <c r="B171" s="9">
        <v>39304</v>
      </c>
      <c r="C171">
        <v>2007</v>
      </c>
      <c r="D171" t="s">
        <v>704</v>
      </c>
      <c r="F171" s="28">
        <v>1.6955</v>
      </c>
      <c r="H171">
        <v>46</v>
      </c>
      <c r="I171" s="2">
        <v>0.13</v>
      </c>
      <c r="K171" s="2">
        <v>4.4</v>
      </c>
      <c r="N171" t="s">
        <v>101</v>
      </c>
      <c r="O171" s="2">
        <v>0.0398107170553497</v>
      </c>
      <c r="P171" s="2">
        <v>39.8107170553497</v>
      </c>
      <c r="Q171" s="2">
        <v>0.31</v>
      </c>
      <c r="S171" s="2">
        <v>15.46993</v>
      </c>
      <c r="T171" s="2">
        <v>0.05</v>
      </c>
      <c r="V171" s="2">
        <v>4.1144</v>
      </c>
      <c r="W171" s="2"/>
      <c r="X171" s="25" t="s">
        <v>101</v>
      </c>
      <c r="Y171" s="2" t="s">
        <v>100</v>
      </c>
      <c r="AA171" s="25" t="s">
        <v>101</v>
      </c>
      <c r="AB171" s="2" t="s">
        <v>100</v>
      </c>
      <c r="AC171" s="2">
        <v>1.766</v>
      </c>
      <c r="AE171" s="2">
        <v>97.901742</v>
      </c>
      <c r="AF171" s="2">
        <v>3.931827912223257</v>
      </c>
      <c r="AH171" s="2">
        <v>81.86065713248821</v>
      </c>
      <c r="AI171" s="2">
        <v>3.5996196543816366</v>
      </c>
      <c r="AK171" s="2">
        <v>58.05466578586704</v>
      </c>
      <c r="AL171" s="2">
        <v>0.07</v>
      </c>
      <c r="AN171" s="2">
        <v>1.97442</v>
      </c>
      <c r="AO171" s="2">
        <v>0.06</v>
      </c>
      <c r="AQ171" s="2">
        <v>1.30416</v>
      </c>
      <c r="AS171">
        <v>157.29678905534968</v>
      </c>
      <c r="AT171">
        <v>141.88974291835527</v>
      </c>
      <c r="AU171">
        <v>1.1085846363528882</v>
      </c>
      <c r="AV171">
        <v>10.299291238382688</v>
      </c>
    </row>
    <row r="172" spans="1:48" ht="12.75">
      <c r="A172" t="s">
        <v>272</v>
      </c>
      <c r="B172" s="9">
        <v>39305</v>
      </c>
      <c r="C172">
        <v>2007</v>
      </c>
      <c r="D172" t="s">
        <v>705</v>
      </c>
      <c r="F172" s="28">
        <v>1</v>
      </c>
      <c r="H172">
        <v>215</v>
      </c>
      <c r="I172" s="2">
        <v>0.38</v>
      </c>
      <c r="K172" s="2">
        <v>4.371</v>
      </c>
      <c r="M172">
        <v>29.188</v>
      </c>
      <c r="O172" s="2">
        <v>0.04255984131337428</v>
      </c>
      <c r="P172" s="2">
        <v>42.55984131337428</v>
      </c>
      <c r="Q172" s="2">
        <v>0.31</v>
      </c>
      <c r="S172" s="2">
        <v>15.46993</v>
      </c>
      <c r="T172" s="2">
        <v>0.05</v>
      </c>
      <c r="V172" s="2">
        <v>4.1144</v>
      </c>
      <c r="W172" s="2">
        <v>0.03</v>
      </c>
      <c r="X172" s="25" t="s">
        <v>100</v>
      </c>
      <c r="Y172" s="2">
        <v>1.30494</v>
      </c>
      <c r="Z172" s="2">
        <v>0.03</v>
      </c>
      <c r="AA172" s="25" t="s">
        <v>100</v>
      </c>
      <c r="AB172" s="2">
        <v>0.76731</v>
      </c>
      <c r="AC172" s="2">
        <v>1.28</v>
      </c>
      <c r="AE172" s="2">
        <v>70.95936</v>
      </c>
      <c r="AF172" s="2">
        <v>2.6090187871826727</v>
      </c>
      <c r="AH172" s="2">
        <v>54.31977114914324</v>
      </c>
      <c r="AI172" s="2">
        <v>3.88883613829859</v>
      </c>
      <c r="AK172" s="2">
        <v>62.71914923847966</v>
      </c>
      <c r="AL172" s="2">
        <v>0.06</v>
      </c>
      <c r="AM172" t="s">
        <v>516</v>
      </c>
      <c r="AN172" s="2">
        <v>1.6923599999999999</v>
      </c>
      <c r="AO172" s="2">
        <v>0.08</v>
      </c>
      <c r="AQ172" s="2">
        <v>1.73888</v>
      </c>
      <c r="AS172">
        <v>135.17578131337427</v>
      </c>
      <c r="AT172">
        <v>118.7312803876229</v>
      </c>
      <c r="AU172">
        <v>1.1385018410655128</v>
      </c>
      <c r="AV172">
        <v>12.953165473685434</v>
      </c>
    </row>
    <row r="173" spans="1:48" ht="12.75">
      <c r="A173" t="s">
        <v>273</v>
      </c>
      <c r="B173" s="9">
        <v>39305</v>
      </c>
      <c r="C173">
        <v>2007</v>
      </c>
      <c r="D173" t="s">
        <v>706</v>
      </c>
      <c r="F173" s="28">
        <v>2.3833333333333333</v>
      </c>
      <c r="H173">
        <v>846</v>
      </c>
      <c r="I173" s="2">
        <v>0.356666666666667</v>
      </c>
      <c r="K173" s="2">
        <v>4.615</v>
      </c>
      <c r="M173">
        <v>22.882</v>
      </c>
      <c r="O173" s="2">
        <v>0.024266100950824147</v>
      </c>
      <c r="P173" s="2">
        <v>24.266100950824146</v>
      </c>
      <c r="Q173" s="2">
        <v>0.32</v>
      </c>
      <c r="S173" s="2">
        <v>15.96896</v>
      </c>
      <c r="T173" s="2">
        <v>0.05</v>
      </c>
      <c r="V173" s="2">
        <v>4.1144</v>
      </c>
      <c r="W173" s="2">
        <v>0.04</v>
      </c>
      <c r="X173" s="25" t="s">
        <v>100</v>
      </c>
      <c r="Y173" s="2">
        <v>1.73992</v>
      </c>
      <c r="Z173" s="2">
        <v>0.02</v>
      </c>
      <c r="AA173" s="25" t="s">
        <v>100</v>
      </c>
      <c r="AB173" s="2">
        <v>0.51154</v>
      </c>
      <c r="AC173" s="2">
        <v>1.467</v>
      </c>
      <c r="AE173" s="2">
        <v>81.32607900000001</v>
      </c>
      <c r="AF173" s="2">
        <v>2.126463337122889</v>
      </c>
      <c r="AH173" s="2">
        <v>44.27296667889855</v>
      </c>
      <c r="AI173" s="2">
        <v>3.5679345408308367</v>
      </c>
      <c r="AK173" s="2">
        <v>57.54364827451973</v>
      </c>
      <c r="AL173" s="2">
        <v>0.05</v>
      </c>
      <c r="AM173" t="s">
        <v>516</v>
      </c>
      <c r="AN173" s="2">
        <v>1.4103</v>
      </c>
      <c r="AO173" s="2">
        <v>0.08</v>
      </c>
      <c r="AQ173" s="2">
        <v>1.73888</v>
      </c>
      <c r="AS173">
        <v>127.92699995082415</v>
      </c>
      <c r="AT173">
        <v>103.22691495341829</v>
      </c>
      <c r="AU173">
        <v>1.2392795038827995</v>
      </c>
      <c r="AV173">
        <v>21.371115438506067</v>
      </c>
    </row>
    <row r="174" spans="1:48" ht="12.75">
      <c r="A174" t="s">
        <v>274</v>
      </c>
      <c r="B174" s="9">
        <v>39306</v>
      </c>
      <c r="C174">
        <v>2007</v>
      </c>
      <c r="D174" t="s">
        <v>707</v>
      </c>
      <c r="F174" s="28">
        <v>1.6645</v>
      </c>
      <c r="H174">
        <v>126</v>
      </c>
      <c r="I174" s="2">
        <v>0.285</v>
      </c>
      <c r="K174" s="2">
        <v>4.283</v>
      </c>
      <c r="M174">
        <v>102.412</v>
      </c>
      <c r="O174" s="2">
        <v>0.05211947111050803</v>
      </c>
      <c r="P174" s="2">
        <v>52.11947111050803</v>
      </c>
      <c r="Q174" s="2">
        <v>3.2</v>
      </c>
      <c r="S174" s="2">
        <v>159.6896</v>
      </c>
      <c r="T174" s="2">
        <v>0.29</v>
      </c>
      <c r="V174" s="2">
        <v>23.863519999999998</v>
      </c>
      <c r="W174" s="2">
        <v>0.11</v>
      </c>
      <c r="X174" s="25" t="s">
        <v>100</v>
      </c>
      <c r="Y174" s="2">
        <v>4.78478</v>
      </c>
      <c r="Z174" s="2">
        <v>0.34</v>
      </c>
      <c r="AA174" s="25" t="s">
        <v>100</v>
      </c>
      <c r="AB174" s="2">
        <v>8.696180000000002</v>
      </c>
      <c r="AC174" s="2">
        <v>7.918</v>
      </c>
      <c r="AE174" s="2">
        <v>438.95016599999997</v>
      </c>
      <c r="AF174" s="2">
        <v>18.52065301862037</v>
      </c>
      <c r="AH174" s="2">
        <v>385.5999958476761</v>
      </c>
      <c r="AI174" s="2">
        <v>13.965467764190569</v>
      </c>
      <c r="AK174" s="2">
        <v>225.2350641008655</v>
      </c>
      <c r="AL174" s="2">
        <v>0.42</v>
      </c>
      <c r="AN174" s="2">
        <v>11.84652</v>
      </c>
      <c r="AO174" s="2">
        <v>0.07</v>
      </c>
      <c r="AQ174" s="2">
        <v>1.5215200000000002</v>
      </c>
      <c r="AS174">
        <v>688.103717110508</v>
      </c>
      <c r="AT174">
        <v>622.6815799485416</v>
      </c>
      <c r="AU174">
        <v>1.1050651557211197</v>
      </c>
      <c r="AV174">
        <v>9.982128623009594</v>
      </c>
    </row>
    <row r="175" spans="1:48" ht="12.75">
      <c r="A175" t="s">
        <v>275</v>
      </c>
      <c r="B175" s="9">
        <v>39307</v>
      </c>
      <c r="C175">
        <v>2007</v>
      </c>
      <c r="D175" t="s">
        <v>708</v>
      </c>
      <c r="F175" s="28">
        <v>3</v>
      </c>
      <c r="H175">
        <v>1131</v>
      </c>
      <c r="I175" s="2">
        <v>0.926666666666667</v>
      </c>
      <c r="J175" t="s">
        <v>167</v>
      </c>
      <c r="K175" s="2">
        <v>4.309</v>
      </c>
      <c r="M175">
        <v>33.968</v>
      </c>
      <c r="O175" s="2">
        <v>0.04909078761526031</v>
      </c>
      <c r="P175" s="2">
        <v>49.09078761526031</v>
      </c>
      <c r="Q175" s="2">
        <v>0.29</v>
      </c>
      <c r="S175" s="2">
        <v>14.47187</v>
      </c>
      <c r="T175" s="2">
        <v>0.04</v>
      </c>
      <c r="V175" s="2">
        <v>3.29152</v>
      </c>
      <c r="W175" s="2">
        <v>0.03</v>
      </c>
      <c r="X175" s="25" t="s">
        <v>100</v>
      </c>
      <c r="Y175" s="2">
        <v>1.30494</v>
      </c>
      <c r="Z175" s="2">
        <v>0.03</v>
      </c>
      <c r="AA175" s="25" t="s">
        <v>100</v>
      </c>
      <c r="AB175" s="2">
        <v>0.76731</v>
      </c>
      <c r="AC175" s="2">
        <v>1.609</v>
      </c>
      <c r="AE175" s="2">
        <v>89.198133</v>
      </c>
      <c r="AF175" s="2">
        <v>5.159855111883257</v>
      </c>
      <c r="AH175" s="2">
        <v>107.4281834294094</v>
      </c>
      <c r="AI175" s="2">
        <v>2.319657624322513</v>
      </c>
      <c r="AK175" s="2">
        <v>37.41143816507349</v>
      </c>
      <c r="AL175" s="2">
        <v>0.05</v>
      </c>
      <c r="AM175" t="s">
        <v>516</v>
      </c>
      <c r="AN175" s="2">
        <v>1.4103</v>
      </c>
      <c r="AO175" s="2">
        <v>0.03</v>
      </c>
      <c r="AQ175" s="2">
        <v>0.65208</v>
      </c>
      <c r="AS175">
        <v>158.1245606152603</v>
      </c>
      <c r="AT175">
        <v>146.24992159448288</v>
      </c>
      <c r="AU175">
        <v>1.081194156491263</v>
      </c>
      <c r="AV175">
        <v>7.802650823136116</v>
      </c>
    </row>
    <row r="176" spans="1:48" ht="12.75">
      <c r="A176" t="s">
        <v>276</v>
      </c>
      <c r="B176" s="9">
        <v>39307</v>
      </c>
      <c r="C176">
        <v>2007</v>
      </c>
      <c r="D176" t="s">
        <v>709</v>
      </c>
      <c r="F176" s="28">
        <v>2.779333333333333</v>
      </c>
      <c r="H176">
        <v>2054</v>
      </c>
      <c r="I176" s="2">
        <v>1.01333333333333</v>
      </c>
      <c r="J176" t="s">
        <v>167</v>
      </c>
      <c r="K176" s="2">
        <v>4.524</v>
      </c>
      <c r="M176">
        <v>19.411</v>
      </c>
      <c r="O176" s="2">
        <v>0.0299226463660819</v>
      </c>
      <c r="P176" s="2">
        <v>29.922646366081903</v>
      </c>
      <c r="Q176" s="2">
        <v>0.09</v>
      </c>
      <c r="S176" s="2">
        <v>4.49127</v>
      </c>
      <c r="T176" s="2">
        <v>0.02</v>
      </c>
      <c r="V176" s="2">
        <v>1.64576</v>
      </c>
      <c r="W176" s="2">
        <v>0.02</v>
      </c>
      <c r="X176" s="25">
        <v>0</v>
      </c>
      <c r="Y176" s="2">
        <v>0.86996</v>
      </c>
      <c r="Z176" s="2">
        <v>0.01</v>
      </c>
      <c r="AA176" s="25" t="s">
        <v>81</v>
      </c>
      <c r="AB176" s="2">
        <v>0.25577</v>
      </c>
      <c r="AC176" s="2">
        <v>0.918</v>
      </c>
      <c r="AE176" s="2">
        <v>50.891166</v>
      </c>
      <c r="AF176" s="2">
        <v>2.913271576519101</v>
      </c>
      <c r="AH176" s="2">
        <v>60.65431422312768</v>
      </c>
      <c r="AI176" s="2">
        <v>1.2921687389327072</v>
      </c>
      <c r="AK176" s="2">
        <v>20.8400974215067</v>
      </c>
      <c r="AL176" s="2">
        <v>0.01</v>
      </c>
      <c r="AM176" t="s">
        <v>80</v>
      </c>
      <c r="AN176" s="2">
        <v>0.28206</v>
      </c>
      <c r="AO176" s="2">
        <v>0.03</v>
      </c>
      <c r="AQ176" s="2">
        <v>0.65208</v>
      </c>
      <c r="AS176">
        <v>88.0765723660819</v>
      </c>
      <c r="AT176">
        <v>81.77647164463438</v>
      </c>
      <c r="AU176">
        <v>1.0770405055970753</v>
      </c>
      <c r="AV176">
        <v>7.418295925329471</v>
      </c>
    </row>
    <row r="177" spans="1:48" ht="12.75">
      <c r="A177" t="s">
        <v>277</v>
      </c>
      <c r="B177" s="9">
        <v>39307</v>
      </c>
      <c r="C177">
        <v>2007</v>
      </c>
      <c r="D177" t="s">
        <v>710</v>
      </c>
      <c r="F177" s="28">
        <v>3</v>
      </c>
      <c r="H177">
        <v>2165</v>
      </c>
      <c r="I177" s="2">
        <v>0.743333333333333</v>
      </c>
      <c r="K177" s="2">
        <v>4.486</v>
      </c>
      <c r="M177">
        <v>21.231</v>
      </c>
      <c r="O177" s="2">
        <v>0.0326587832172336</v>
      </c>
      <c r="P177" s="2">
        <v>32.658783217233605</v>
      </c>
      <c r="Q177" s="2">
        <v>0.1</v>
      </c>
      <c r="S177" s="2">
        <v>4.9903</v>
      </c>
      <c r="T177" s="2">
        <v>0.02</v>
      </c>
      <c r="V177" s="2">
        <v>1.64576</v>
      </c>
      <c r="W177" s="2">
        <v>0.02</v>
      </c>
      <c r="X177" s="25">
        <v>0</v>
      </c>
      <c r="Y177" s="2">
        <v>0.86996</v>
      </c>
      <c r="Z177" s="2">
        <v>0.01</v>
      </c>
      <c r="AA177" s="25" t="s">
        <v>81</v>
      </c>
      <c r="AB177" s="2">
        <v>0.25577</v>
      </c>
      <c r="AC177" s="2">
        <v>1.042</v>
      </c>
      <c r="AE177" s="2">
        <v>57.765354</v>
      </c>
      <c r="AF177" s="2">
        <v>3.174672962897487</v>
      </c>
      <c r="AH177" s="2">
        <v>66.09669108752567</v>
      </c>
      <c r="AI177" s="2">
        <v>1.2752696711545157</v>
      </c>
      <c r="AK177" s="2">
        <v>20.56754925638003</v>
      </c>
      <c r="AL177" s="2">
        <v>0.02</v>
      </c>
      <c r="AM177" t="s">
        <v>81</v>
      </c>
      <c r="AN177" s="2">
        <v>0.56412</v>
      </c>
      <c r="AO177" s="2">
        <v>0.03</v>
      </c>
      <c r="AQ177" s="2">
        <v>0.65208</v>
      </c>
      <c r="AS177">
        <v>98.1859272172336</v>
      </c>
      <c r="AT177">
        <v>87.2283603439057</v>
      </c>
      <c r="AU177">
        <v>1.1256193149811218</v>
      </c>
      <c r="AV177">
        <v>11.819549633913402</v>
      </c>
    </row>
    <row r="178" spans="1:48" ht="12.75">
      <c r="A178" t="s">
        <v>278</v>
      </c>
      <c r="B178" s="9">
        <v>39307</v>
      </c>
      <c r="C178">
        <v>2007</v>
      </c>
      <c r="D178" t="s">
        <v>711</v>
      </c>
      <c r="F178" s="28">
        <v>2.8628333333333336</v>
      </c>
      <c r="H178">
        <v>407</v>
      </c>
      <c r="I178" s="2">
        <v>0.346666666666667</v>
      </c>
      <c r="K178" s="2">
        <v>4.265</v>
      </c>
      <c r="M178">
        <v>35.486</v>
      </c>
      <c r="O178" s="2">
        <v>0.05432503314924339</v>
      </c>
      <c r="P178" s="2">
        <v>54.32503314924339</v>
      </c>
      <c r="Q178" s="2">
        <v>0.2</v>
      </c>
      <c r="S178" s="2">
        <v>9.9806</v>
      </c>
      <c r="T178" s="2">
        <v>0.03</v>
      </c>
      <c r="V178" s="2">
        <v>2.4686399999999997</v>
      </c>
      <c r="W178" s="2">
        <v>0.03</v>
      </c>
      <c r="X178" s="25" t="s">
        <v>100</v>
      </c>
      <c r="Y178" s="2">
        <v>1.30494</v>
      </c>
      <c r="Z178" s="2">
        <v>0.04</v>
      </c>
      <c r="AA178" s="25" t="s">
        <v>100</v>
      </c>
      <c r="AB178" s="2">
        <v>1.02308</v>
      </c>
      <c r="AC178" s="2">
        <v>1.652</v>
      </c>
      <c r="AE178" s="2">
        <v>91.58192399999999</v>
      </c>
      <c r="AF178" s="2">
        <v>5.32406852821504</v>
      </c>
      <c r="AH178" s="2">
        <v>110.84710675743713</v>
      </c>
      <c r="AI178" s="2">
        <v>1.7258880712737878</v>
      </c>
      <c r="AK178" s="2">
        <v>27.835122813503652</v>
      </c>
      <c r="AL178" s="2">
        <v>0.03</v>
      </c>
      <c r="AM178" t="s">
        <v>516</v>
      </c>
      <c r="AN178" s="2">
        <v>0.8461799999999999</v>
      </c>
      <c r="AO178" s="2">
        <v>0.04</v>
      </c>
      <c r="AQ178" s="2">
        <v>0.86944</v>
      </c>
      <c r="AS178">
        <v>160.68421714924335</v>
      </c>
      <c r="AT178">
        <v>139.5284095709408</v>
      </c>
      <c r="AU178">
        <v>1.1516236560235875</v>
      </c>
      <c r="AV178">
        <v>14.093882598762917</v>
      </c>
    </row>
    <row r="179" spans="1:48" ht="12.75">
      <c r="A179" t="s">
        <v>279</v>
      </c>
      <c r="B179" s="9">
        <v>39308</v>
      </c>
      <c r="C179">
        <v>2007</v>
      </c>
      <c r="D179" t="s">
        <v>712</v>
      </c>
      <c r="F179" s="28">
        <v>3</v>
      </c>
      <c r="H179">
        <v>976</v>
      </c>
      <c r="I179" s="2">
        <v>0.42</v>
      </c>
      <c r="K179" s="2">
        <v>5.476</v>
      </c>
      <c r="M179">
        <v>7.067</v>
      </c>
      <c r="O179" s="2">
        <v>0.0033419504002611426</v>
      </c>
      <c r="P179" s="2">
        <v>3.3419504002611427</v>
      </c>
      <c r="Q179" s="2">
        <v>0.11</v>
      </c>
      <c r="S179" s="2">
        <v>5.48933</v>
      </c>
      <c r="T179" s="2">
        <v>0.02</v>
      </c>
      <c r="V179" s="2">
        <v>1.64576</v>
      </c>
      <c r="W179" s="2">
        <v>0.02</v>
      </c>
      <c r="X179" s="25">
        <v>0</v>
      </c>
      <c r="Y179" s="2">
        <v>0.86996</v>
      </c>
      <c r="Z179" s="2">
        <v>0.02</v>
      </c>
      <c r="AA179" s="25" t="s">
        <v>100</v>
      </c>
      <c r="AB179" s="2">
        <v>0.51154</v>
      </c>
      <c r="AC179" s="2">
        <v>0.578</v>
      </c>
      <c r="AE179" s="2">
        <v>32.04258599999999</v>
      </c>
      <c r="AF179" s="2">
        <v>0.8865938619663667</v>
      </c>
      <c r="AH179" s="2">
        <v>18.458884206139754</v>
      </c>
      <c r="AI179" s="2">
        <v>0.4465706808791177</v>
      </c>
      <c r="AK179" s="2">
        <v>7.2022919412184105</v>
      </c>
      <c r="AL179" s="2">
        <v>0.03</v>
      </c>
      <c r="AM179" t="s">
        <v>516</v>
      </c>
      <c r="AN179" s="2">
        <v>0.8461799999999999</v>
      </c>
      <c r="AO179" s="2">
        <v>0.04</v>
      </c>
      <c r="AQ179" s="2">
        <v>0.86944</v>
      </c>
      <c r="AS179">
        <v>43.901126400261134</v>
      </c>
      <c r="AT179">
        <v>26.507356147358163</v>
      </c>
      <c r="AU179">
        <v>1.6561865376617921</v>
      </c>
      <c r="AV179">
        <v>49.408166810409696</v>
      </c>
    </row>
    <row r="180" spans="1:48" ht="12.75">
      <c r="A180" t="s">
        <v>280</v>
      </c>
      <c r="B180" s="9">
        <v>39308</v>
      </c>
      <c r="C180">
        <v>2007</v>
      </c>
      <c r="D180" t="s">
        <v>713</v>
      </c>
      <c r="F180" s="28">
        <v>2.2311666666666667</v>
      </c>
      <c r="H180">
        <v>548</v>
      </c>
      <c r="I180" s="2">
        <v>0.333333333333333</v>
      </c>
      <c r="K180" s="2">
        <v>5.663</v>
      </c>
      <c r="M180">
        <v>3.013</v>
      </c>
      <c r="O180" s="2">
        <v>0.0021727011788637432</v>
      </c>
      <c r="P180" s="2">
        <v>2.1727011788637434</v>
      </c>
      <c r="Q180" s="2">
        <v>0.09</v>
      </c>
      <c r="S180" s="2">
        <v>4.49127</v>
      </c>
      <c r="T180" s="2">
        <v>0.01</v>
      </c>
      <c r="V180" s="2">
        <v>0.82288</v>
      </c>
      <c r="W180" s="2">
        <v>0.01</v>
      </c>
      <c r="X180" s="25">
        <v>0</v>
      </c>
      <c r="Y180" s="2">
        <v>0.43498</v>
      </c>
      <c r="Z180" s="2">
        <v>0</v>
      </c>
      <c r="AA180" s="25" t="s">
        <v>80</v>
      </c>
      <c r="AB180" s="2">
        <v>0</v>
      </c>
      <c r="AC180" s="2">
        <v>0.108</v>
      </c>
      <c r="AE180" s="2">
        <v>5.987196</v>
      </c>
      <c r="AF180" s="2">
        <v>0.21455998113367047</v>
      </c>
      <c r="AH180" s="2">
        <v>4.467138807203019</v>
      </c>
      <c r="AI180" s="2">
        <v>0.15716479123323904</v>
      </c>
      <c r="AK180" s="2">
        <v>2.5347537530096793</v>
      </c>
      <c r="AL180" s="2">
        <v>0.02</v>
      </c>
      <c r="AM180" t="s">
        <v>81</v>
      </c>
      <c r="AN180" s="2">
        <v>0.56412</v>
      </c>
      <c r="AO180" s="2">
        <v>0.02</v>
      </c>
      <c r="AQ180" s="2">
        <v>0.43472</v>
      </c>
      <c r="AS180">
        <v>13.909027178863743</v>
      </c>
      <c r="AT180">
        <v>7.566012560212699</v>
      </c>
      <c r="AU180">
        <v>1.8383563426800242</v>
      </c>
      <c r="AV180">
        <v>59.073367925919676</v>
      </c>
    </row>
    <row r="181" spans="1:48" ht="12.75">
      <c r="A181" t="s">
        <v>281</v>
      </c>
      <c r="B181" s="9">
        <v>39309</v>
      </c>
      <c r="C181">
        <v>2007</v>
      </c>
      <c r="D181" t="s">
        <v>714</v>
      </c>
      <c r="F181" s="28">
        <v>1</v>
      </c>
      <c r="H181">
        <v>303</v>
      </c>
      <c r="I181" s="2">
        <v>0.87</v>
      </c>
      <c r="K181" s="2">
        <v>4.365</v>
      </c>
      <c r="M181">
        <v>53.28</v>
      </c>
      <c r="O181" s="2">
        <v>0.04315190768277652</v>
      </c>
      <c r="P181" s="2">
        <v>43.15190768277652</v>
      </c>
      <c r="Q181" s="2">
        <v>1.84</v>
      </c>
      <c r="S181" s="2">
        <v>91.82152</v>
      </c>
      <c r="T181" s="2">
        <v>0.24</v>
      </c>
      <c r="V181" s="2">
        <v>19.749119999999998</v>
      </c>
      <c r="W181" s="2">
        <v>0.06</v>
      </c>
      <c r="X181" s="25" t="s">
        <v>100</v>
      </c>
      <c r="Y181" s="2">
        <v>2.60988</v>
      </c>
      <c r="Z181" s="2">
        <v>0.07</v>
      </c>
      <c r="AA181" s="25" t="s">
        <v>100</v>
      </c>
      <c r="AB181" s="2">
        <v>1.7903900000000004</v>
      </c>
      <c r="AC181" s="2">
        <v>2.701</v>
      </c>
      <c r="AE181" s="2">
        <v>149.735337</v>
      </c>
      <c r="AF181" s="2">
        <v>6.079744665524272</v>
      </c>
      <c r="AH181" s="2">
        <v>126.58028393621534</v>
      </c>
      <c r="AI181" s="2">
        <v>10.334931533385122</v>
      </c>
      <c r="AK181" s="2">
        <v>166.68177577043525</v>
      </c>
      <c r="AL181" s="2">
        <v>0.3</v>
      </c>
      <c r="AN181" s="2">
        <v>8.4618</v>
      </c>
      <c r="AO181" s="2">
        <v>0.09</v>
      </c>
      <c r="AQ181" s="2">
        <v>1.95624</v>
      </c>
      <c r="AS181">
        <v>308.85815468277656</v>
      </c>
      <c r="AT181">
        <v>301.72385970665056</v>
      </c>
      <c r="AU181">
        <v>1.0236451137243912</v>
      </c>
      <c r="AV181">
        <v>2.3368834351467718</v>
      </c>
    </row>
    <row r="182" spans="1:48" ht="12.75">
      <c r="A182" t="s">
        <v>282</v>
      </c>
      <c r="B182" s="9">
        <v>39309</v>
      </c>
      <c r="C182">
        <v>2007</v>
      </c>
      <c r="D182" t="s">
        <v>715</v>
      </c>
      <c r="F182" s="28">
        <v>3</v>
      </c>
      <c r="H182">
        <v>1398</v>
      </c>
      <c r="I182" s="2">
        <v>0.963333333333333</v>
      </c>
      <c r="J182" t="s">
        <v>167</v>
      </c>
      <c r="K182" s="2">
        <v>4.241</v>
      </c>
      <c r="M182">
        <v>44.383</v>
      </c>
      <c r="O182" s="2">
        <v>0.05741164622073282</v>
      </c>
      <c r="P182" s="2">
        <v>57.41164622073282</v>
      </c>
      <c r="Q182" s="2">
        <v>0.71</v>
      </c>
      <c r="S182" s="2">
        <v>35.431129999999996</v>
      </c>
      <c r="T182" s="2">
        <v>0.13</v>
      </c>
      <c r="V182" s="2">
        <v>10.69744</v>
      </c>
      <c r="W182" s="2">
        <v>0.04</v>
      </c>
      <c r="X182" s="25" t="s">
        <v>100</v>
      </c>
      <c r="Y182" s="2">
        <v>1.73992</v>
      </c>
      <c r="Z182" s="2">
        <v>0.04</v>
      </c>
      <c r="AA182" s="25" t="s">
        <v>100</v>
      </c>
      <c r="AB182" s="2">
        <v>1.02308</v>
      </c>
      <c r="AC182" s="2">
        <v>1.948</v>
      </c>
      <c r="AE182" s="2">
        <v>107.991276</v>
      </c>
      <c r="AF182" s="2">
        <v>6.156605938221841</v>
      </c>
      <c r="AH182" s="2">
        <v>128.18053563377873</v>
      </c>
      <c r="AI182" s="2">
        <v>5.016364993806264</v>
      </c>
      <c r="AK182" s="2">
        <v>80.90393462010744</v>
      </c>
      <c r="AL182" s="2">
        <v>0.11</v>
      </c>
      <c r="AN182" s="2">
        <v>3.1026599999999998</v>
      </c>
      <c r="AO182" s="2">
        <v>0.06</v>
      </c>
      <c r="AQ182" s="2">
        <v>1.30416</v>
      </c>
      <c r="AS182">
        <v>214.29449222073282</v>
      </c>
      <c r="AT182">
        <v>212.18713025388615</v>
      </c>
      <c r="AU182">
        <v>1.0099316200955504</v>
      </c>
      <c r="AV182">
        <v>0.9882545253035292</v>
      </c>
    </row>
    <row r="183" spans="1:48" ht="12.75">
      <c r="A183" t="s">
        <v>283</v>
      </c>
      <c r="B183" s="9">
        <v>39309</v>
      </c>
      <c r="C183">
        <v>2007</v>
      </c>
      <c r="D183" t="s">
        <v>716</v>
      </c>
      <c r="F183" s="28">
        <v>2</v>
      </c>
      <c r="H183">
        <v>342</v>
      </c>
      <c r="I183" s="2">
        <v>0.255</v>
      </c>
      <c r="K183" s="2">
        <v>3.966</v>
      </c>
      <c r="M183">
        <v>91.192</v>
      </c>
      <c r="O183" s="2">
        <v>0.10814339512979383</v>
      </c>
      <c r="P183" s="2">
        <v>108.14339512979383</v>
      </c>
      <c r="Q183" s="2">
        <v>1.28</v>
      </c>
      <c r="S183" s="2">
        <v>63.87584</v>
      </c>
      <c r="T183" s="2">
        <v>0.25</v>
      </c>
      <c r="V183" s="2">
        <v>20.572</v>
      </c>
      <c r="W183" s="2">
        <v>0.07</v>
      </c>
      <c r="X183" s="25" t="s">
        <v>100</v>
      </c>
      <c r="Y183" s="2">
        <v>3.04486</v>
      </c>
      <c r="Z183" s="2">
        <v>0.12</v>
      </c>
      <c r="AA183" s="25" t="s">
        <v>100</v>
      </c>
      <c r="AB183" s="2">
        <v>3.06924</v>
      </c>
      <c r="AC183" s="2">
        <v>4.633</v>
      </c>
      <c r="AE183" s="2">
        <v>256.83962099999997</v>
      </c>
      <c r="AF183" s="2">
        <v>15.728429241113558</v>
      </c>
      <c r="AH183" s="2">
        <v>327.46589679998425</v>
      </c>
      <c r="AI183" s="2">
        <v>7.441049331664732</v>
      </c>
      <c r="AK183" s="2">
        <v>120.0092436210888</v>
      </c>
      <c r="AL183" s="2">
        <v>0.17</v>
      </c>
      <c r="AN183" s="2">
        <v>4.79502</v>
      </c>
      <c r="AO183" s="2">
        <v>0.08</v>
      </c>
      <c r="AQ183" s="2">
        <v>1.73888</v>
      </c>
      <c r="AS183">
        <v>455.54495612979383</v>
      </c>
      <c r="AT183">
        <v>452.27016042107306</v>
      </c>
      <c r="AU183">
        <v>1.0072407954256188</v>
      </c>
      <c r="AV183">
        <v>0.7214675431189033</v>
      </c>
    </row>
    <row r="184" spans="1:48" ht="12.75">
      <c r="A184" t="s">
        <v>285</v>
      </c>
      <c r="B184" s="9">
        <v>39311</v>
      </c>
      <c r="C184">
        <v>2007</v>
      </c>
      <c r="D184" t="s">
        <v>719</v>
      </c>
      <c r="F184" s="28">
        <v>0.8643333333333333</v>
      </c>
      <c r="H184">
        <v>114</v>
      </c>
      <c r="I184" s="2">
        <v>0.86</v>
      </c>
      <c r="K184" s="2">
        <v>5.25</v>
      </c>
      <c r="M184">
        <v>4.893</v>
      </c>
      <c r="O184" s="2">
        <v>0.005623413251903492</v>
      </c>
      <c r="P184" s="2">
        <v>5.623413251903492</v>
      </c>
      <c r="Q184" s="2">
        <v>0.17</v>
      </c>
      <c r="S184" s="2">
        <v>8.48351</v>
      </c>
      <c r="T184" s="2">
        <v>0.02</v>
      </c>
      <c r="V184" s="2">
        <v>1.64576</v>
      </c>
      <c r="W184" s="2">
        <v>0.01</v>
      </c>
      <c r="X184" s="25">
        <v>0</v>
      </c>
      <c r="Y184" s="2">
        <v>0.43498</v>
      </c>
      <c r="Z184" s="2">
        <v>0.01</v>
      </c>
      <c r="AA184" s="25" t="s">
        <v>81</v>
      </c>
      <c r="AB184" s="2">
        <v>0.25577</v>
      </c>
      <c r="AC184" s="2">
        <v>0.093</v>
      </c>
      <c r="AD184" t="s">
        <v>81</v>
      </c>
      <c r="AE184" s="2">
        <v>5.155641</v>
      </c>
      <c r="AF184" s="2">
        <v>0.5384319104481758</v>
      </c>
      <c r="AH184" s="2">
        <v>11.21015237553102</v>
      </c>
      <c r="AI184" s="2">
        <v>0.2720359932076835</v>
      </c>
      <c r="AK184" s="2">
        <v>4.38739649845352</v>
      </c>
      <c r="AL184" s="2">
        <v>0</v>
      </c>
      <c r="AM184" t="s">
        <v>80</v>
      </c>
      <c r="AN184" s="2">
        <v>0</v>
      </c>
      <c r="AO184" s="2">
        <v>0.01</v>
      </c>
      <c r="AQ184" s="2">
        <v>0.21736</v>
      </c>
      <c r="AS184">
        <v>21.599074251903488</v>
      </c>
      <c r="AT184">
        <v>15.59754887398454</v>
      </c>
      <c r="AU184">
        <v>1.384773622215027</v>
      </c>
      <c r="AV184">
        <v>32.269194747100684</v>
      </c>
    </row>
    <row r="185" spans="1:48" ht="12.75">
      <c r="A185" t="s">
        <v>286</v>
      </c>
      <c r="B185" s="9">
        <v>39311</v>
      </c>
      <c r="C185">
        <v>2007</v>
      </c>
      <c r="D185" t="s">
        <v>720</v>
      </c>
      <c r="F185" s="28">
        <v>1.329</v>
      </c>
      <c r="H185">
        <v>238</v>
      </c>
      <c r="I185" s="2">
        <v>0.305</v>
      </c>
      <c r="K185" s="2">
        <v>5.299</v>
      </c>
      <c r="M185">
        <v>4.357</v>
      </c>
      <c r="O185" s="2">
        <v>0.005023425895223867</v>
      </c>
      <c r="P185" s="2">
        <v>5.023425895223867</v>
      </c>
      <c r="Q185" s="2">
        <v>0.17</v>
      </c>
      <c r="S185" s="2">
        <v>8.48351</v>
      </c>
      <c r="T185" s="2">
        <v>0.02</v>
      </c>
      <c r="V185" s="2">
        <v>1.64576</v>
      </c>
      <c r="W185" s="2">
        <v>0.01</v>
      </c>
      <c r="X185" s="25">
        <v>0</v>
      </c>
      <c r="Y185" s="2">
        <v>0.43498</v>
      </c>
      <c r="Z185" s="2">
        <v>-0.01</v>
      </c>
      <c r="AA185" s="25" t="s">
        <v>80</v>
      </c>
      <c r="AB185" s="2">
        <v>-0.25577</v>
      </c>
      <c r="AC185" s="2">
        <v>0.022</v>
      </c>
      <c r="AD185" t="s">
        <v>81</v>
      </c>
      <c r="AE185" s="2">
        <v>1.219614</v>
      </c>
      <c r="AF185" s="2">
        <v>0.45024966949615</v>
      </c>
      <c r="AH185" s="2">
        <v>9.374198118909842</v>
      </c>
      <c r="AI185" s="2">
        <v>0.21248069364939856</v>
      </c>
      <c r="AK185" s="2">
        <v>3.4268886271775</v>
      </c>
      <c r="AL185" s="2">
        <v>0</v>
      </c>
      <c r="AM185" t="s">
        <v>80</v>
      </c>
      <c r="AN185" s="2">
        <v>0</v>
      </c>
      <c r="AO185" s="2">
        <v>0.02</v>
      </c>
      <c r="AQ185" s="2">
        <v>0.43472</v>
      </c>
      <c r="AS185">
        <v>16.55151989522387</v>
      </c>
      <c r="AT185">
        <v>12.801086746087343</v>
      </c>
      <c r="AU185">
        <v>1.292977715371146</v>
      </c>
      <c r="AV185">
        <v>25.554344763767055</v>
      </c>
    </row>
    <row r="186" spans="1:48" ht="12.75">
      <c r="A186" t="s">
        <v>287</v>
      </c>
      <c r="B186" s="9">
        <v>39312</v>
      </c>
      <c r="C186">
        <v>2007</v>
      </c>
      <c r="D186" t="s">
        <v>721</v>
      </c>
      <c r="F186" s="28">
        <v>2.9166666666666665</v>
      </c>
      <c r="H186">
        <v>1588</v>
      </c>
      <c r="I186" s="2">
        <v>0.693333333333333</v>
      </c>
      <c r="K186" s="2">
        <v>5.337</v>
      </c>
      <c r="M186">
        <v>3.276</v>
      </c>
      <c r="O186" s="2">
        <v>0.004602565735813563</v>
      </c>
      <c r="P186" s="2">
        <v>4.602565735813563</v>
      </c>
      <c r="Q186" s="2">
        <v>0.07</v>
      </c>
      <c r="S186" s="2">
        <v>3.4932100000000004</v>
      </c>
      <c r="T186" s="2">
        <v>0.01</v>
      </c>
      <c r="V186" s="2">
        <v>0.82288</v>
      </c>
      <c r="W186" s="2">
        <v>0.01</v>
      </c>
      <c r="X186" s="25">
        <v>0</v>
      </c>
      <c r="Y186" s="2">
        <v>0.43498</v>
      </c>
      <c r="Z186" s="2">
        <v>-0.01</v>
      </c>
      <c r="AA186" s="25" t="s">
        <v>80</v>
      </c>
      <c r="AB186" s="2">
        <v>-0.25577</v>
      </c>
      <c r="AC186" s="2">
        <v>0.007</v>
      </c>
      <c r="AD186" t="s">
        <v>80</v>
      </c>
      <c r="AE186" s="2">
        <v>0.388059</v>
      </c>
      <c r="AF186" s="2">
        <v>0.34473018306760655</v>
      </c>
      <c r="AH186" s="2">
        <v>7.177282411467568</v>
      </c>
      <c r="AI186" s="2">
        <v>0.17702907072480628</v>
      </c>
      <c r="AK186" s="2">
        <v>2.8551248526496757</v>
      </c>
      <c r="AL186" s="2">
        <v>0</v>
      </c>
      <c r="AM186" t="s">
        <v>80</v>
      </c>
      <c r="AN186" s="2">
        <v>0</v>
      </c>
      <c r="AO186" s="2">
        <v>0.02</v>
      </c>
      <c r="AQ186" s="2">
        <v>0.43472</v>
      </c>
      <c r="AS186">
        <v>9.485924735813564</v>
      </c>
      <c r="AT186">
        <v>10.032407264117245</v>
      </c>
      <c r="AU186">
        <v>0.9455282751271197</v>
      </c>
      <c r="AV186">
        <v>-5.599684730289639</v>
      </c>
    </row>
    <row r="187" spans="1:48" ht="12.75">
      <c r="A187" t="s">
        <v>288</v>
      </c>
      <c r="B187" s="9">
        <v>39312</v>
      </c>
      <c r="C187">
        <v>2007</v>
      </c>
      <c r="D187" t="s">
        <v>722</v>
      </c>
      <c r="F187" s="28">
        <v>0.42933333333333334</v>
      </c>
      <c r="H187">
        <v>135</v>
      </c>
      <c r="I187" s="2">
        <v>0.84</v>
      </c>
      <c r="K187" s="2">
        <v>5.402</v>
      </c>
      <c r="M187">
        <v>2.346</v>
      </c>
      <c r="O187" s="2">
        <v>0.003962780342554394</v>
      </c>
      <c r="P187" s="2">
        <v>3.9627803425543937</v>
      </c>
      <c r="Q187" s="2">
        <v>0.02</v>
      </c>
      <c r="R187" t="s">
        <v>81</v>
      </c>
      <c r="S187" s="2">
        <v>0.99806</v>
      </c>
      <c r="T187" s="2">
        <v>0.01</v>
      </c>
      <c r="V187" s="2">
        <v>0.82288</v>
      </c>
      <c r="W187" s="2">
        <v>0.01</v>
      </c>
      <c r="X187" s="25">
        <v>0</v>
      </c>
      <c r="Y187" s="2">
        <v>0.43498</v>
      </c>
      <c r="Z187" s="2">
        <v>-0.01</v>
      </c>
      <c r="AA187" s="25" t="s">
        <v>80</v>
      </c>
      <c r="AB187" s="2">
        <v>-0.25577</v>
      </c>
      <c r="AC187" s="2">
        <v>-0.032</v>
      </c>
      <c r="AD187" t="s">
        <v>80</v>
      </c>
      <c r="AE187" s="2">
        <v>-1.773984</v>
      </c>
      <c r="AF187" s="2">
        <v>0.1586208467058796</v>
      </c>
      <c r="AH187" s="2">
        <v>3.3024860284164133</v>
      </c>
      <c r="AI187" s="2">
        <v>0.05869027916153006</v>
      </c>
      <c r="AK187" s="2">
        <v>0.9465568223171568</v>
      </c>
      <c r="AL187" s="2">
        <v>-0.01</v>
      </c>
      <c r="AM187" t="s">
        <v>80</v>
      </c>
      <c r="AN187" s="2">
        <v>-0.28206</v>
      </c>
      <c r="AO187" s="2">
        <v>0.01</v>
      </c>
      <c r="AQ187" s="2">
        <v>0.21736</v>
      </c>
      <c r="AS187">
        <v>4.188946342554393</v>
      </c>
      <c r="AT187">
        <v>3.96698285073357</v>
      </c>
      <c r="AU187">
        <v>1.055952722805388</v>
      </c>
      <c r="AV187">
        <v>5.442997028554178</v>
      </c>
    </row>
    <row r="188" spans="1:48" ht="12.75">
      <c r="A188" t="s">
        <v>289</v>
      </c>
      <c r="B188" s="9">
        <v>39312</v>
      </c>
      <c r="C188">
        <v>2007</v>
      </c>
      <c r="D188" t="s">
        <v>723</v>
      </c>
      <c r="F188" s="28">
        <v>1</v>
      </c>
      <c r="H188">
        <v>297</v>
      </c>
      <c r="I188" s="2">
        <v>0.64</v>
      </c>
      <c r="K188" s="2">
        <v>5.056</v>
      </c>
      <c r="M188">
        <v>5.045</v>
      </c>
      <c r="O188" s="2">
        <v>0.008790225168308843</v>
      </c>
      <c r="P188" s="2">
        <v>8.790225168308844</v>
      </c>
      <c r="Q188" s="2">
        <v>0.04</v>
      </c>
      <c r="S188" s="2">
        <v>1.99612</v>
      </c>
      <c r="T188" s="2">
        <v>0.01</v>
      </c>
      <c r="V188" s="2">
        <v>0.82288</v>
      </c>
      <c r="W188" s="2">
        <v>0.02</v>
      </c>
      <c r="X188" s="25">
        <v>0</v>
      </c>
      <c r="Y188" s="2">
        <v>0.86996</v>
      </c>
      <c r="Z188" s="2">
        <v>-0.01</v>
      </c>
      <c r="AA188" s="25" t="s">
        <v>80</v>
      </c>
      <c r="AB188" s="2">
        <v>-0.25577</v>
      </c>
      <c r="AC188" s="2">
        <v>0.079</v>
      </c>
      <c r="AD188" t="s">
        <v>81</v>
      </c>
      <c r="AE188" s="2">
        <v>4.379523</v>
      </c>
      <c r="AF188" s="2">
        <v>0.5999995955764073</v>
      </c>
      <c r="AH188" s="2">
        <v>12.4919915799008</v>
      </c>
      <c r="AI188" s="2">
        <v>0.17792532512852452</v>
      </c>
      <c r="AK188" s="2">
        <v>2.8695796436728433</v>
      </c>
      <c r="AL188" s="2">
        <v>0.02</v>
      </c>
      <c r="AM188" t="s">
        <v>81</v>
      </c>
      <c r="AN188" s="2">
        <v>0.56412</v>
      </c>
      <c r="AO188" s="2">
        <v>0.01</v>
      </c>
      <c r="AQ188" s="2">
        <v>0.21736</v>
      </c>
      <c r="AS188">
        <v>16.602938168308842</v>
      </c>
      <c r="AT188">
        <v>15.925691223573644</v>
      </c>
      <c r="AU188">
        <v>1.0425254348604172</v>
      </c>
      <c r="AV188">
        <v>4.164005415513791</v>
      </c>
    </row>
    <row r="189" spans="1:48" ht="12.75">
      <c r="A189" t="s">
        <v>290</v>
      </c>
      <c r="B189" s="9">
        <v>39312</v>
      </c>
      <c r="C189">
        <v>2007</v>
      </c>
      <c r="D189" t="s">
        <v>724</v>
      </c>
      <c r="F189" s="28">
        <v>1.8983333333333334</v>
      </c>
      <c r="H189">
        <v>306</v>
      </c>
      <c r="I189" s="2">
        <v>0.31</v>
      </c>
      <c r="K189" s="2">
        <v>5.222</v>
      </c>
      <c r="M189">
        <v>4.549</v>
      </c>
      <c r="O189" s="2">
        <v>0.005997910762555089</v>
      </c>
      <c r="P189" s="2">
        <v>5.9979107625550885</v>
      </c>
      <c r="Q189" s="2">
        <v>0.02</v>
      </c>
      <c r="R189" t="s">
        <v>81</v>
      </c>
      <c r="S189" s="2">
        <v>0.99806</v>
      </c>
      <c r="T189" s="2">
        <v>0.01</v>
      </c>
      <c r="V189" s="2">
        <v>0.82288</v>
      </c>
      <c r="W189" s="2">
        <v>0.02</v>
      </c>
      <c r="X189" s="25">
        <v>0</v>
      </c>
      <c r="Y189" s="2">
        <v>0.86996</v>
      </c>
      <c r="Z189" s="2">
        <v>-0.01</v>
      </c>
      <c r="AA189" s="25" t="s">
        <v>80</v>
      </c>
      <c r="AB189" s="2">
        <v>-0.25577</v>
      </c>
      <c r="AC189" s="2">
        <v>0.155</v>
      </c>
      <c r="AE189" s="2">
        <v>8.592735</v>
      </c>
      <c r="AF189" s="2">
        <v>0.33939372508093263</v>
      </c>
      <c r="AH189" s="2">
        <v>7.066177356185017</v>
      </c>
      <c r="AI189" s="2">
        <v>0.31252083923755647</v>
      </c>
      <c r="AK189" s="2">
        <v>5.040336095223311</v>
      </c>
      <c r="AL189" s="2">
        <v>0.02</v>
      </c>
      <c r="AM189" t="s">
        <v>81</v>
      </c>
      <c r="AN189" s="2">
        <v>0.56412</v>
      </c>
      <c r="AO189" s="2">
        <v>0.01</v>
      </c>
      <c r="AQ189" s="2">
        <v>0.21736</v>
      </c>
      <c r="AS189">
        <v>17.025775762555085</v>
      </c>
      <c r="AT189">
        <v>12.670633451408328</v>
      </c>
      <c r="AU189">
        <v>1.3437193829218292</v>
      </c>
      <c r="AV189">
        <v>29.33110383661433</v>
      </c>
    </row>
    <row r="190" spans="1:48" ht="12.75">
      <c r="A190" t="s">
        <v>291</v>
      </c>
      <c r="B190" s="9">
        <v>39313</v>
      </c>
      <c r="C190">
        <v>2007</v>
      </c>
      <c r="D190" t="s">
        <v>725</v>
      </c>
      <c r="F190" s="28">
        <v>2.05</v>
      </c>
      <c r="H190">
        <v>235</v>
      </c>
      <c r="I190" s="2">
        <v>0.123333333333333</v>
      </c>
      <c r="K190" s="2">
        <v>5.213</v>
      </c>
      <c r="M190">
        <v>17.187</v>
      </c>
      <c r="O190" s="2">
        <v>0.006123503917247734</v>
      </c>
      <c r="P190" s="2">
        <v>6.123503917247734</v>
      </c>
      <c r="Q190" s="2">
        <v>0.26</v>
      </c>
      <c r="S190" s="2">
        <v>12.97478</v>
      </c>
      <c r="T190" s="2">
        <v>0.09</v>
      </c>
      <c r="V190" s="2">
        <v>7.405919999999999</v>
      </c>
      <c r="W190" s="2">
        <v>0.95</v>
      </c>
      <c r="X190" s="25" t="s">
        <v>100</v>
      </c>
      <c r="Y190" s="2">
        <v>41.3231</v>
      </c>
      <c r="Z190" s="2">
        <v>0.01</v>
      </c>
      <c r="AA190" s="25" t="s">
        <v>81</v>
      </c>
      <c r="AB190" s="2">
        <v>0.25577</v>
      </c>
      <c r="AC190" s="2">
        <v>0.856</v>
      </c>
      <c r="AE190" s="2">
        <v>47.454072</v>
      </c>
      <c r="AF190" s="2">
        <v>1.4308478338835644</v>
      </c>
      <c r="AH190" s="2">
        <v>29.79025190145581</v>
      </c>
      <c r="AI190" s="2">
        <v>1.2180306866495243</v>
      </c>
      <c r="AK190" s="2">
        <v>19.644398914283528</v>
      </c>
      <c r="AL190" s="2">
        <v>1.56</v>
      </c>
      <c r="AN190" s="2">
        <v>44.00136</v>
      </c>
      <c r="AO190" s="2">
        <v>0.07</v>
      </c>
      <c r="AQ190" s="2">
        <v>1.5215200000000002</v>
      </c>
      <c r="AS190">
        <v>115.53714591724773</v>
      </c>
      <c r="AT190">
        <v>93.43601081573934</v>
      </c>
      <c r="AU190">
        <v>1.2365376572539357</v>
      </c>
      <c r="AV190">
        <v>21.152128289613625</v>
      </c>
    </row>
    <row r="191" spans="1:48" ht="12.75">
      <c r="A191" t="s">
        <v>292</v>
      </c>
      <c r="B191" s="9">
        <v>39313</v>
      </c>
      <c r="C191">
        <v>2007</v>
      </c>
      <c r="D191" t="s">
        <v>726</v>
      </c>
      <c r="F191" s="28">
        <v>1.6463333333333334</v>
      </c>
      <c r="H191">
        <v>69</v>
      </c>
      <c r="I191" s="2">
        <v>0.105</v>
      </c>
      <c r="K191" s="2">
        <v>5.001</v>
      </c>
      <c r="N191" t="s">
        <v>101</v>
      </c>
      <c r="O191" s="2">
        <v>0.009977000638225528</v>
      </c>
      <c r="P191" s="2">
        <v>9.977000638225528</v>
      </c>
      <c r="Q191" s="2">
        <v>0.38</v>
      </c>
      <c r="S191" s="2">
        <v>18.96314</v>
      </c>
      <c r="T191" s="2">
        <v>0.16</v>
      </c>
      <c r="V191" s="2">
        <v>13.16608</v>
      </c>
      <c r="W191" s="2"/>
      <c r="X191" s="25" t="s">
        <v>101</v>
      </c>
      <c r="Y191" s="2" t="s">
        <v>100</v>
      </c>
      <c r="AA191" s="25" t="s">
        <v>101</v>
      </c>
      <c r="AB191" s="2" t="s">
        <v>100</v>
      </c>
      <c r="AC191" s="2">
        <v>0.492</v>
      </c>
      <c r="AE191" s="2">
        <v>27.275004</v>
      </c>
      <c r="AF191" s="2">
        <v>1.8047742602704508</v>
      </c>
      <c r="AH191" s="2">
        <v>37.575400098830784</v>
      </c>
      <c r="AI191" s="2">
        <v>1.1811119756358135</v>
      </c>
      <c r="AK191" s="2">
        <v>19.0489739430544</v>
      </c>
      <c r="AL191" s="2">
        <v>1.39</v>
      </c>
      <c r="AN191" s="2">
        <v>39.20634</v>
      </c>
      <c r="AO191" s="2">
        <v>0.04</v>
      </c>
      <c r="AQ191" s="2">
        <v>0.86944</v>
      </c>
      <c r="AS191">
        <v>69.38122463822553</v>
      </c>
      <c r="AT191">
        <v>95.83071404188519</v>
      </c>
      <c r="AU191">
        <v>0.7239977843418839</v>
      </c>
      <c r="AV191">
        <v>-32.018859671966084</v>
      </c>
    </row>
    <row r="192" spans="1:48" ht="12.75">
      <c r="A192" t="s">
        <v>293</v>
      </c>
      <c r="B192" s="9">
        <v>39313</v>
      </c>
      <c r="C192">
        <v>2007</v>
      </c>
      <c r="D192" t="s">
        <v>727</v>
      </c>
      <c r="F192" s="28">
        <v>1</v>
      </c>
      <c r="H192">
        <v>136</v>
      </c>
      <c r="I192" s="2">
        <v>0.15</v>
      </c>
      <c r="K192" s="2">
        <v>4.795</v>
      </c>
      <c r="M192">
        <v>19.501</v>
      </c>
      <c r="O192" s="2">
        <v>0.01603245390690042</v>
      </c>
      <c r="P192" s="2">
        <v>16.03245390690042</v>
      </c>
      <c r="Q192" s="2">
        <v>0.35</v>
      </c>
      <c r="S192" s="2">
        <v>17.46605</v>
      </c>
      <c r="T192" s="2">
        <v>0.17</v>
      </c>
      <c r="V192" s="2">
        <v>13.98896</v>
      </c>
      <c r="W192" s="2">
        <v>0.86</v>
      </c>
      <c r="X192" s="25" t="s">
        <v>100</v>
      </c>
      <c r="Y192" s="2">
        <v>37.40828</v>
      </c>
      <c r="Z192" s="2">
        <v>0.03</v>
      </c>
      <c r="AA192" s="25" t="s">
        <v>100</v>
      </c>
      <c r="AB192" s="2">
        <v>0.76731</v>
      </c>
      <c r="AC192" s="2">
        <v>0.547</v>
      </c>
      <c r="AE192" s="2">
        <v>30.324039000000003</v>
      </c>
      <c r="AF192" s="2">
        <v>2.2697372280876467</v>
      </c>
      <c r="AH192" s="2">
        <v>47.255929088784804</v>
      </c>
      <c r="AI192" s="2">
        <v>1.408339740199505</v>
      </c>
      <c r="AK192" s="2">
        <v>22.713703329937616</v>
      </c>
      <c r="AL192" s="2">
        <v>1.21</v>
      </c>
      <c r="AN192" s="2">
        <v>34.129259999999995</v>
      </c>
      <c r="AO192" s="2">
        <v>0.04</v>
      </c>
      <c r="AQ192" s="2">
        <v>0.86944</v>
      </c>
      <c r="AS192">
        <v>115.98709290690041</v>
      </c>
      <c r="AT192">
        <v>104.09889241872241</v>
      </c>
      <c r="AU192">
        <v>1.1142010276186174</v>
      </c>
      <c r="AV192">
        <v>10.803232628001373</v>
      </c>
    </row>
    <row r="193" spans="1:48" ht="12.75">
      <c r="A193" t="s">
        <v>294</v>
      </c>
      <c r="B193" s="9">
        <v>39316</v>
      </c>
      <c r="C193">
        <v>2007</v>
      </c>
      <c r="D193" t="s">
        <v>728</v>
      </c>
      <c r="F193" s="28">
        <v>2</v>
      </c>
      <c r="H193">
        <v>46</v>
      </c>
      <c r="I193" s="2">
        <v>0.325</v>
      </c>
      <c r="K193" s="2">
        <v>4.547</v>
      </c>
      <c r="N193" t="s">
        <v>101</v>
      </c>
      <c r="O193" s="2">
        <v>0.028379190284415594</v>
      </c>
      <c r="P193" s="2">
        <v>28.379190284415593</v>
      </c>
      <c r="Q193" s="2">
        <v>0.29</v>
      </c>
      <c r="S193" s="2">
        <v>14.47187</v>
      </c>
      <c r="T193" s="2">
        <v>0.1</v>
      </c>
      <c r="V193" s="2">
        <v>8.2288</v>
      </c>
      <c r="W193" s="2"/>
      <c r="X193" s="25" t="s">
        <v>101</v>
      </c>
      <c r="Y193" s="2" t="s">
        <v>100</v>
      </c>
      <c r="AA193" s="25" t="s">
        <v>101</v>
      </c>
      <c r="AB193" s="2" t="s">
        <v>100</v>
      </c>
      <c r="AC193" s="2">
        <v>0.155</v>
      </c>
      <c r="AE193" s="2">
        <v>8.592735</v>
      </c>
      <c r="AF193" s="2">
        <v>1.725109762725813</v>
      </c>
      <c r="AH193" s="2">
        <v>35.916785259951425</v>
      </c>
      <c r="AI193" s="2">
        <v>0.3338889335752601</v>
      </c>
      <c r="AK193" s="2">
        <v>5.3849607207017955</v>
      </c>
      <c r="AL193" s="2">
        <v>0.08</v>
      </c>
      <c r="AN193" s="2">
        <v>2.25648</v>
      </c>
      <c r="AO193" s="2">
        <v>0</v>
      </c>
      <c r="AQ193" s="2">
        <v>0</v>
      </c>
      <c r="AS193">
        <v>59.67259528441559</v>
      </c>
      <c r="AT193">
        <v>43.55822598065322</v>
      </c>
      <c r="AU193">
        <v>1.3699500826989537</v>
      </c>
      <c r="AV193">
        <v>31.220073823466024</v>
      </c>
    </row>
    <row r="194" spans="1:48" ht="12.75">
      <c r="A194" t="s">
        <v>295</v>
      </c>
      <c r="B194" s="9">
        <v>39316</v>
      </c>
      <c r="C194">
        <v>2007</v>
      </c>
      <c r="D194" t="s">
        <v>729</v>
      </c>
      <c r="F194" s="28">
        <v>3</v>
      </c>
      <c r="H194">
        <v>1178</v>
      </c>
      <c r="I194" s="2">
        <v>0.75</v>
      </c>
      <c r="K194" s="2">
        <v>4.1</v>
      </c>
      <c r="M194">
        <v>34.203</v>
      </c>
      <c r="O194" s="2">
        <v>0.07943282347242825</v>
      </c>
      <c r="P194" s="2">
        <v>79.43282347242825</v>
      </c>
      <c r="Q194" s="2">
        <v>0.07</v>
      </c>
      <c r="S194" s="2">
        <v>3.4932100000000004</v>
      </c>
      <c r="T194" s="2">
        <v>0.02</v>
      </c>
      <c r="V194" s="2">
        <v>1.64576</v>
      </c>
      <c r="W194" s="2">
        <v>0.02</v>
      </c>
      <c r="X194" s="25">
        <v>0</v>
      </c>
      <c r="Y194" s="2">
        <v>0.86996</v>
      </c>
      <c r="Z194" s="2">
        <v>0</v>
      </c>
      <c r="AA194" s="25" t="s">
        <v>80</v>
      </c>
      <c r="AB194" s="2">
        <v>0</v>
      </c>
      <c r="AC194" s="2">
        <v>0.073</v>
      </c>
      <c r="AD194" t="s">
        <v>81</v>
      </c>
      <c r="AE194" s="2">
        <v>4.046900999999999</v>
      </c>
      <c r="AF194" s="2">
        <v>3.8254227166986827</v>
      </c>
      <c r="AH194" s="2">
        <v>79.64530096166658</v>
      </c>
      <c r="AI194" s="2">
        <v>1.4635689733308626</v>
      </c>
      <c r="AK194" s="2">
        <v>23.60444040188015</v>
      </c>
      <c r="AL194" s="2">
        <v>0.05</v>
      </c>
      <c r="AM194" t="s">
        <v>516</v>
      </c>
      <c r="AN194" s="2">
        <v>1.4103</v>
      </c>
      <c r="AO194" s="2">
        <v>0.01</v>
      </c>
      <c r="AQ194" s="2">
        <v>0.21736</v>
      </c>
      <c r="AS194">
        <v>89.48865447242827</v>
      </c>
      <c r="AT194">
        <v>104.66004136354674</v>
      </c>
      <c r="AU194">
        <v>0.8550412679618652</v>
      </c>
      <c r="AV194">
        <v>-15.628626116485377</v>
      </c>
    </row>
    <row r="195" spans="1:48" ht="12.75">
      <c r="A195" t="s">
        <v>296</v>
      </c>
      <c r="B195" s="9">
        <v>39317</v>
      </c>
      <c r="C195">
        <v>2007</v>
      </c>
      <c r="D195" t="s">
        <v>730</v>
      </c>
      <c r="F195" s="28">
        <v>3</v>
      </c>
      <c r="H195">
        <v>2087</v>
      </c>
      <c r="I195" s="2">
        <v>0.923333333333333</v>
      </c>
      <c r="K195" s="2">
        <v>4.518</v>
      </c>
      <c r="M195">
        <v>12.967</v>
      </c>
      <c r="O195" s="2">
        <v>0.03033891184194272</v>
      </c>
      <c r="P195" s="2">
        <v>30.33891184194272</v>
      </c>
      <c r="Q195" s="2">
        <v>0.01</v>
      </c>
      <c r="R195" t="s">
        <v>81</v>
      </c>
      <c r="S195" s="2">
        <v>0.49903</v>
      </c>
      <c r="T195" s="2">
        <v>0</v>
      </c>
      <c r="U195" t="s">
        <v>79</v>
      </c>
      <c r="V195" s="2">
        <v>0</v>
      </c>
      <c r="W195" s="2">
        <v>0.01</v>
      </c>
      <c r="X195" s="25">
        <v>0</v>
      </c>
      <c r="Y195" s="2">
        <v>0.43498</v>
      </c>
      <c r="Z195" s="2">
        <v>-0.01</v>
      </c>
      <c r="AA195" s="25" t="s">
        <v>80</v>
      </c>
      <c r="AB195" s="2">
        <v>-0.25577</v>
      </c>
      <c r="AC195" s="2">
        <v>0.053</v>
      </c>
      <c r="AD195" t="s">
        <v>81</v>
      </c>
      <c r="AE195" s="2">
        <v>2.9381609999999996</v>
      </c>
      <c r="AF195" s="2">
        <v>1.4396952425932923</v>
      </c>
      <c r="AH195" s="2">
        <v>29.974454950792346</v>
      </c>
      <c r="AI195" s="2">
        <v>0.9757184284886373</v>
      </c>
      <c r="AK195" s="2">
        <v>15.736386814664742</v>
      </c>
      <c r="AL195" s="2">
        <v>0.02</v>
      </c>
      <c r="AM195" t="s">
        <v>81</v>
      </c>
      <c r="AN195" s="2">
        <v>0.56412</v>
      </c>
      <c r="AO195" s="2">
        <v>0.01</v>
      </c>
      <c r="AQ195" s="2">
        <v>0.21736</v>
      </c>
      <c r="AS195">
        <v>33.95531284194272</v>
      </c>
      <c r="AT195">
        <v>46.27496176545709</v>
      </c>
      <c r="AU195">
        <v>0.7337728989176469</v>
      </c>
      <c r="AV195">
        <v>-30.71072356114833</v>
      </c>
    </row>
    <row r="196" spans="1:48" ht="12.75">
      <c r="A196" t="s">
        <v>297</v>
      </c>
      <c r="B196" s="9">
        <v>39317</v>
      </c>
      <c r="C196">
        <v>2007</v>
      </c>
      <c r="D196" t="s">
        <v>731</v>
      </c>
      <c r="F196" s="28">
        <v>3</v>
      </c>
      <c r="H196">
        <v>2886</v>
      </c>
      <c r="I196" s="2">
        <v>1.06666666666667</v>
      </c>
      <c r="J196" t="s">
        <v>167</v>
      </c>
      <c r="K196" s="2">
        <v>4.446</v>
      </c>
      <c r="M196">
        <v>15.928</v>
      </c>
      <c r="O196" s="2">
        <v>0.035809643710263635</v>
      </c>
      <c r="P196" s="2">
        <v>35.809643710263636</v>
      </c>
      <c r="Q196" s="2">
        <v>0.01</v>
      </c>
      <c r="R196" t="s">
        <v>81</v>
      </c>
      <c r="S196" s="2">
        <v>0.49903</v>
      </c>
      <c r="T196" s="2">
        <v>0</v>
      </c>
      <c r="U196" t="s">
        <v>79</v>
      </c>
      <c r="V196" s="2">
        <v>0</v>
      </c>
      <c r="W196" s="2">
        <v>0.02</v>
      </c>
      <c r="X196" s="25">
        <v>0</v>
      </c>
      <c r="Y196" s="2">
        <v>0.86996</v>
      </c>
      <c r="Z196" s="2">
        <v>-0.01</v>
      </c>
      <c r="AA196" s="25" t="s">
        <v>80</v>
      </c>
      <c r="AB196" s="2">
        <v>-0.25577</v>
      </c>
      <c r="AC196" s="2">
        <v>0.053</v>
      </c>
      <c r="AD196" t="s">
        <v>81</v>
      </c>
      <c r="AE196" s="2">
        <v>2.9381609999999996</v>
      </c>
      <c r="AF196" s="2">
        <v>1.8148816226910558</v>
      </c>
      <c r="AH196" s="2">
        <v>37.785835384427784</v>
      </c>
      <c r="AI196" s="2">
        <v>0.980170828994335</v>
      </c>
      <c r="AK196" s="2">
        <v>15.808195130020636</v>
      </c>
      <c r="AL196" s="2">
        <v>0.02</v>
      </c>
      <c r="AM196" t="s">
        <v>81</v>
      </c>
      <c r="AN196" s="2">
        <v>0.56412</v>
      </c>
      <c r="AO196" s="2">
        <v>0.01</v>
      </c>
      <c r="AQ196" s="2">
        <v>0.21736</v>
      </c>
      <c r="AS196">
        <v>39.861024710263635</v>
      </c>
      <c r="AT196">
        <v>54.15815051444842</v>
      </c>
      <c r="AU196">
        <v>0.7360115574779355</v>
      </c>
      <c r="AV196">
        <v>-30.413212560126613</v>
      </c>
    </row>
    <row r="197" spans="1:48" ht="12.75">
      <c r="A197" t="s">
        <v>298</v>
      </c>
      <c r="B197" s="9">
        <v>39317</v>
      </c>
      <c r="C197">
        <v>2007</v>
      </c>
      <c r="D197" t="s">
        <v>732</v>
      </c>
      <c r="F197" s="28">
        <v>3</v>
      </c>
      <c r="H197">
        <v>2316</v>
      </c>
      <c r="I197" s="2">
        <v>0.93</v>
      </c>
      <c r="J197" t="s">
        <v>167</v>
      </c>
      <c r="K197" s="2">
        <v>4.256</v>
      </c>
      <c r="M197">
        <v>28.282</v>
      </c>
      <c r="O197" s="2">
        <v>0.055462571295791054</v>
      </c>
      <c r="P197" s="2">
        <v>55.46257129579105</v>
      </c>
      <c r="Q197" s="2">
        <v>0.1</v>
      </c>
      <c r="S197" s="2">
        <v>4.9903</v>
      </c>
      <c r="T197" s="2">
        <v>0.01</v>
      </c>
      <c r="V197" s="2">
        <v>0.82288</v>
      </c>
      <c r="W197" s="2">
        <v>0.02</v>
      </c>
      <c r="X197" s="25">
        <v>0</v>
      </c>
      <c r="Y197" s="2">
        <v>0.86996</v>
      </c>
      <c r="Z197" s="2">
        <v>0</v>
      </c>
      <c r="AA197" s="25" t="s">
        <v>80</v>
      </c>
      <c r="AB197" s="2">
        <v>0</v>
      </c>
      <c r="AC197" s="2">
        <v>0.634</v>
      </c>
      <c r="AE197" s="2">
        <v>35.147058</v>
      </c>
      <c r="AF197" s="2">
        <v>3.0488036997966703</v>
      </c>
      <c r="AH197" s="2">
        <v>63.47609302976668</v>
      </c>
      <c r="AI197" s="2">
        <v>2.6730303604369774</v>
      </c>
      <c r="AK197" s="2">
        <v>43.11063365312757</v>
      </c>
      <c r="AL197" s="2">
        <v>0.05</v>
      </c>
      <c r="AM197" t="s">
        <v>516</v>
      </c>
      <c r="AN197" s="2">
        <v>1.4103</v>
      </c>
      <c r="AO197" s="2">
        <v>0.02</v>
      </c>
      <c r="AQ197" s="2">
        <v>0.43472</v>
      </c>
      <c r="AS197">
        <v>97.29276929579105</v>
      </c>
      <c r="AT197">
        <v>107.99702668289426</v>
      </c>
      <c r="AU197">
        <v>0.900883776934586</v>
      </c>
      <c r="AV197">
        <v>-10.428435895775946</v>
      </c>
    </row>
    <row r="198" spans="1:48" ht="12.75">
      <c r="A198" t="s">
        <v>299</v>
      </c>
      <c r="B198" s="9">
        <v>39317</v>
      </c>
      <c r="C198">
        <v>2007</v>
      </c>
      <c r="D198" t="s">
        <v>733</v>
      </c>
      <c r="F198" s="28">
        <v>3</v>
      </c>
      <c r="H198">
        <v>2029</v>
      </c>
      <c r="I198" s="2">
        <v>0.786666666666667</v>
      </c>
      <c r="K198" s="2">
        <v>3.75</v>
      </c>
      <c r="M198">
        <v>81.782</v>
      </c>
      <c r="O198" s="2">
        <v>0.17782794100389243</v>
      </c>
      <c r="P198" s="2">
        <v>177.82794100389242</v>
      </c>
      <c r="Q198" s="2">
        <v>0.14</v>
      </c>
      <c r="S198" s="2">
        <v>6.986420000000001</v>
      </c>
      <c r="T198" s="2">
        <v>0.02</v>
      </c>
      <c r="V198" s="2">
        <v>1.64576</v>
      </c>
      <c r="W198" s="2">
        <v>0.04</v>
      </c>
      <c r="X198" s="25" t="s">
        <v>100</v>
      </c>
      <c r="Y198" s="2">
        <v>1.73992</v>
      </c>
      <c r="Z198" s="2">
        <v>0.02</v>
      </c>
      <c r="AA198" s="25" t="s">
        <v>100</v>
      </c>
      <c r="AB198" s="2">
        <v>0.51154</v>
      </c>
      <c r="AC198" s="2">
        <v>1.065</v>
      </c>
      <c r="AE198" s="2">
        <v>59.04040499999999</v>
      </c>
      <c r="AF198" s="2">
        <v>9.034816081403859</v>
      </c>
      <c r="AH198" s="2">
        <v>188.10487081482836</v>
      </c>
      <c r="AI198" s="2">
        <v>4.6471294071101825</v>
      </c>
      <c r="AK198" s="2">
        <v>74.94890307787303</v>
      </c>
      <c r="AL198" s="2">
        <v>0.15</v>
      </c>
      <c r="AN198" s="2">
        <v>4.2309</v>
      </c>
      <c r="AO198" s="2">
        <v>0.02</v>
      </c>
      <c r="AQ198" s="2">
        <v>0.43472</v>
      </c>
      <c r="AS198">
        <v>247.75198600389243</v>
      </c>
      <c r="AT198">
        <v>267.2846738927014</v>
      </c>
      <c r="AU198">
        <v>0.926921781169353</v>
      </c>
      <c r="AV198">
        <v>-7.584969929220428</v>
      </c>
    </row>
    <row r="199" spans="1:48" ht="12.75">
      <c r="A199" t="s">
        <v>300</v>
      </c>
      <c r="B199" s="9">
        <v>39317</v>
      </c>
      <c r="C199">
        <v>2007</v>
      </c>
      <c r="D199" t="s">
        <v>734</v>
      </c>
      <c r="F199" s="28">
        <v>1</v>
      </c>
      <c r="H199">
        <v>66</v>
      </c>
      <c r="I199" s="2">
        <v>0.33</v>
      </c>
      <c r="K199" s="2">
        <v>3.353</v>
      </c>
      <c r="N199" t="s">
        <v>101</v>
      </c>
      <c r="O199" s="2">
        <v>0.4436086439314326</v>
      </c>
      <c r="P199" s="2">
        <v>443.6086439314326</v>
      </c>
      <c r="Q199" s="2">
        <v>0.46</v>
      </c>
      <c r="S199" s="2">
        <v>22.95538</v>
      </c>
      <c r="T199" s="2">
        <v>0.07</v>
      </c>
      <c r="V199" s="2">
        <v>5.76016</v>
      </c>
      <c r="W199" s="2"/>
      <c r="X199" s="25" t="s">
        <v>101</v>
      </c>
      <c r="Y199" s="2" t="s">
        <v>100</v>
      </c>
      <c r="AA199" s="25" t="s">
        <v>101</v>
      </c>
      <c r="AB199" s="2" t="s">
        <v>100</v>
      </c>
      <c r="AC199" s="2">
        <v>3.449</v>
      </c>
      <c r="AE199" s="2">
        <v>191.20221299999997</v>
      </c>
      <c r="AF199" s="2">
        <v>23.38003090818335</v>
      </c>
      <c r="AH199" s="2">
        <v>486.77224350837736</v>
      </c>
      <c r="AI199" s="2">
        <v>13.700342210175952</v>
      </c>
      <c r="AK199" s="2">
        <v>220.95911916571777</v>
      </c>
      <c r="AL199" s="2">
        <v>0.41</v>
      </c>
      <c r="AN199" s="2">
        <v>11.564459999999999</v>
      </c>
      <c r="AO199" s="2">
        <v>0.03</v>
      </c>
      <c r="AQ199" s="2">
        <v>0.65208</v>
      </c>
      <c r="AS199">
        <v>663.5263969314326</v>
      </c>
      <c r="AT199">
        <v>719.2958226740952</v>
      </c>
      <c r="AU199">
        <v>0.9224666347493428</v>
      </c>
      <c r="AV199">
        <v>-8.066029740044495</v>
      </c>
    </row>
    <row r="200" spans="1:48" ht="12.75">
      <c r="A200" t="s">
        <v>301</v>
      </c>
      <c r="B200" s="9">
        <v>39317</v>
      </c>
      <c r="C200">
        <v>2007</v>
      </c>
      <c r="D200" t="s">
        <v>735</v>
      </c>
      <c r="F200" s="28">
        <v>1.762</v>
      </c>
      <c r="H200">
        <v>352</v>
      </c>
      <c r="I200" s="2">
        <v>0.515</v>
      </c>
      <c r="K200" s="2">
        <v>3.434</v>
      </c>
      <c r="M200">
        <v>173.059</v>
      </c>
      <c r="O200" s="2">
        <v>0.3681289736425315</v>
      </c>
      <c r="P200" s="2">
        <v>368.1289736425315</v>
      </c>
      <c r="Q200" s="2">
        <v>0.48</v>
      </c>
      <c r="S200" s="2">
        <v>23.953439999999997</v>
      </c>
      <c r="T200" s="2">
        <v>0.07</v>
      </c>
      <c r="V200" s="2">
        <v>5.76016</v>
      </c>
      <c r="W200" s="2">
        <v>0.19</v>
      </c>
      <c r="X200" s="25" t="s">
        <v>100</v>
      </c>
      <c r="Y200" s="2">
        <v>8.264619999999999</v>
      </c>
      <c r="Z200" s="2">
        <v>0.08</v>
      </c>
      <c r="AA200" s="25" t="s">
        <v>100</v>
      </c>
      <c r="AB200" s="2">
        <v>2.04616</v>
      </c>
      <c r="AC200" s="2">
        <v>2.891</v>
      </c>
      <c r="AE200" s="2">
        <v>160.26836699999998</v>
      </c>
      <c r="AF200" s="2">
        <v>21.91536776208684</v>
      </c>
      <c r="AH200" s="2">
        <v>456.27795680664804</v>
      </c>
      <c r="AI200" s="2">
        <v>7.716974261649099</v>
      </c>
      <c r="AK200" s="2">
        <v>124.45936089187667</v>
      </c>
      <c r="AL200" s="2">
        <v>0.35</v>
      </c>
      <c r="AN200" s="2">
        <v>9.8721</v>
      </c>
      <c r="AO200" s="2">
        <v>0.02</v>
      </c>
      <c r="AQ200" s="2">
        <v>0.43472</v>
      </c>
      <c r="AS200">
        <v>568.4217206425315</v>
      </c>
      <c r="AT200">
        <v>590.6094176985248</v>
      </c>
      <c r="AU200">
        <v>0.96243253766177</v>
      </c>
      <c r="AV200">
        <v>-3.8286628067216593</v>
      </c>
    </row>
    <row r="201" spans="1:48" ht="12.75">
      <c r="A201" t="s">
        <v>302</v>
      </c>
      <c r="B201" s="9">
        <v>39317</v>
      </c>
      <c r="C201">
        <v>2007</v>
      </c>
      <c r="D201" t="s">
        <v>736</v>
      </c>
      <c r="F201" s="28">
        <v>2.9285</v>
      </c>
      <c r="H201">
        <v>2184</v>
      </c>
      <c r="I201" s="2">
        <v>0.72</v>
      </c>
      <c r="K201" s="2">
        <v>3.724</v>
      </c>
      <c r="M201">
        <v>85.56</v>
      </c>
      <c r="O201" s="2">
        <v>0.1887991349096294</v>
      </c>
      <c r="P201" s="2">
        <v>188.7991349096294</v>
      </c>
      <c r="Q201" s="2">
        <v>0.09</v>
      </c>
      <c r="S201" s="2">
        <v>4.49127</v>
      </c>
      <c r="T201" s="2">
        <v>0.02</v>
      </c>
      <c r="V201" s="2">
        <v>1.64576</v>
      </c>
      <c r="W201" s="2">
        <v>0.05</v>
      </c>
      <c r="X201" s="25" t="s">
        <v>100</v>
      </c>
      <c r="Y201" s="2">
        <v>2.1749</v>
      </c>
      <c r="Z201" s="2">
        <v>0.01</v>
      </c>
      <c r="AA201" s="25" t="s">
        <v>81</v>
      </c>
      <c r="AB201" s="2">
        <v>0.25577</v>
      </c>
      <c r="AC201" s="2">
        <v>1.126</v>
      </c>
      <c r="AE201" s="2">
        <v>62.42206199999999</v>
      </c>
      <c r="AF201" s="2">
        <v>11.510678637984443</v>
      </c>
      <c r="AH201" s="2">
        <v>239.6523292428361</v>
      </c>
      <c r="AI201" s="2">
        <v>2.0769676710947436</v>
      </c>
      <c r="AK201" s="2">
        <v>33.49733459941602</v>
      </c>
      <c r="AL201" s="2">
        <v>0.11</v>
      </c>
      <c r="AN201" s="2">
        <v>3.1026599999999998</v>
      </c>
      <c r="AO201" s="2">
        <v>0.02</v>
      </c>
      <c r="AQ201" s="2">
        <v>0.43472</v>
      </c>
      <c r="AS201">
        <v>259.7888969096294</v>
      </c>
      <c r="AT201">
        <v>276.2523238422521</v>
      </c>
      <c r="AU201">
        <v>0.940404385730982</v>
      </c>
      <c r="AV201">
        <v>-6.14259735828905</v>
      </c>
    </row>
    <row r="202" spans="1:48" ht="12.75">
      <c r="A202" t="s">
        <v>303</v>
      </c>
      <c r="B202" s="9">
        <v>39317</v>
      </c>
      <c r="C202">
        <v>2007</v>
      </c>
      <c r="D202" t="s">
        <v>737</v>
      </c>
      <c r="F202" s="28">
        <v>2.9478333333333335</v>
      </c>
      <c r="H202">
        <v>1474</v>
      </c>
      <c r="I202" s="2">
        <v>0.69</v>
      </c>
      <c r="K202" s="2">
        <v>3.842</v>
      </c>
      <c r="M202">
        <v>69.02</v>
      </c>
      <c r="O202" s="2">
        <v>0.14387985782558457</v>
      </c>
      <c r="P202" s="2">
        <v>143.87985782558457</v>
      </c>
      <c r="Q202" s="2">
        <v>0.07</v>
      </c>
      <c r="S202" s="2">
        <v>3.4932100000000004</v>
      </c>
      <c r="T202" s="2">
        <v>0.02</v>
      </c>
      <c r="V202" s="2">
        <v>1.64576</v>
      </c>
      <c r="W202" s="2">
        <v>0.07</v>
      </c>
      <c r="X202" s="25" t="s">
        <v>100</v>
      </c>
      <c r="Y202" s="2">
        <v>3.04486</v>
      </c>
      <c r="Z202" s="2">
        <v>0.01</v>
      </c>
      <c r="AA202" s="25" t="s">
        <v>81</v>
      </c>
      <c r="AB202" s="2">
        <v>0.25577</v>
      </c>
      <c r="AC202" s="2">
        <v>1.219</v>
      </c>
      <c r="AE202" s="2">
        <v>67.577703</v>
      </c>
      <c r="AF202" s="2">
        <v>9.141934376697638</v>
      </c>
      <c r="AH202" s="2">
        <v>190.3350737228448</v>
      </c>
      <c r="AI202" s="2">
        <v>2.3094403508050325</v>
      </c>
      <c r="AK202" s="2">
        <v>37.246653977783566</v>
      </c>
      <c r="AL202" s="2">
        <v>0.09</v>
      </c>
      <c r="AN202" s="2">
        <v>2.53854</v>
      </c>
      <c r="AO202" s="2">
        <v>0.04</v>
      </c>
      <c r="AQ202" s="2">
        <v>0.86944</v>
      </c>
      <c r="AS202">
        <v>219.8971608255846</v>
      </c>
      <c r="AT202">
        <v>230.1202677006284</v>
      </c>
      <c r="AU202">
        <v>0.9555749392385402</v>
      </c>
      <c r="AV202">
        <v>-4.543427088379235</v>
      </c>
    </row>
    <row r="203" spans="1:48" ht="12.75">
      <c r="A203" t="s">
        <v>304</v>
      </c>
      <c r="B203" s="9">
        <v>39318</v>
      </c>
      <c r="C203">
        <v>2007</v>
      </c>
      <c r="D203" t="s">
        <v>738</v>
      </c>
      <c r="F203" s="28">
        <v>3</v>
      </c>
      <c r="H203">
        <v>1964</v>
      </c>
      <c r="I203" s="2">
        <v>0.953333333333333</v>
      </c>
      <c r="J203" t="s">
        <v>167</v>
      </c>
      <c r="K203" s="2">
        <v>3.682</v>
      </c>
      <c r="M203">
        <v>98.731</v>
      </c>
      <c r="O203" s="2">
        <v>0.20796966871036965</v>
      </c>
      <c r="P203" s="2">
        <v>207.96966871036966</v>
      </c>
      <c r="Q203" s="2">
        <v>0.19</v>
      </c>
      <c r="S203" s="2">
        <v>9.48157</v>
      </c>
      <c r="T203" s="2">
        <v>0.04</v>
      </c>
      <c r="V203" s="2">
        <v>3.29152</v>
      </c>
      <c r="W203" s="2">
        <v>0.11</v>
      </c>
      <c r="X203" s="25" t="s">
        <v>100</v>
      </c>
      <c r="Y203" s="2">
        <v>4.78478</v>
      </c>
      <c r="Z203" s="2">
        <v>0.02</v>
      </c>
      <c r="AA203" s="25" t="s">
        <v>100</v>
      </c>
      <c r="AB203" s="2">
        <v>0.51154</v>
      </c>
      <c r="AC203" s="2">
        <v>1.774</v>
      </c>
      <c r="AE203" s="2">
        <v>98.345238</v>
      </c>
      <c r="AF203" s="2">
        <v>13.453153827785123</v>
      </c>
      <c r="AH203" s="2">
        <v>280.09466269448626</v>
      </c>
      <c r="AI203" s="2">
        <v>3.2823248706870385</v>
      </c>
      <c r="AK203" s="2">
        <v>52.937335514440555</v>
      </c>
      <c r="AL203" s="2">
        <v>0.16</v>
      </c>
      <c r="AN203" s="2">
        <v>4.51296</v>
      </c>
      <c r="AO203" s="2">
        <v>0.04</v>
      </c>
      <c r="AQ203" s="2">
        <v>0.86944</v>
      </c>
      <c r="AS203">
        <v>324.38431671036966</v>
      </c>
      <c r="AT203">
        <v>337.54495820892686</v>
      </c>
      <c r="AU203">
        <v>0.9610107004163537</v>
      </c>
      <c r="AV203">
        <v>-3.9764494477636645</v>
      </c>
    </row>
    <row r="204" spans="1:48" ht="12.75">
      <c r="A204" t="s">
        <v>305</v>
      </c>
      <c r="B204" s="9">
        <v>39318</v>
      </c>
      <c r="C204">
        <v>2007</v>
      </c>
      <c r="D204" t="s">
        <v>739</v>
      </c>
      <c r="F204" s="28">
        <v>2.898</v>
      </c>
      <c r="H204">
        <v>2621</v>
      </c>
      <c r="I204" s="2">
        <v>1.12</v>
      </c>
      <c r="J204" t="s">
        <v>167</v>
      </c>
      <c r="K204" s="2">
        <v>3.498</v>
      </c>
      <c r="M204">
        <v>146.616</v>
      </c>
      <c r="O204" s="2">
        <v>0.317687407064977</v>
      </c>
      <c r="P204" s="2">
        <v>317.687407064977</v>
      </c>
      <c r="Q204" s="2">
        <v>0.31</v>
      </c>
      <c r="S204" s="2">
        <v>15.46993</v>
      </c>
      <c r="T204" s="2">
        <v>0.07</v>
      </c>
      <c r="V204" s="2">
        <v>5.76016</v>
      </c>
      <c r="W204" s="2">
        <v>0.25</v>
      </c>
      <c r="X204" s="25" t="s">
        <v>100</v>
      </c>
      <c r="Y204" s="2">
        <v>10.8745</v>
      </c>
      <c r="Z204" s="2">
        <v>0.03</v>
      </c>
      <c r="AA204" s="25" t="s">
        <v>100</v>
      </c>
      <c r="AB204" s="2">
        <v>0.76731</v>
      </c>
      <c r="AC204" s="2">
        <v>2.132</v>
      </c>
      <c r="AE204" s="2">
        <v>118.191684</v>
      </c>
      <c r="AF204" s="2">
        <v>18.516561775945505</v>
      </c>
      <c r="AH204" s="2">
        <v>385.5148161751854</v>
      </c>
      <c r="AI204" s="2">
        <v>5.461257988286278</v>
      </c>
      <c r="AK204" s="2">
        <v>88.07916883508109</v>
      </c>
      <c r="AL204" s="2">
        <v>0.35</v>
      </c>
      <c r="AN204" s="2">
        <v>9.8721</v>
      </c>
      <c r="AO204" s="2">
        <v>0.04</v>
      </c>
      <c r="AQ204" s="2">
        <v>0.86944</v>
      </c>
      <c r="AS204">
        <v>468.750991064977</v>
      </c>
      <c r="AT204">
        <v>483.46608501026645</v>
      </c>
      <c r="AU204">
        <v>0.9695633377365508</v>
      </c>
      <c r="AV204">
        <v>-3.0907015458997518</v>
      </c>
    </row>
    <row r="205" spans="1:48" ht="12.75">
      <c r="A205" t="s">
        <v>306</v>
      </c>
      <c r="B205" s="9">
        <v>39318</v>
      </c>
      <c r="C205">
        <v>2007</v>
      </c>
      <c r="D205" t="s">
        <v>740</v>
      </c>
      <c r="F205" s="28">
        <v>2.9626666666666663</v>
      </c>
      <c r="H205">
        <v>2734</v>
      </c>
      <c r="I205" s="2">
        <v>1.07333333333333</v>
      </c>
      <c r="J205" t="s">
        <v>167</v>
      </c>
      <c r="K205" s="2">
        <v>3.583</v>
      </c>
      <c r="M205">
        <v>127.421</v>
      </c>
      <c r="O205" s="2">
        <v>0.2612161354399208</v>
      </c>
      <c r="P205" s="2">
        <v>261.2161354399208</v>
      </c>
      <c r="Q205" s="2">
        <v>0.28</v>
      </c>
      <c r="S205" s="2">
        <v>13.972840000000001</v>
      </c>
      <c r="T205" s="2">
        <v>0.07</v>
      </c>
      <c r="V205" s="2">
        <v>5.76016</v>
      </c>
      <c r="W205" s="2">
        <v>0.22</v>
      </c>
      <c r="X205" s="25" t="s">
        <v>100</v>
      </c>
      <c r="Y205" s="2">
        <v>9.56956</v>
      </c>
      <c r="Z205" s="2">
        <v>0.04</v>
      </c>
      <c r="AA205" s="25" t="s">
        <v>100</v>
      </c>
      <c r="AB205" s="2">
        <v>1.02308</v>
      </c>
      <c r="AC205" s="2">
        <v>2.355</v>
      </c>
      <c r="AE205" s="2">
        <v>130.554135</v>
      </c>
      <c r="AF205" s="2">
        <v>16.819971970279106</v>
      </c>
      <c r="AH205" s="2">
        <v>350.191816421211</v>
      </c>
      <c r="AI205" s="2">
        <v>4.678089537731893</v>
      </c>
      <c r="AK205" s="2">
        <v>75.44822806453996</v>
      </c>
      <c r="AL205" s="2">
        <v>0.32</v>
      </c>
      <c r="AN205" s="2">
        <v>9.02592</v>
      </c>
      <c r="AO205" s="2">
        <v>0.04</v>
      </c>
      <c r="AQ205" s="2">
        <v>0.86944</v>
      </c>
      <c r="AS205">
        <v>422.0959104399208</v>
      </c>
      <c r="AT205">
        <v>434.665964485751</v>
      </c>
      <c r="AU205">
        <v>0.9710811172880727</v>
      </c>
      <c r="AV205">
        <v>-2.9343168536580175</v>
      </c>
    </row>
    <row r="206" spans="1:48" ht="12.75">
      <c r="A206" t="s">
        <v>307</v>
      </c>
      <c r="B206" s="9">
        <v>39318</v>
      </c>
      <c r="C206">
        <v>2007</v>
      </c>
      <c r="D206" t="s">
        <v>741</v>
      </c>
      <c r="F206" s="28">
        <v>3</v>
      </c>
      <c r="H206">
        <v>1010</v>
      </c>
      <c r="I206" s="2">
        <v>0.78</v>
      </c>
      <c r="K206" s="2">
        <v>3.485</v>
      </c>
      <c r="M206">
        <v>162.441</v>
      </c>
      <c r="O206" s="2">
        <v>0.3273406948788385</v>
      </c>
      <c r="P206" s="2">
        <v>327.34069487883846</v>
      </c>
      <c r="Q206" s="2">
        <v>0.51</v>
      </c>
      <c r="S206" s="2">
        <v>25.45053</v>
      </c>
      <c r="T206" s="2">
        <v>0.14</v>
      </c>
      <c r="V206" s="2">
        <v>11.52032</v>
      </c>
      <c r="W206" s="2">
        <v>0.29</v>
      </c>
      <c r="X206" s="25" t="s">
        <v>100</v>
      </c>
      <c r="Y206" s="2">
        <v>12.614419999999999</v>
      </c>
      <c r="Z206" s="2">
        <v>0.09</v>
      </c>
      <c r="AA206" s="25" t="s">
        <v>100</v>
      </c>
      <c r="AB206" s="2">
        <v>2.30193</v>
      </c>
      <c r="AC206" s="2">
        <v>3.512</v>
      </c>
      <c r="AE206" s="2">
        <v>194.694744</v>
      </c>
      <c r="AF206" s="2">
        <v>23.169400557501483</v>
      </c>
      <c r="AH206" s="2">
        <v>482.38691960718086</v>
      </c>
      <c r="AI206" s="2">
        <v>6.235165262566121</v>
      </c>
      <c r="AK206" s="2">
        <v>100.56074535466641</v>
      </c>
      <c r="AL206" s="2">
        <v>0.41</v>
      </c>
      <c r="AN206" s="2">
        <v>11.564459999999999</v>
      </c>
      <c r="AO206" s="2">
        <v>0.04</v>
      </c>
      <c r="AQ206" s="2">
        <v>0.86944</v>
      </c>
      <c r="AS206">
        <v>573.9226388788385</v>
      </c>
      <c r="AT206">
        <v>594.5121249618473</v>
      </c>
      <c r="AU206">
        <v>0.9653674244502075</v>
      </c>
      <c r="AV206">
        <v>-3.5242850897949163</v>
      </c>
    </row>
    <row r="207" spans="1:48" ht="12.75">
      <c r="A207" t="s">
        <v>308</v>
      </c>
      <c r="B207" s="9">
        <v>39319</v>
      </c>
      <c r="C207">
        <v>2007</v>
      </c>
      <c r="D207" t="s">
        <v>742</v>
      </c>
      <c r="F207" s="28">
        <v>1.6743333333333332</v>
      </c>
      <c r="H207">
        <v>189</v>
      </c>
      <c r="I207" s="2">
        <v>0.17</v>
      </c>
      <c r="K207" s="2">
        <v>3.801</v>
      </c>
      <c r="M207">
        <v>124.051</v>
      </c>
      <c r="O207" s="2">
        <v>0.1581248039270384</v>
      </c>
      <c r="P207" s="2">
        <v>158.12480392703839</v>
      </c>
      <c r="Q207" s="2">
        <v>1.67</v>
      </c>
      <c r="S207" s="2">
        <v>83.33801</v>
      </c>
      <c r="T207" s="2">
        <v>0.23</v>
      </c>
      <c r="V207" s="2">
        <v>18.92624</v>
      </c>
      <c r="W207" s="2">
        <v>0.4</v>
      </c>
      <c r="X207" s="25" t="s">
        <v>100</v>
      </c>
      <c r="Y207" s="2">
        <v>17.3992</v>
      </c>
      <c r="Z207" s="2">
        <v>0.15</v>
      </c>
      <c r="AA207" s="25" t="s">
        <v>100</v>
      </c>
      <c r="AB207" s="2">
        <v>3.83655</v>
      </c>
      <c r="AC207" s="2">
        <v>6.195</v>
      </c>
      <c r="AE207" s="2">
        <v>343.432215</v>
      </c>
      <c r="AF207" s="2">
        <v>19.893296661758615</v>
      </c>
      <c r="AH207" s="2">
        <v>414.1784364978144</v>
      </c>
      <c r="AI207" s="2">
        <v>10.92663175007451</v>
      </c>
      <c r="AK207" s="2">
        <v>176.22471686520169</v>
      </c>
      <c r="AL207" s="2">
        <v>0.54</v>
      </c>
      <c r="AN207" s="2">
        <v>15.231240000000001</v>
      </c>
      <c r="AO207" s="2">
        <v>0.08</v>
      </c>
      <c r="AQ207" s="2">
        <v>1.73888</v>
      </c>
      <c r="AS207">
        <v>625.0570189270384</v>
      </c>
      <c r="AT207">
        <v>605.6343933630161</v>
      </c>
      <c r="AU207">
        <v>1.032069885358014</v>
      </c>
      <c r="AV207">
        <v>3.1563762239765536</v>
      </c>
    </row>
    <row r="208" spans="1:48" ht="12.75">
      <c r="A208" t="s">
        <v>309</v>
      </c>
      <c r="B208" s="9">
        <v>39319</v>
      </c>
      <c r="C208">
        <v>2007</v>
      </c>
      <c r="D208" t="s">
        <v>743</v>
      </c>
      <c r="F208" s="28">
        <v>2.5483333333333333</v>
      </c>
      <c r="H208">
        <v>799</v>
      </c>
      <c r="I208" s="2">
        <v>0.436666666666667</v>
      </c>
      <c r="K208" s="2">
        <v>3.554</v>
      </c>
      <c r="M208">
        <v>160.195</v>
      </c>
      <c r="O208" s="2">
        <v>0.27925438412373416</v>
      </c>
      <c r="P208" s="2">
        <v>279.25438412373416</v>
      </c>
      <c r="Q208" s="2">
        <v>0.69</v>
      </c>
      <c r="S208" s="2">
        <v>34.433069999999994</v>
      </c>
      <c r="T208" s="2">
        <v>0.13</v>
      </c>
      <c r="V208" s="2">
        <v>10.69744</v>
      </c>
      <c r="W208" s="2">
        <v>0.34</v>
      </c>
      <c r="X208" s="25" t="s">
        <v>100</v>
      </c>
      <c r="Y208" s="2">
        <v>14.78932</v>
      </c>
      <c r="Z208" s="2">
        <v>0.15</v>
      </c>
      <c r="AA208" s="25" t="s">
        <v>100</v>
      </c>
      <c r="AB208" s="2">
        <v>3.83655</v>
      </c>
      <c r="AC208" s="2">
        <v>5.088</v>
      </c>
      <c r="AE208" s="2">
        <v>282.063456</v>
      </c>
      <c r="AF208" s="2">
        <v>23.724086982954816</v>
      </c>
      <c r="AH208" s="2">
        <v>493.93549098511926</v>
      </c>
      <c r="AI208" s="2">
        <v>7.14616069043328</v>
      </c>
      <c r="AK208" s="2">
        <v>115.25327961530795</v>
      </c>
      <c r="AL208" s="2">
        <v>0.55</v>
      </c>
      <c r="AN208" s="2">
        <v>15.513300000000001</v>
      </c>
      <c r="AO208" s="2">
        <v>0.11</v>
      </c>
      <c r="AQ208" s="2">
        <v>2.39096</v>
      </c>
      <c r="AS208">
        <v>625.0742201237341</v>
      </c>
      <c r="AT208">
        <v>624.7020706004272</v>
      </c>
      <c r="AU208">
        <v>1.0005957232108247</v>
      </c>
      <c r="AV208">
        <v>0.05955458205904685</v>
      </c>
    </row>
    <row r="209" spans="1:48" ht="12.75">
      <c r="A209" t="s">
        <v>310</v>
      </c>
      <c r="B209" s="9">
        <v>39319</v>
      </c>
      <c r="C209">
        <v>2007</v>
      </c>
      <c r="D209" t="s">
        <v>744</v>
      </c>
      <c r="F209" s="28">
        <v>2.8075</v>
      </c>
      <c r="H209">
        <v>388</v>
      </c>
      <c r="I209" s="2">
        <v>0.366666666666667</v>
      </c>
      <c r="K209" s="2">
        <v>3.61</v>
      </c>
      <c r="M209">
        <v>142.429</v>
      </c>
      <c r="O209" s="2">
        <v>0.2454708915685033</v>
      </c>
      <c r="P209" s="2">
        <v>245.4708915685033</v>
      </c>
      <c r="Q209" s="2">
        <v>0.51</v>
      </c>
      <c r="S209" s="2">
        <v>25.45053</v>
      </c>
      <c r="T209" s="2">
        <v>0.11</v>
      </c>
      <c r="V209" s="2">
        <v>9.05168</v>
      </c>
      <c r="W209" s="2">
        <v>0.32</v>
      </c>
      <c r="X209" s="25" t="s">
        <v>100</v>
      </c>
      <c r="Y209" s="2">
        <v>13.91936</v>
      </c>
      <c r="Z209" s="2">
        <v>0.12</v>
      </c>
      <c r="AA209" s="25" t="s">
        <v>100</v>
      </c>
      <c r="AB209" s="2">
        <v>3.06924</v>
      </c>
      <c r="AC209" s="2">
        <v>4.579</v>
      </c>
      <c r="AE209" s="2">
        <v>253.84602299999997</v>
      </c>
      <c r="AF209" s="2">
        <v>20.975090017170555</v>
      </c>
      <c r="AH209" s="2">
        <v>436.70137415749093</v>
      </c>
      <c r="AI209" s="2">
        <v>6.390602877303359</v>
      </c>
      <c r="AK209" s="2">
        <v>103.06764320514858</v>
      </c>
      <c r="AL209" s="2">
        <v>0.47</v>
      </c>
      <c r="AN209" s="2">
        <v>13.25682</v>
      </c>
      <c r="AO209" s="2">
        <v>0.1</v>
      </c>
      <c r="AQ209" s="2">
        <v>2.1736</v>
      </c>
      <c r="AS209">
        <v>550.8077245685032</v>
      </c>
      <c r="AT209">
        <v>553.0258373626394</v>
      </c>
      <c r="AU209">
        <v>0.9959891335191239</v>
      </c>
      <c r="AV209">
        <v>-0.4018926169006262</v>
      </c>
    </row>
    <row r="210" spans="1:48" ht="12.75">
      <c r="A210" t="s">
        <v>311</v>
      </c>
      <c r="B210" s="9">
        <v>39319</v>
      </c>
      <c r="C210">
        <v>2007</v>
      </c>
      <c r="D210" t="s">
        <v>745</v>
      </c>
      <c r="F210" s="28">
        <v>1.4</v>
      </c>
      <c r="H210">
        <v>99</v>
      </c>
      <c r="I210" s="2">
        <v>0.115</v>
      </c>
      <c r="K210" s="2">
        <v>3.594</v>
      </c>
      <c r="M210">
        <v>166.831</v>
      </c>
      <c r="O210" s="2">
        <v>0.2546830252585043</v>
      </c>
      <c r="P210" s="2">
        <v>254.6830252585043</v>
      </c>
      <c r="Q210" s="2">
        <v>1.59</v>
      </c>
      <c r="S210" s="2">
        <v>79.34577</v>
      </c>
      <c r="T210" s="2">
        <v>0.32</v>
      </c>
      <c r="V210" s="2">
        <v>26.33216</v>
      </c>
      <c r="W210" s="2">
        <v>0.89</v>
      </c>
      <c r="X210" s="25" t="s">
        <v>100</v>
      </c>
      <c r="Y210" s="2">
        <v>38.71322</v>
      </c>
      <c r="Z210" s="2">
        <v>0.23</v>
      </c>
      <c r="AA210" s="25" t="s">
        <v>100</v>
      </c>
      <c r="AB210" s="2">
        <v>5.88271</v>
      </c>
      <c r="AC210" s="2">
        <v>6.288</v>
      </c>
      <c r="AE210" s="2">
        <v>348.587856</v>
      </c>
      <c r="AF210" s="2">
        <v>25.35134178488606</v>
      </c>
      <c r="AH210" s="2">
        <v>527.8149359613278</v>
      </c>
      <c r="AI210" s="2">
        <v>12.408272370649254</v>
      </c>
      <c r="AK210" s="2">
        <v>200.12061679383118</v>
      </c>
      <c r="AL210" s="2">
        <v>0.93</v>
      </c>
      <c r="AN210" s="2">
        <v>26.23158</v>
      </c>
      <c r="AO210" s="2">
        <v>0.05</v>
      </c>
      <c r="AQ210" s="2">
        <v>1.0868</v>
      </c>
      <c r="AS210">
        <v>753.5447412585042</v>
      </c>
      <c r="AT210">
        <v>754.1671327551591</v>
      </c>
      <c r="AU210">
        <v>0.9991747300172297</v>
      </c>
      <c r="AV210">
        <v>-0.0825610658617355</v>
      </c>
    </row>
    <row r="211" spans="1:48" ht="12.75">
      <c r="A211" t="s">
        <v>312</v>
      </c>
      <c r="B211" s="9">
        <v>39319</v>
      </c>
      <c r="C211">
        <v>2007</v>
      </c>
      <c r="D211" t="s">
        <v>746</v>
      </c>
      <c r="F211" s="28">
        <v>1</v>
      </c>
      <c r="H211">
        <v>222</v>
      </c>
      <c r="I211" s="2">
        <v>0.59</v>
      </c>
      <c r="K211" s="2">
        <v>4.034</v>
      </c>
      <c r="M211">
        <v>61.975</v>
      </c>
      <c r="O211" s="2">
        <v>0.0924698173938223</v>
      </c>
      <c r="P211" s="2">
        <v>92.46981739382231</v>
      </c>
      <c r="Q211" s="2">
        <v>0.4</v>
      </c>
      <c r="S211" s="2">
        <v>19.9612</v>
      </c>
      <c r="T211" s="2">
        <v>0.11</v>
      </c>
      <c r="V211" s="2">
        <v>9.05168</v>
      </c>
      <c r="W211" s="2">
        <v>0.22</v>
      </c>
      <c r="X211" s="25" t="s">
        <v>100</v>
      </c>
      <c r="Y211" s="2">
        <v>9.56956</v>
      </c>
      <c r="Z211" s="2">
        <v>0.08</v>
      </c>
      <c r="AA211" s="25" t="s">
        <v>100</v>
      </c>
      <c r="AB211" s="2">
        <v>2.04616</v>
      </c>
      <c r="AC211" s="2">
        <v>2.379</v>
      </c>
      <c r="AE211" s="2">
        <v>131.884623</v>
      </c>
      <c r="AF211" s="2">
        <v>9.945128041974117</v>
      </c>
      <c r="AH211" s="2">
        <v>207.05756583390112</v>
      </c>
      <c r="AI211" s="2">
        <v>2.5730846304819703</v>
      </c>
      <c r="AK211" s="2">
        <v>41.498708920413215</v>
      </c>
      <c r="AL211" s="2">
        <v>0.24</v>
      </c>
      <c r="AN211" s="2">
        <v>6.7694399999999995</v>
      </c>
      <c r="AO211" s="2">
        <v>0.03</v>
      </c>
      <c r="AQ211" s="2">
        <v>0.65208</v>
      </c>
      <c r="AS211">
        <v>264.9830403938223</v>
      </c>
      <c r="AT211">
        <v>255.32571475431433</v>
      </c>
      <c r="AU211">
        <v>1.0378235527463446</v>
      </c>
      <c r="AV211">
        <v>3.7121518882604403</v>
      </c>
    </row>
    <row r="212" spans="1:48" ht="12.75">
      <c r="A212" t="s">
        <v>313</v>
      </c>
      <c r="B212" s="9">
        <v>39319</v>
      </c>
      <c r="C212">
        <v>2007</v>
      </c>
      <c r="D212" t="s">
        <v>747</v>
      </c>
      <c r="F212" s="28">
        <v>3</v>
      </c>
      <c r="H212">
        <v>504</v>
      </c>
      <c r="I212" s="2">
        <v>0.543333333333333</v>
      </c>
      <c r="K212" s="2">
        <v>3.913</v>
      </c>
      <c r="M212">
        <v>80.353</v>
      </c>
      <c r="O212" s="2">
        <v>0.1221799660164873</v>
      </c>
      <c r="P212" s="2">
        <v>122.1799660164873</v>
      </c>
      <c r="Q212" s="2">
        <v>0.46</v>
      </c>
      <c r="S212" s="2">
        <v>22.95538</v>
      </c>
      <c r="T212" s="2">
        <v>0.09</v>
      </c>
      <c r="V212" s="2">
        <v>7.405919999999999</v>
      </c>
      <c r="W212" s="2">
        <v>0.23</v>
      </c>
      <c r="X212" s="25" t="s">
        <v>100</v>
      </c>
      <c r="Y212" s="2">
        <v>10.00454</v>
      </c>
      <c r="Z212" s="2">
        <v>0.09</v>
      </c>
      <c r="AA212" s="25" t="s">
        <v>100</v>
      </c>
      <c r="AB212" s="2">
        <v>2.30193</v>
      </c>
      <c r="AC212" s="2">
        <v>3.306</v>
      </c>
      <c r="AE212" s="2">
        <v>183.274722</v>
      </c>
      <c r="AF212" s="2">
        <v>13.055179241820163</v>
      </c>
      <c r="AH212" s="2">
        <v>271.8088318146958</v>
      </c>
      <c r="AI212" s="2">
        <v>3.9835441738849418</v>
      </c>
      <c r="AK212" s="2">
        <v>64.24660043641634</v>
      </c>
      <c r="AL212" s="2">
        <v>0.28</v>
      </c>
      <c r="AN212" s="2">
        <v>7.89768</v>
      </c>
      <c r="AO212" s="2">
        <v>0.03</v>
      </c>
      <c r="AQ212" s="2">
        <v>0.65208</v>
      </c>
      <c r="AS212">
        <v>348.12245801648726</v>
      </c>
      <c r="AT212">
        <v>343.95311225111215</v>
      </c>
      <c r="AU212">
        <v>1.0121218434050139</v>
      </c>
      <c r="AV212">
        <v>1.2048816471770516</v>
      </c>
    </row>
    <row r="213" spans="1:48" ht="12.75">
      <c r="A213" t="s">
        <v>314</v>
      </c>
      <c r="B213" s="9">
        <v>39319</v>
      </c>
      <c r="C213">
        <v>2007</v>
      </c>
      <c r="D213" t="s">
        <v>748</v>
      </c>
      <c r="F213" s="28">
        <v>3</v>
      </c>
      <c r="H213">
        <v>831</v>
      </c>
      <c r="I213" s="2">
        <v>0.76</v>
      </c>
      <c r="K213" s="2">
        <v>3.773</v>
      </c>
      <c r="M213">
        <v>86.274</v>
      </c>
      <c r="O213" s="2">
        <v>0.16865530253887423</v>
      </c>
      <c r="P213" s="2">
        <v>168.65530253887422</v>
      </c>
      <c r="Q213" s="2">
        <v>0.31</v>
      </c>
      <c r="S213" s="2">
        <v>15.46993</v>
      </c>
      <c r="T213" s="2">
        <v>0.07</v>
      </c>
      <c r="V213" s="2">
        <v>5.76016</v>
      </c>
      <c r="W213" s="2">
        <v>0.07</v>
      </c>
      <c r="X213" s="25" t="s">
        <v>100</v>
      </c>
      <c r="Y213" s="2">
        <v>3.04486</v>
      </c>
      <c r="Z213" s="2">
        <v>0.03</v>
      </c>
      <c r="AA213" s="25" t="s">
        <v>100</v>
      </c>
      <c r="AB213" s="2">
        <v>0.76731</v>
      </c>
      <c r="AC213" s="2">
        <v>1.889</v>
      </c>
      <c r="AE213" s="2">
        <v>104.72049299999999</v>
      </c>
      <c r="AF213" s="2">
        <v>11.02845626837691</v>
      </c>
      <c r="AH213" s="2">
        <v>229.61245950760727</v>
      </c>
      <c r="AI213" s="2">
        <v>5.329144071707199</v>
      </c>
      <c r="AK213" s="2">
        <v>85.9484355884937</v>
      </c>
      <c r="AL213" s="2">
        <v>0.23</v>
      </c>
      <c r="AN213" s="2">
        <v>6.48738</v>
      </c>
      <c r="AO213" s="2">
        <v>0.03</v>
      </c>
      <c r="AQ213" s="2">
        <v>0.65208</v>
      </c>
      <c r="AS213">
        <v>298.4180555388742</v>
      </c>
      <c r="AT213">
        <v>322.04827509610095</v>
      </c>
      <c r="AU213">
        <v>0.9266252255188284</v>
      </c>
      <c r="AV213">
        <v>-7.616922430921897</v>
      </c>
    </row>
    <row r="214" spans="1:48" ht="12.75">
      <c r="A214" t="s">
        <v>315</v>
      </c>
      <c r="B214" s="9">
        <v>39320</v>
      </c>
      <c r="C214">
        <v>2007</v>
      </c>
      <c r="D214" t="s">
        <v>749</v>
      </c>
      <c r="F214" s="28">
        <v>3</v>
      </c>
      <c r="H214">
        <v>860</v>
      </c>
      <c r="I214" s="2">
        <v>0.736666666666667</v>
      </c>
      <c r="K214" s="2">
        <v>3.985</v>
      </c>
      <c r="M214">
        <v>56.257</v>
      </c>
      <c r="O214" s="2">
        <v>0.10351421666793441</v>
      </c>
      <c r="P214" s="2">
        <v>103.5142166679344</v>
      </c>
      <c r="Q214" s="2">
        <v>0.17</v>
      </c>
      <c r="S214" s="2">
        <v>8.48351</v>
      </c>
      <c r="T214" s="2">
        <v>0.04</v>
      </c>
      <c r="V214" s="2">
        <v>3.29152</v>
      </c>
      <c r="W214" s="2">
        <v>0.04</v>
      </c>
      <c r="X214" s="25" t="s">
        <v>100</v>
      </c>
      <c r="Y214" s="2">
        <v>1.73992</v>
      </c>
      <c r="Z214" s="2">
        <v>0.02</v>
      </c>
      <c r="AA214" s="25" t="s">
        <v>100</v>
      </c>
      <c r="AB214" s="2">
        <v>0.51154</v>
      </c>
      <c r="AC214" s="2">
        <v>1.468</v>
      </c>
      <c r="AE214" s="2">
        <v>81.38151599999999</v>
      </c>
      <c r="AF214" s="2">
        <v>7.933362183072037</v>
      </c>
      <c r="AH214" s="2">
        <v>165.17260065155983</v>
      </c>
      <c r="AI214" s="2">
        <v>2.897832184801538</v>
      </c>
      <c r="AK214" s="2">
        <v>46.736237476479204</v>
      </c>
      <c r="AL214" s="2">
        <v>0.11</v>
      </c>
      <c r="AN214" s="2">
        <v>3.1026599999999998</v>
      </c>
      <c r="AO214" s="2">
        <v>0.02</v>
      </c>
      <c r="AQ214" s="2">
        <v>0.43472</v>
      </c>
      <c r="AS214">
        <v>198.9222226679344</v>
      </c>
      <c r="AT214">
        <v>215.01149812803902</v>
      </c>
      <c r="AU214">
        <v>0.9251701625253386</v>
      </c>
      <c r="AV214">
        <v>-7.773841391402361</v>
      </c>
    </row>
    <row r="215" spans="1:48" ht="12.75">
      <c r="A215" t="s">
        <v>316</v>
      </c>
      <c r="B215" s="9">
        <v>39320</v>
      </c>
      <c r="C215">
        <v>2007</v>
      </c>
      <c r="D215" t="s">
        <v>750</v>
      </c>
      <c r="F215" s="28">
        <v>3</v>
      </c>
      <c r="H215">
        <v>912</v>
      </c>
      <c r="I215" s="2">
        <v>0.626666666666667</v>
      </c>
      <c r="K215" s="2">
        <v>4.298</v>
      </c>
      <c r="M215">
        <v>32.366</v>
      </c>
      <c r="O215" s="2">
        <v>0.050350060878790494</v>
      </c>
      <c r="P215" s="2">
        <v>50.350060878790494</v>
      </c>
      <c r="Q215" s="2">
        <v>0.09</v>
      </c>
      <c r="S215" s="2">
        <v>4.49127</v>
      </c>
      <c r="T215" s="2">
        <v>0.02</v>
      </c>
      <c r="V215" s="2">
        <v>1.64576</v>
      </c>
      <c r="W215" s="2">
        <v>0.02</v>
      </c>
      <c r="X215" s="25">
        <v>0</v>
      </c>
      <c r="Y215" s="2">
        <v>0.86996</v>
      </c>
      <c r="Z215" s="2">
        <v>0.02</v>
      </c>
      <c r="AA215" s="25" t="s">
        <v>100</v>
      </c>
      <c r="AB215" s="2">
        <v>0.51154</v>
      </c>
      <c r="AC215" s="2">
        <v>1.208</v>
      </c>
      <c r="AE215" s="2">
        <v>66.967896</v>
      </c>
      <c r="AF215" s="2">
        <v>5.577548005575623</v>
      </c>
      <c r="AH215" s="2">
        <v>116.12454947608447</v>
      </c>
      <c r="AI215" s="2">
        <v>1.013490048123406</v>
      </c>
      <c r="AK215" s="2">
        <v>16.34556749613429</v>
      </c>
      <c r="AL215" s="2">
        <v>0.04</v>
      </c>
      <c r="AM215" t="s">
        <v>516</v>
      </c>
      <c r="AN215" s="2">
        <v>1.12824</v>
      </c>
      <c r="AO215" s="2">
        <v>0.03</v>
      </c>
      <c r="AQ215" s="2">
        <v>0.65208</v>
      </c>
      <c r="AS215">
        <v>124.83648687879048</v>
      </c>
      <c r="AT215">
        <v>133.59835697221877</v>
      </c>
      <c r="AU215">
        <v>0.934416333463964</v>
      </c>
      <c r="AV215">
        <v>-6.780718855758945</v>
      </c>
    </row>
    <row r="216" spans="1:48" ht="12.75">
      <c r="A216" t="s">
        <v>317</v>
      </c>
      <c r="B216" s="9">
        <v>39320</v>
      </c>
      <c r="C216">
        <v>2007</v>
      </c>
      <c r="D216" t="s">
        <v>751</v>
      </c>
      <c r="F216" s="28">
        <v>3</v>
      </c>
      <c r="H216">
        <v>2646</v>
      </c>
      <c r="I216" s="2">
        <v>0.936666666666667</v>
      </c>
      <c r="J216" t="s">
        <v>167</v>
      </c>
      <c r="K216" s="2">
        <v>4.557</v>
      </c>
      <c r="M216">
        <v>15.315</v>
      </c>
      <c r="O216" s="2">
        <v>0.027733201046518392</v>
      </c>
      <c r="P216" s="2">
        <v>27.733201046518392</v>
      </c>
      <c r="Q216" s="2">
        <v>0.02</v>
      </c>
      <c r="R216" t="s">
        <v>81</v>
      </c>
      <c r="S216" s="2">
        <v>0.99806</v>
      </c>
      <c r="T216" s="2">
        <v>0</v>
      </c>
      <c r="U216" t="s">
        <v>79</v>
      </c>
      <c r="V216" s="2">
        <v>0</v>
      </c>
      <c r="W216" s="2">
        <v>0.01</v>
      </c>
      <c r="X216" s="25">
        <v>0</v>
      </c>
      <c r="Y216" s="2">
        <v>0.43498</v>
      </c>
      <c r="Z216" s="2">
        <v>-0.01</v>
      </c>
      <c r="AA216" s="25" t="s">
        <v>80</v>
      </c>
      <c r="AB216" s="2">
        <v>-0.25577</v>
      </c>
      <c r="AC216" s="2">
        <v>0.39</v>
      </c>
      <c r="AE216" s="2">
        <v>21.62043</v>
      </c>
      <c r="AF216" s="2">
        <v>2.649255332233413</v>
      </c>
      <c r="AH216" s="2">
        <v>55.15749601709966</v>
      </c>
      <c r="AI216" s="2">
        <v>0.2812742412689575</v>
      </c>
      <c r="AK216" s="2">
        <v>4.536390963185747</v>
      </c>
      <c r="AL216" s="2">
        <v>0.02</v>
      </c>
      <c r="AM216" t="s">
        <v>81</v>
      </c>
      <c r="AN216" s="2">
        <v>0.56412</v>
      </c>
      <c r="AO216" s="2">
        <v>0.03</v>
      </c>
      <c r="AQ216" s="2">
        <v>0.65208</v>
      </c>
      <c r="AS216">
        <v>50.530901046518395</v>
      </c>
      <c r="AT216">
        <v>60.25800698028541</v>
      </c>
      <c r="AU216">
        <v>0.838575710993073</v>
      </c>
      <c r="AV216">
        <v>-17.559710817645534</v>
      </c>
    </row>
    <row r="217" spans="1:48" ht="12.75">
      <c r="A217" t="s">
        <v>318</v>
      </c>
      <c r="B217" s="9">
        <v>39320</v>
      </c>
      <c r="C217">
        <v>2007</v>
      </c>
      <c r="D217" t="s">
        <v>753</v>
      </c>
      <c r="F217" s="28">
        <v>2.4530000000000003</v>
      </c>
      <c r="H217">
        <v>643</v>
      </c>
      <c r="I217" s="2">
        <v>0.663333333333333</v>
      </c>
      <c r="K217" s="2">
        <v>5.115</v>
      </c>
      <c r="M217">
        <v>3.921</v>
      </c>
      <c r="O217" s="2">
        <v>0.007673614893618186</v>
      </c>
      <c r="P217" s="2">
        <v>7.673614893618186</v>
      </c>
      <c r="Q217" s="2">
        <v>0.02</v>
      </c>
      <c r="R217" t="s">
        <v>81</v>
      </c>
      <c r="S217" s="2">
        <v>0.99806</v>
      </c>
      <c r="T217" s="2">
        <v>0</v>
      </c>
      <c r="U217" t="s">
        <v>79</v>
      </c>
      <c r="V217" s="2">
        <v>0</v>
      </c>
      <c r="W217" s="2">
        <v>0.01</v>
      </c>
      <c r="X217" s="25">
        <v>0</v>
      </c>
      <c r="Y217" s="2">
        <v>0.43498</v>
      </c>
      <c r="Z217" s="2">
        <v>-0.01</v>
      </c>
      <c r="AA217" s="25" t="s">
        <v>80</v>
      </c>
      <c r="AB217" s="2">
        <v>-0.25577</v>
      </c>
      <c r="AC217" s="2">
        <v>0.063</v>
      </c>
      <c r="AD217" t="s">
        <v>81</v>
      </c>
      <c r="AE217" s="2">
        <v>3.492531</v>
      </c>
      <c r="AF217" s="2">
        <v>0.25839853725379774</v>
      </c>
      <c r="AH217" s="2">
        <v>5.379857545624069</v>
      </c>
      <c r="AI217" s="2">
        <v>0.18661453435159658</v>
      </c>
      <c r="AK217" s="2">
        <v>3.0097192100225496</v>
      </c>
      <c r="AL217" s="2">
        <v>0.01</v>
      </c>
      <c r="AM217" t="s">
        <v>80</v>
      </c>
      <c r="AN217" s="2">
        <v>0.28206</v>
      </c>
      <c r="AO217" s="2">
        <v>0.01</v>
      </c>
      <c r="AQ217" s="2">
        <v>0.21736</v>
      </c>
      <c r="AS217">
        <v>12.343415893618186</v>
      </c>
      <c r="AT217">
        <v>8.671636755646619</v>
      </c>
      <c r="AU217">
        <v>1.423424001885302</v>
      </c>
      <c r="AV217">
        <v>34.94427731638371</v>
      </c>
    </row>
    <row r="218" spans="1:48" ht="12.75">
      <c r="A218" t="s">
        <v>319</v>
      </c>
      <c r="B218" s="9">
        <v>39320</v>
      </c>
      <c r="C218">
        <v>2007</v>
      </c>
      <c r="D218" t="s">
        <v>754</v>
      </c>
      <c r="F218" s="28">
        <v>2.5948333333333333</v>
      </c>
      <c r="H218">
        <v>518</v>
      </c>
      <c r="I218" s="2">
        <v>0.39</v>
      </c>
      <c r="K218" s="2">
        <v>5.032</v>
      </c>
      <c r="M218">
        <v>7.229</v>
      </c>
      <c r="O218" s="2">
        <v>0.009289663867799364</v>
      </c>
      <c r="P218" s="2">
        <v>9.289663867799364</v>
      </c>
      <c r="Q218" s="2">
        <v>0.04</v>
      </c>
      <c r="S218" s="2">
        <v>1.99612</v>
      </c>
      <c r="T218" s="2">
        <v>0.01</v>
      </c>
      <c r="V218" s="2">
        <v>0.82288</v>
      </c>
      <c r="W218" s="2">
        <v>0.01</v>
      </c>
      <c r="X218" s="25">
        <v>0</v>
      </c>
      <c r="Y218" s="2">
        <v>0.43498</v>
      </c>
      <c r="Z218" s="2">
        <v>0</v>
      </c>
      <c r="AA218" s="25" t="s">
        <v>80</v>
      </c>
      <c r="AB218" s="2">
        <v>0</v>
      </c>
      <c r="AC218" s="2">
        <v>0.387</v>
      </c>
      <c r="AE218" s="2">
        <v>21.454119</v>
      </c>
      <c r="AF218" s="2">
        <v>0.7136729125908932</v>
      </c>
      <c r="AH218" s="2">
        <v>14.858670040142396</v>
      </c>
      <c r="AI218" s="2">
        <v>0.5699873650659302</v>
      </c>
      <c r="AK218" s="2">
        <v>9.192756223783322</v>
      </c>
      <c r="AL218" s="2">
        <v>0.02</v>
      </c>
      <c r="AM218" t="s">
        <v>81</v>
      </c>
      <c r="AN218" s="2">
        <v>0.56412</v>
      </c>
      <c r="AO218" s="2">
        <v>0.01</v>
      </c>
      <c r="AQ218" s="2">
        <v>0.21736</v>
      </c>
      <c r="AS218">
        <v>33.99776286779936</v>
      </c>
      <c r="AT218">
        <v>24.61554626392572</v>
      </c>
      <c r="AU218">
        <v>1.38115004653069</v>
      </c>
      <c r="AV218">
        <v>32.01394612540454</v>
      </c>
    </row>
    <row r="219" spans="1:48" ht="12.75">
      <c r="A219" t="s">
        <v>320</v>
      </c>
      <c r="B219" s="9">
        <v>39320</v>
      </c>
      <c r="C219">
        <v>2007</v>
      </c>
      <c r="D219" t="s">
        <v>755</v>
      </c>
      <c r="F219" s="28">
        <v>2.896666666666667</v>
      </c>
      <c r="H219">
        <v>505</v>
      </c>
      <c r="I219" s="2">
        <v>0.29</v>
      </c>
      <c r="K219" s="2">
        <v>4.766</v>
      </c>
      <c r="M219">
        <v>13.273</v>
      </c>
      <c r="O219" s="2">
        <v>0.01713957307508426</v>
      </c>
      <c r="P219" s="2">
        <v>17.13957307508426</v>
      </c>
      <c r="Q219" s="2">
        <v>0.05</v>
      </c>
      <c r="S219" s="2">
        <v>2.49515</v>
      </c>
      <c r="T219" s="2">
        <v>0.01</v>
      </c>
      <c r="V219" s="2">
        <v>0.82288</v>
      </c>
      <c r="W219" s="2">
        <v>0.01</v>
      </c>
      <c r="X219" s="25">
        <v>0</v>
      </c>
      <c r="Y219" s="2">
        <v>0.43498</v>
      </c>
      <c r="Z219" s="2">
        <v>0.01</v>
      </c>
      <c r="AA219" s="25" t="s">
        <v>81</v>
      </c>
      <c r="AB219" s="2">
        <v>0.25577</v>
      </c>
      <c r="AC219" s="2">
        <v>0.838</v>
      </c>
      <c r="AE219" s="2">
        <v>46.456205999999995</v>
      </c>
      <c r="AF219" s="2">
        <v>0.9215204513418915</v>
      </c>
      <c r="AH219" s="2">
        <v>19.18605579693818</v>
      </c>
      <c r="AI219" s="2">
        <v>0.9456201497750963</v>
      </c>
      <c r="AK219" s="2">
        <v>15.250961775572755</v>
      </c>
      <c r="AL219" s="2">
        <v>0.08</v>
      </c>
      <c r="AN219" s="2">
        <v>2.25648</v>
      </c>
      <c r="AO219" s="2">
        <v>0.01</v>
      </c>
      <c r="AQ219" s="2">
        <v>0.21736</v>
      </c>
      <c r="AS219">
        <v>67.60455907508425</v>
      </c>
      <c r="AT219">
        <v>36.693497572510935</v>
      </c>
      <c r="AU219">
        <v>1.8424125130478282</v>
      </c>
      <c r="AV219">
        <v>59.2744725954317</v>
      </c>
    </row>
    <row r="220" spans="1:48" ht="12.75">
      <c r="A220" t="s">
        <v>321</v>
      </c>
      <c r="B220" s="9">
        <v>39320</v>
      </c>
      <c r="C220">
        <v>2007</v>
      </c>
      <c r="D220" t="s">
        <v>756</v>
      </c>
      <c r="F220" s="28">
        <v>2</v>
      </c>
      <c r="H220">
        <v>1433</v>
      </c>
      <c r="I220" s="2">
        <v>0.39</v>
      </c>
      <c r="K220" s="2">
        <v>5.008</v>
      </c>
      <c r="M220">
        <v>11.333</v>
      </c>
      <c r="O220" s="2">
        <v>0.009817479430199848</v>
      </c>
      <c r="P220" s="2">
        <v>9.817479430199848</v>
      </c>
      <c r="Q220" s="2">
        <v>0.05</v>
      </c>
      <c r="S220" s="2">
        <v>2.49515</v>
      </c>
      <c r="T220" s="2">
        <v>0.01</v>
      </c>
      <c r="V220" s="2">
        <v>0.82288</v>
      </c>
      <c r="W220" s="2">
        <v>0.03</v>
      </c>
      <c r="X220" s="25" t="s">
        <v>100</v>
      </c>
      <c r="Y220" s="2">
        <v>1.30494</v>
      </c>
      <c r="Z220" s="2">
        <v>0.02</v>
      </c>
      <c r="AA220" s="25" t="s">
        <v>100</v>
      </c>
      <c r="AB220" s="2">
        <v>0.51154</v>
      </c>
      <c r="AC220" s="2">
        <v>0.959</v>
      </c>
      <c r="AE220" s="2">
        <v>53.164083</v>
      </c>
      <c r="AF220" s="2">
        <v>1.3870186229218155</v>
      </c>
      <c r="AH220" s="2">
        <v>28.8777277292322</v>
      </c>
      <c r="AI220" s="2">
        <v>0.8756415379656668</v>
      </c>
      <c r="AK220" s="2">
        <v>14.122346724310274</v>
      </c>
      <c r="AL220" s="2">
        <v>0.05</v>
      </c>
      <c r="AM220" t="s">
        <v>516</v>
      </c>
      <c r="AN220" s="2">
        <v>1.4103</v>
      </c>
      <c r="AO220" s="2">
        <v>0.03</v>
      </c>
      <c r="AQ220" s="2">
        <v>0.65208</v>
      </c>
      <c r="AS220">
        <v>68.11607243019985</v>
      </c>
      <c r="AT220">
        <v>44.410374453542474</v>
      </c>
      <c r="AU220">
        <v>1.5337873924358782</v>
      </c>
      <c r="AV220">
        <v>42.13355816903936</v>
      </c>
    </row>
    <row r="221" spans="1:48" ht="12.75">
      <c r="A221" t="s">
        <v>322</v>
      </c>
      <c r="B221" s="9">
        <v>39321</v>
      </c>
      <c r="C221">
        <v>2007</v>
      </c>
      <c r="D221" t="s">
        <v>757</v>
      </c>
      <c r="F221" s="28">
        <v>2.6333333333333333</v>
      </c>
      <c r="H221">
        <v>385</v>
      </c>
      <c r="I221" s="2">
        <v>0.25</v>
      </c>
      <c r="K221" s="2">
        <v>5.13</v>
      </c>
      <c r="M221">
        <v>11.946</v>
      </c>
      <c r="O221" s="2">
        <v>0.007413102413009179</v>
      </c>
      <c r="P221" s="2">
        <v>7.413102413009179</v>
      </c>
      <c r="Q221" s="2">
        <v>0.19</v>
      </c>
      <c r="S221" s="2">
        <v>9.48157</v>
      </c>
      <c r="T221" s="2">
        <v>0.05</v>
      </c>
      <c r="V221" s="2">
        <v>4.1144</v>
      </c>
      <c r="W221" s="2">
        <v>0.09</v>
      </c>
      <c r="X221" s="25" t="s">
        <v>100</v>
      </c>
      <c r="Y221" s="2">
        <v>3.9148199999999997</v>
      </c>
      <c r="Z221" s="2">
        <v>0.03</v>
      </c>
      <c r="AA221" s="25" t="s">
        <v>100</v>
      </c>
      <c r="AB221" s="2">
        <v>0.76731</v>
      </c>
      <c r="AC221" s="2">
        <v>1.029</v>
      </c>
      <c r="AE221" s="2">
        <v>57.044672999999996</v>
      </c>
      <c r="AF221" s="2">
        <v>1.2668448267306298</v>
      </c>
      <c r="AH221" s="2">
        <v>26.375709292531713</v>
      </c>
      <c r="AI221" s="2">
        <v>1.139719122479034</v>
      </c>
      <c r="AK221" s="2">
        <v>18.38139000734186</v>
      </c>
      <c r="AL221" s="2">
        <v>0.15</v>
      </c>
      <c r="AN221" s="2">
        <v>4.2309</v>
      </c>
      <c r="AO221" s="2">
        <v>0.04</v>
      </c>
      <c r="AQ221" s="2">
        <v>0.86944</v>
      </c>
      <c r="AS221">
        <v>82.73587541300917</v>
      </c>
      <c r="AT221">
        <v>48.98799929987357</v>
      </c>
      <c r="AU221">
        <v>1.6889008858384362</v>
      </c>
      <c r="AV221">
        <v>51.24033313884141</v>
      </c>
    </row>
    <row r="222" spans="1:48" ht="12.75">
      <c r="A222" t="s">
        <v>323</v>
      </c>
      <c r="B222" s="9">
        <v>39324</v>
      </c>
      <c r="C222">
        <v>2007</v>
      </c>
      <c r="D222" t="s">
        <v>758</v>
      </c>
      <c r="F222" s="28">
        <v>0.21466666666666667</v>
      </c>
      <c r="H222">
        <v>89</v>
      </c>
      <c r="I222" s="2">
        <v>0.14</v>
      </c>
      <c r="K222" s="2">
        <v>3.504</v>
      </c>
      <c r="N222" t="s">
        <v>101</v>
      </c>
      <c r="O222" s="2">
        <v>0.3133285724315588</v>
      </c>
      <c r="P222" s="2">
        <v>313.3285724315588</v>
      </c>
      <c r="Q222" s="2">
        <v>2.08</v>
      </c>
      <c r="S222" s="2">
        <v>103.79824</v>
      </c>
      <c r="T222" s="2">
        <v>0.32</v>
      </c>
      <c r="V222" s="2">
        <v>26.33216</v>
      </c>
      <c r="W222" s="2">
        <v>0.1</v>
      </c>
      <c r="X222" s="25" t="s">
        <v>100</v>
      </c>
      <c r="Y222" s="2">
        <v>4.3498</v>
      </c>
      <c r="Z222" s="2">
        <v>0.3</v>
      </c>
      <c r="AA222" s="25" t="s">
        <v>100</v>
      </c>
      <c r="AB222" s="2">
        <v>7.6731</v>
      </c>
      <c r="AC222" s="2">
        <v>5.822</v>
      </c>
      <c r="AE222" s="2">
        <v>322.754214</v>
      </c>
      <c r="AF222" s="2">
        <v>29.464235174706</v>
      </c>
      <c r="AH222" s="2">
        <v>613.445376337379</v>
      </c>
      <c r="AI222" s="2">
        <v>10.86480694908041</v>
      </c>
      <c r="AK222" s="2">
        <v>175.22760647476886</v>
      </c>
      <c r="AL222" s="2">
        <v>0.48</v>
      </c>
      <c r="AN222" s="2">
        <v>13.538879999999999</v>
      </c>
      <c r="AO222" s="2">
        <v>0.06</v>
      </c>
      <c r="AQ222" s="2">
        <v>1.30416</v>
      </c>
      <c r="AS222">
        <v>778.2360864315588</v>
      </c>
      <c r="AT222">
        <v>802.2118628121478</v>
      </c>
      <c r="AU222">
        <v>0.9701129121968576</v>
      </c>
      <c r="AV222">
        <v>-3.0340482129844557</v>
      </c>
    </row>
    <row r="223" spans="1:48" ht="12.75">
      <c r="A223" t="s">
        <v>324</v>
      </c>
      <c r="B223" s="9">
        <v>39324</v>
      </c>
      <c r="C223">
        <v>2007</v>
      </c>
      <c r="D223" t="s">
        <v>759</v>
      </c>
      <c r="F223" s="28">
        <v>2</v>
      </c>
      <c r="H223">
        <v>1000</v>
      </c>
      <c r="I223" s="2">
        <v>0.62</v>
      </c>
      <c r="K223" s="2">
        <v>3.681</v>
      </c>
      <c r="M223">
        <v>123.363</v>
      </c>
      <c r="O223" s="2">
        <v>0.20844908830972894</v>
      </c>
      <c r="P223" s="2">
        <v>208.44908830972895</v>
      </c>
      <c r="Q223" s="2">
        <v>0.82</v>
      </c>
      <c r="S223" s="2">
        <v>40.92046</v>
      </c>
      <c r="T223" s="2">
        <v>0.13</v>
      </c>
      <c r="V223" s="2">
        <v>10.69744</v>
      </c>
      <c r="W223" s="2">
        <v>0.03</v>
      </c>
      <c r="X223" s="25" t="s">
        <v>100</v>
      </c>
      <c r="Y223" s="2">
        <v>1.30494</v>
      </c>
      <c r="Z223" s="2">
        <v>0.06</v>
      </c>
      <c r="AA223" s="25" t="s">
        <v>100</v>
      </c>
      <c r="AB223" s="2">
        <v>1.53462</v>
      </c>
      <c r="AC223" s="2">
        <v>3.864</v>
      </c>
      <c r="AE223" s="2">
        <v>214.20856799999999</v>
      </c>
      <c r="AF223" s="2">
        <v>18.51379291719618</v>
      </c>
      <c r="AH223" s="2">
        <v>385.4571685360245</v>
      </c>
      <c r="AI223" s="2">
        <v>6.093865630100202</v>
      </c>
      <c r="AK223" s="2">
        <v>98.28186488225606</v>
      </c>
      <c r="AL223" s="2">
        <v>0.23</v>
      </c>
      <c r="AN223" s="2">
        <v>6.48738</v>
      </c>
      <c r="AO223" s="2">
        <v>0.02</v>
      </c>
      <c r="AQ223" s="2">
        <v>0.43472</v>
      </c>
      <c r="AS223">
        <v>477.11511630972893</v>
      </c>
      <c r="AT223">
        <v>490.2264134182805</v>
      </c>
      <c r="AU223">
        <v>0.9732546089935703</v>
      </c>
      <c r="AV223">
        <v>-2.7107896654117867</v>
      </c>
    </row>
    <row r="224" spans="1:48" ht="12.75">
      <c r="A224" t="s">
        <v>325</v>
      </c>
      <c r="B224" s="9">
        <v>39324</v>
      </c>
      <c r="C224">
        <v>2007</v>
      </c>
      <c r="D224" t="s">
        <v>760</v>
      </c>
      <c r="F224" s="28">
        <v>3</v>
      </c>
      <c r="H224">
        <v>1668</v>
      </c>
      <c r="I224" s="2">
        <v>0.616666666666667</v>
      </c>
      <c r="K224" s="2">
        <v>4.017</v>
      </c>
      <c r="M224">
        <v>52.422</v>
      </c>
      <c r="O224" s="2">
        <v>0.09616122783836648</v>
      </c>
      <c r="P224" s="2">
        <v>96.16122783836647</v>
      </c>
      <c r="Q224" s="2">
        <v>0.3</v>
      </c>
      <c r="S224" s="2">
        <v>14.970899999999999</v>
      </c>
      <c r="T224" s="2">
        <v>0.04</v>
      </c>
      <c r="V224" s="2">
        <v>3.29152</v>
      </c>
      <c r="W224" s="2">
        <v>0.01</v>
      </c>
      <c r="X224" s="25">
        <v>0</v>
      </c>
      <c r="Y224" s="2">
        <v>0.43498</v>
      </c>
      <c r="Z224" s="2">
        <v>0.02</v>
      </c>
      <c r="AA224" s="25" t="s">
        <v>100</v>
      </c>
      <c r="AB224" s="2">
        <v>0.51154</v>
      </c>
      <c r="AC224" s="2">
        <v>1.349</v>
      </c>
      <c r="AE224" s="2">
        <v>74.78451299999999</v>
      </c>
      <c r="AF224" s="2">
        <v>6.9604897843226015</v>
      </c>
      <c r="AH224" s="2">
        <v>144.91739730959657</v>
      </c>
      <c r="AI224" s="2">
        <v>3.062735404788167</v>
      </c>
      <c r="AK224" s="2">
        <v>49.39579660842356</v>
      </c>
      <c r="AL224" s="2">
        <v>0.09</v>
      </c>
      <c r="AN224" s="2">
        <v>2.53854</v>
      </c>
      <c r="AO224" s="2">
        <v>0.01</v>
      </c>
      <c r="AQ224" s="2">
        <v>0.21736</v>
      </c>
      <c r="AS224">
        <v>190.15468083836646</v>
      </c>
      <c r="AT224">
        <v>196.85173391802013</v>
      </c>
      <c r="AU224">
        <v>0.965979201979279</v>
      </c>
      <c r="AV224">
        <v>-3.460951976141968</v>
      </c>
    </row>
    <row r="225" spans="1:48" ht="12.75">
      <c r="A225" t="s">
        <v>326</v>
      </c>
      <c r="B225" s="9">
        <v>39324</v>
      </c>
      <c r="C225">
        <v>2007</v>
      </c>
      <c r="D225" t="s">
        <v>761</v>
      </c>
      <c r="F225" s="28">
        <v>1.742</v>
      </c>
      <c r="H225">
        <v>560</v>
      </c>
      <c r="I225" s="2">
        <v>0.3</v>
      </c>
      <c r="K225" s="2">
        <v>4.782</v>
      </c>
      <c r="M225">
        <v>8.025</v>
      </c>
      <c r="O225" s="2">
        <v>0.016519617982290152</v>
      </c>
      <c r="P225" s="2">
        <v>16.519617982290153</v>
      </c>
      <c r="Q225" s="2">
        <v>0.01</v>
      </c>
      <c r="R225" t="s">
        <v>81</v>
      </c>
      <c r="S225" s="2">
        <v>0.49903</v>
      </c>
      <c r="T225" s="2">
        <v>0.01</v>
      </c>
      <c r="V225" s="2">
        <v>0.82288</v>
      </c>
      <c r="W225" s="2">
        <v>0</v>
      </c>
      <c r="X225" s="25" t="s">
        <v>80</v>
      </c>
      <c r="Y225" s="2">
        <v>0</v>
      </c>
      <c r="Z225" s="2">
        <v>0.01</v>
      </c>
      <c r="AA225" s="25" t="s">
        <v>81</v>
      </c>
      <c r="AB225" s="2">
        <v>0.25577</v>
      </c>
      <c r="AC225" s="2">
        <v>0.045</v>
      </c>
      <c r="AD225" t="s">
        <v>81</v>
      </c>
      <c r="AE225" s="2">
        <v>2.494665</v>
      </c>
      <c r="AF225" s="2">
        <v>0.8621794546450835</v>
      </c>
      <c r="AH225" s="2">
        <v>17.95057624571064</v>
      </c>
      <c r="AI225" s="2">
        <v>0.5276851111244584</v>
      </c>
      <c r="AK225" s="2">
        <v>8.510505472215264</v>
      </c>
      <c r="AL225" s="2">
        <v>0.02</v>
      </c>
      <c r="AM225" t="s">
        <v>81</v>
      </c>
      <c r="AN225" s="2">
        <v>0.56412</v>
      </c>
      <c r="AO225" s="2">
        <v>0</v>
      </c>
      <c r="AQ225" s="2">
        <v>0</v>
      </c>
      <c r="AS225">
        <v>20.591962982290156</v>
      </c>
      <c r="AT225">
        <v>27.025201717925903</v>
      </c>
      <c r="AU225">
        <v>0.7619540900089357</v>
      </c>
      <c r="AV225">
        <v>-27.020671122010576</v>
      </c>
    </row>
    <row r="226" spans="1:48" ht="12.75">
      <c r="A226" t="s">
        <v>327</v>
      </c>
      <c r="B226" s="9">
        <v>39324</v>
      </c>
      <c r="C226">
        <v>2007</v>
      </c>
      <c r="D226" t="s">
        <v>762</v>
      </c>
      <c r="F226" s="28">
        <v>1.4238333333333335</v>
      </c>
      <c r="H226">
        <v>211</v>
      </c>
      <c r="I226" s="2">
        <v>0.48</v>
      </c>
      <c r="K226" s="2">
        <v>5.056</v>
      </c>
      <c r="M226">
        <v>4.726</v>
      </c>
      <c r="O226" s="2">
        <v>0.008790225168308843</v>
      </c>
      <c r="P226" s="2">
        <v>8.790225168308844</v>
      </c>
      <c r="Q226" s="2">
        <v>0</v>
      </c>
      <c r="R226" t="s">
        <v>80</v>
      </c>
      <c r="S226" s="2">
        <v>0</v>
      </c>
      <c r="T226" s="2">
        <v>0</v>
      </c>
      <c r="U226" t="s">
        <v>79</v>
      </c>
      <c r="V226" s="2">
        <v>0</v>
      </c>
      <c r="W226" s="2">
        <v>0</v>
      </c>
      <c r="X226" s="25" t="s">
        <v>80</v>
      </c>
      <c r="Y226" s="2">
        <v>0</v>
      </c>
      <c r="Z226" s="2">
        <v>0.01</v>
      </c>
      <c r="AA226" s="25" t="s">
        <v>81</v>
      </c>
      <c r="AB226" s="2">
        <v>0.25577</v>
      </c>
      <c r="AC226" s="2">
        <v>0.068</v>
      </c>
      <c r="AD226" t="s">
        <v>81</v>
      </c>
      <c r="AE226" s="2">
        <v>3.7697160000000003</v>
      </c>
      <c r="AF226" s="2">
        <v>0.4423616713225063</v>
      </c>
      <c r="AH226" s="2">
        <v>9.209969996934582</v>
      </c>
      <c r="AI226" s="2">
        <v>0.44182341796619556</v>
      </c>
      <c r="AK226" s="2">
        <v>7.125728084958802</v>
      </c>
      <c r="AL226" s="2">
        <v>0.02</v>
      </c>
      <c r="AM226" t="s">
        <v>81</v>
      </c>
      <c r="AN226" s="2">
        <v>0.56412</v>
      </c>
      <c r="AO226" s="2">
        <v>0.01</v>
      </c>
      <c r="AQ226" s="2">
        <v>0.21736</v>
      </c>
      <c r="AS226">
        <v>12.815711168308844</v>
      </c>
      <c r="AT226">
        <v>16.899818081893383</v>
      </c>
      <c r="AU226">
        <v>0.7583342676356802</v>
      </c>
      <c r="AV226">
        <v>-27.488030781459116</v>
      </c>
    </row>
    <row r="227" spans="1:48" ht="12.75">
      <c r="A227" t="s">
        <v>328</v>
      </c>
      <c r="B227" s="9">
        <v>39326</v>
      </c>
      <c r="C227">
        <v>2007</v>
      </c>
      <c r="D227" t="s">
        <v>764</v>
      </c>
      <c r="F227" s="28">
        <v>3</v>
      </c>
      <c r="H227">
        <v>1960</v>
      </c>
      <c r="I227" s="2">
        <v>0.706666666666667</v>
      </c>
      <c r="K227" s="2">
        <v>5.259</v>
      </c>
      <c r="M227">
        <v>11.334</v>
      </c>
      <c r="O227" s="2">
        <v>0.005508076964054031</v>
      </c>
      <c r="P227" s="2">
        <v>5.508076964054031</v>
      </c>
      <c r="Q227" s="2">
        <v>0.26</v>
      </c>
      <c r="S227" s="2">
        <v>12.97478</v>
      </c>
      <c r="T227" s="2">
        <v>0.04</v>
      </c>
      <c r="V227" s="2">
        <v>3.29152</v>
      </c>
      <c r="W227" s="2">
        <v>0.02</v>
      </c>
      <c r="X227" s="25">
        <v>0</v>
      </c>
      <c r="Y227" s="2">
        <v>0.86996</v>
      </c>
      <c r="Z227" s="2">
        <v>0.02</v>
      </c>
      <c r="AA227" s="25" t="s">
        <v>100</v>
      </c>
      <c r="AB227" s="2">
        <v>0.51154</v>
      </c>
      <c r="AC227" s="2">
        <v>0.879</v>
      </c>
      <c r="AE227" s="2">
        <v>48.729123</v>
      </c>
      <c r="AF227" s="2">
        <v>1.6093925576203494</v>
      </c>
      <c r="AH227" s="2">
        <v>33.50755304965568</v>
      </c>
      <c r="AI227" s="2">
        <v>0.7394573195134901</v>
      </c>
      <c r="AK227" s="2">
        <v>11.925967649113568</v>
      </c>
      <c r="AL227" s="2">
        <v>0.04</v>
      </c>
      <c r="AM227" t="s">
        <v>516</v>
      </c>
      <c r="AN227" s="2">
        <v>1.12824</v>
      </c>
      <c r="AO227" s="2">
        <v>0.05</v>
      </c>
      <c r="AQ227" s="2">
        <v>1.0868</v>
      </c>
      <c r="AS227">
        <v>71.88499996405403</v>
      </c>
      <c r="AT227">
        <v>46.56176069876924</v>
      </c>
      <c r="AU227">
        <v>1.5438634382645706</v>
      </c>
      <c r="AV227">
        <v>42.75885490422359</v>
      </c>
    </row>
    <row r="228" spans="1:48" ht="12.75">
      <c r="A228" t="s">
        <v>329</v>
      </c>
      <c r="B228" s="9">
        <v>39326</v>
      </c>
      <c r="C228">
        <v>2007</v>
      </c>
      <c r="D228" t="s">
        <v>765</v>
      </c>
      <c r="F228" s="28">
        <v>3</v>
      </c>
      <c r="H228">
        <v>2126</v>
      </c>
      <c r="I228" s="2">
        <v>0.86</v>
      </c>
      <c r="K228" s="2">
        <v>4.848</v>
      </c>
      <c r="M228">
        <v>10.828</v>
      </c>
      <c r="O228" s="2">
        <v>0.014190575216890931</v>
      </c>
      <c r="P228" s="2">
        <v>14.190575216890931</v>
      </c>
      <c r="Q228" s="2">
        <v>0.13</v>
      </c>
      <c r="S228" s="2">
        <v>6.48739</v>
      </c>
      <c r="T228" s="2">
        <v>0.02</v>
      </c>
      <c r="V228" s="2">
        <v>1.64576</v>
      </c>
      <c r="W228" s="2">
        <v>0.01</v>
      </c>
      <c r="X228" s="25">
        <v>0</v>
      </c>
      <c r="Y228" s="2">
        <v>0.43498</v>
      </c>
      <c r="Z228" s="2">
        <v>0.02</v>
      </c>
      <c r="AA228" s="25" t="s">
        <v>100</v>
      </c>
      <c r="AB228" s="2">
        <v>0.51154</v>
      </c>
      <c r="AC228" s="2">
        <v>0.397</v>
      </c>
      <c r="AE228" s="2">
        <v>22.008489</v>
      </c>
      <c r="AF228" s="2">
        <v>1.6581039413735186</v>
      </c>
      <c r="AH228" s="2">
        <v>34.521724059396654</v>
      </c>
      <c r="AI228" s="2">
        <v>0.5018070467150433</v>
      </c>
      <c r="AK228" s="2">
        <v>8.093144049420218</v>
      </c>
      <c r="AL228" s="2">
        <v>0.03</v>
      </c>
      <c r="AM228" t="s">
        <v>516</v>
      </c>
      <c r="AN228" s="2">
        <v>0.8461799999999999</v>
      </c>
      <c r="AO228" s="2">
        <v>0.03</v>
      </c>
      <c r="AQ228" s="2">
        <v>0.65208</v>
      </c>
      <c r="AS228">
        <v>45.27873421689093</v>
      </c>
      <c r="AT228">
        <v>43.46104810881687</v>
      </c>
      <c r="AU228">
        <v>1.0418233380732784</v>
      </c>
      <c r="AV228">
        <v>4.096665690259378</v>
      </c>
    </row>
    <row r="229" spans="1:48" ht="12.75">
      <c r="A229" t="s">
        <v>330</v>
      </c>
      <c r="B229" s="9">
        <v>39326</v>
      </c>
      <c r="C229">
        <v>2007</v>
      </c>
      <c r="D229" t="s">
        <v>766</v>
      </c>
      <c r="F229" s="28">
        <v>3</v>
      </c>
      <c r="H229">
        <v>1801</v>
      </c>
      <c r="I229" s="2">
        <v>0.62</v>
      </c>
      <c r="K229" s="2">
        <v>4.809</v>
      </c>
      <c r="M229">
        <v>11.132</v>
      </c>
      <c r="O229" s="2">
        <v>0.015523870099580823</v>
      </c>
      <c r="P229" s="2">
        <v>15.523870099580822</v>
      </c>
      <c r="Q229" s="2">
        <v>0.1</v>
      </c>
      <c r="S229" s="2">
        <v>4.9903</v>
      </c>
      <c r="T229" s="2">
        <v>0.01</v>
      </c>
      <c r="V229" s="2">
        <v>0.82288</v>
      </c>
      <c r="W229" s="2">
        <v>0.01</v>
      </c>
      <c r="X229" s="25">
        <v>0</v>
      </c>
      <c r="Y229" s="2">
        <v>0.43498</v>
      </c>
      <c r="Z229" s="2">
        <v>0.03</v>
      </c>
      <c r="AA229" s="25" t="s">
        <v>100</v>
      </c>
      <c r="AB229" s="2">
        <v>0.76731</v>
      </c>
      <c r="AC229" s="2">
        <v>0.354</v>
      </c>
      <c r="AE229" s="2">
        <v>19.624698</v>
      </c>
      <c r="AF229" s="2">
        <v>1.8257836990993177</v>
      </c>
      <c r="AH229" s="2">
        <v>38.01281661524779</v>
      </c>
      <c r="AI229" s="2">
        <v>0.47960980850847357</v>
      </c>
      <c r="AK229" s="2">
        <v>7.735146991624662</v>
      </c>
      <c r="AL229" s="2">
        <v>0.05</v>
      </c>
      <c r="AM229" t="s">
        <v>516</v>
      </c>
      <c r="AN229" s="2">
        <v>1.4103</v>
      </c>
      <c r="AO229" s="2">
        <v>0.02</v>
      </c>
      <c r="AQ229" s="2">
        <v>0.43472</v>
      </c>
      <c r="AS229">
        <v>42.16403809958082</v>
      </c>
      <c r="AT229">
        <v>47.15826360687245</v>
      </c>
      <c r="AU229">
        <v>0.8940964928453428</v>
      </c>
      <c r="AV229">
        <v>-11.182482788463147</v>
      </c>
    </row>
    <row r="230" spans="1:48" ht="12.75">
      <c r="A230" t="s">
        <v>331</v>
      </c>
      <c r="B230" s="9">
        <v>39326</v>
      </c>
      <c r="C230">
        <v>2007</v>
      </c>
      <c r="D230" t="s">
        <v>767</v>
      </c>
      <c r="F230" s="28">
        <v>1.192</v>
      </c>
      <c r="H230">
        <v>255</v>
      </c>
      <c r="I230" s="2">
        <v>0.15</v>
      </c>
      <c r="K230" s="2">
        <v>4.832</v>
      </c>
      <c r="M230">
        <v>9.341</v>
      </c>
      <c r="O230" s="2">
        <v>0.0147231250243272</v>
      </c>
      <c r="P230" s="2">
        <v>14.7231250243272</v>
      </c>
      <c r="Q230" s="2">
        <v>0.09</v>
      </c>
      <c r="S230" s="2">
        <v>4.49127</v>
      </c>
      <c r="T230" s="2">
        <v>0.01</v>
      </c>
      <c r="V230" s="2">
        <v>0.82288</v>
      </c>
      <c r="W230" s="2">
        <v>0</v>
      </c>
      <c r="X230" s="25" t="s">
        <v>80</v>
      </c>
      <c r="Y230" s="2">
        <v>0</v>
      </c>
      <c r="Z230" s="2">
        <v>0.02</v>
      </c>
      <c r="AA230" s="25" t="s">
        <v>100</v>
      </c>
      <c r="AB230" s="2">
        <v>0.51154</v>
      </c>
      <c r="AC230" s="2">
        <v>0.209</v>
      </c>
      <c r="AE230" s="2">
        <v>11.586333</v>
      </c>
      <c r="AF230" s="2">
        <v>1.4627539174293185</v>
      </c>
      <c r="AH230" s="2">
        <v>30.45453656087841</v>
      </c>
      <c r="AI230" s="2">
        <v>0.4356186990199524</v>
      </c>
      <c r="AK230" s="2">
        <v>7.025658377793793</v>
      </c>
      <c r="AL230" s="2">
        <v>0.05</v>
      </c>
      <c r="AM230" t="s">
        <v>516</v>
      </c>
      <c r="AN230" s="2">
        <v>1.4103</v>
      </c>
      <c r="AO230" s="2">
        <v>0.02</v>
      </c>
      <c r="AQ230" s="2">
        <v>0.43472</v>
      </c>
      <c r="AS230">
        <v>32.1351480243272</v>
      </c>
      <c r="AT230">
        <v>38.8904949386722</v>
      </c>
      <c r="AU230">
        <v>0.8262982529536396</v>
      </c>
      <c r="AV230">
        <v>-19.022275990839468</v>
      </c>
    </row>
    <row r="231" spans="1:48" ht="12.75">
      <c r="A231" t="s">
        <v>332</v>
      </c>
      <c r="B231" s="9">
        <v>39329</v>
      </c>
      <c r="C231">
        <v>2007</v>
      </c>
      <c r="D231" t="s">
        <v>770</v>
      </c>
      <c r="F231" s="28">
        <v>1.7645000000000002</v>
      </c>
      <c r="H231">
        <v>317</v>
      </c>
      <c r="I231" s="2">
        <v>0.245</v>
      </c>
      <c r="K231" s="2">
        <v>5.891</v>
      </c>
      <c r="M231">
        <v>8.47</v>
      </c>
      <c r="O231" s="2">
        <v>0.0012852866599436154</v>
      </c>
      <c r="P231" s="2">
        <v>1.2852866599436155</v>
      </c>
      <c r="Q231" s="2">
        <v>0.01</v>
      </c>
      <c r="R231" t="s">
        <v>81</v>
      </c>
      <c r="S231" s="2">
        <v>0.49903</v>
      </c>
      <c r="T231" s="2">
        <v>0</v>
      </c>
      <c r="U231" t="s">
        <v>79</v>
      </c>
      <c r="V231" s="2">
        <v>0</v>
      </c>
      <c r="W231" s="2">
        <v>0.01</v>
      </c>
      <c r="X231" s="25">
        <v>0</v>
      </c>
      <c r="Y231" s="2">
        <v>0.43498</v>
      </c>
      <c r="Z231" s="2">
        <v>0.02</v>
      </c>
      <c r="AA231" s="25" t="s">
        <v>100</v>
      </c>
      <c r="AB231" s="2">
        <v>0.51154</v>
      </c>
      <c r="AC231" s="2">
        <v>0.938</v>
      </c>
      <c r="AE231" s="2">
        <v>51.999905999999996</v>
      </c>
      <c r="AF231" s="2">
        <v>0.8667673095033245</v>
      </c>
      <c r="AH231" s="2">
        <v>18.046095383859218</v>
      </c>
      <c r="AI231" s="2">
        <v>0.5880025210560151</v>
      </c>
      <c r="AK231" s="2">
        <v>9.483304659591413</v>
      </c>
      <c r="AL231" s="2">
        <v>0.06</v>
      </c>
      <c r="AM231" t="s">
        <v>516</v>
      </c>
      <c r="AN231" s="2">
        <v>1.6923599999999999</v>
      </c>
      <c r="AO231" s="2">
        <v>0.09</v>
      </c>
      <c r="AQ231" s="2">
        <v>1.95624</v>
      </c>
      <c r="AS231">
        <v>54.73074265994361</v>
      </c>
      <c r="AT231">
        <v>29.22176004345063</v>
      </c>
      <c r="AU231">
        <v>1.872944770560123</v>
      </c>
      <c r="AV231">
        <v>60.77003494849152</v>
      </c>
    </row>
    <row r="232" spans="1:48" ht="12.75">
      <c r="A232" t="s">
        <v>333</v>
      </c>
      <c r="B232" s="9">
        <v>39331</v>
      </c>
      <c r="C232">
        <v>2007</v>
      </c>
      <c r="D232" t="s">
        <v>771</v>
      </c>
      <c r="F232" s="28">
        <v>1.9476666666666667</v>
      </c>
      <c r="H232">
        <v>143</v>
      </c>
      <c r="I232" s="2">
        <v>0.175</v>
      </c>
      <c r="K232" s="2">
        <v>3.297</v>
      </c>
      <c r="M232">
        <v>415.932</v>
      </c>
      <c r="O232" s="2">
        <v>0.5046612975635285</v>
      </c>
      <c r="P232" s="2">
        <v>504.6612975635285</v>
      </c>
      <c r="Q232" s="2">
        <v>10.96</v>
      </c>
      <c r="S232" s="2">
        <v>546.93688</v>
      </c>
      <c r="T232" s="2">
        <v>1.04</v>
      </c>
      <c r="V232" s="2">
        <v>85.57952</v>
      </c>
      <c r="W232" s="2">
        <v>0.27</v>
      </c>
      <c r="X232" s="25" t="s">
        <v>100</v>
      </c>
      <c r="Y232" s="2">
        <v>11.74446</v>
      </c>
      <c r="Z232" s="2">
        <v>0.53</v>
      </c>
      <c r="AA232" s="25" t="s">
        <v>100</v>
      </c>
      <c r="AB232" s="2">
        <v>13.555810000000001</v>
      </c>
      <c r="AC232" s="2">
        <v>16.439</v>
      </c>
      <c r="AE232" s="2">
        <v>911.328843</v>
      </c>
      <c r="AF232" s="2">
        <v>64.90618667589665</v>
      </c>
      <c r="AH232" s="2">
        <v>1351.3468065921682</v>
      </c>
      <c r="AI232" s="2">
        <v>45.027515101632275</v>
      </c>
      <c r="AK232" s="2">
        <v>726.2037635591254</v>
      </c>
      <c r="AL232" s="2">
        <v>2.44</v>
      </c>
      <c r="AN232" s="2">
        <v>68.82263999999999</v>
      </c>
      <c r="AO232" s="2">
        <v>0.37</v>
      </c>
      <c r="AQ232" s="2">
        <v>8.04232</v>
      </c>
      <c r="AS232">
        <v>2073.8068105635284</v>
      </c>
      <c r="AT232">
        <v>2146.3732101512933</v>
      </c>
      <c r="AU232">
        <v>0.9661911548072994</v>
      </c>
      <c r="AV232">
        <v>-3.439019152338124</v>
      </c>
    </row>
    <row r="233" spans="1:48" ht="12.75">
      <c r="A233" t="s">
        <v>335</v>
      </c>
      <c r="B233" s="9">
        <v>39331</v>
      </c>
      <c r="C233">
        <v>2007</v>
      </c>
      <c r="D233" t="s">
        <v>773</v>
      </c>
      <c r="F233" s="28">
        <v>1.5</v>
      </c>
      <c r="H233">
        <v>82</v>
      </c>
      <c r="I233" s="2">
        <v>0.095</v>
      </c>
      <c r="K233" s="2">
        <v>3.317</v>
      </c>
      <c r="N233" t="s">
        <v>101</v>
      </c>
      <c r="O233" s="2">
        <v>0.48194779762512757</v>
      </c>
      <c r="P233" s="2">
        <v>481.9477976251276</v>
      </c>
      <c r="Q233" s="2">
        <v>7.82</v>
      </c>
      <c r="S233" s="2">
        <v>390.24146</v>
      </c>
      <c r="T233" s="2">
        <v>0.88</v>
      </c>
      <c r="V233" s="2">
        <v>72.41344</v>
      </c>
      <c r="W233" s="2">
        <v>0.27</v>
      </c>
      <c r="X233" s="25" t="s">
        <v>100</v>
      </c>
      <c r="Y233" s="2">
        <v>11.74446</v>
      </c>
      <c r="Z233" s="2">
        <v>0.58</v>
      </c>
      <c r="AA233" s="25" t="s">
        <v>100</v>
      </c>
      <c r="AB233" s="2">
        <v>14.83466</v>
      </c>
      <c r="AC233" s="2">
        <v>16.873</v>
      </c>
      <c r="AE233" s="2">
        <v>935.388501</v>
      </c>
      <c r="AF233" s="2">
        <v>59.46932928674762</v>
      </c>
      <c r="AH233" s="2">
        <v>1238.1514357500855</v>
      </c>
      <c r="AI233" s="2">
        <v>40.95804493656571</v>
      </c>
      <c r="AK233" s="2">
        <v>660.5713487369318</v>
      </c>
      <c r="AL233" s="2">
        <v>1.41</v>
      </c>
      <c r="AN233" s="2">
        <v>39.77046</v>
      </c>
      <c r="AO233" s="2">
        <v>0.25</v>
      </c>
      <c r="AQ233" s="2">
        <v>5.434</v>
      </c>
      <c r="AS233">
        <v>1906.5703186251276</v>
      </c>
      <c r="AT233">
        <v>1938.4932444870171</v>
      </c>
      <c r="AU233">
        <v>0.9835320933138783</v>
      </c>
      <c r="AV233">
        <v>-1.6604628421825904</v>
      </c>
    </row>
    <row r="234" spans="1:48" ht="12.75">
      <c r="A234" t="s">
        <v>336</v>
      </c>
      <c r="B234" s="9">
        <v>39332</v>
      </c>
      <c r="C234">
        <v>2007</v>
      </c>
      <c r="D234" t="s">
        <v>774</v>
      </c>
      <c r="F234" s="28">
        <v>1.781</v>
      </c>
      <c r="H234">
        <v>144</v>
      </c>
      <c r="I234" s="2">
        <v>0.18</v>
      </c>
      <c r="K234" s="2">
        <v>3.083</v>
      </c>
      <c r="M234">
        <v>584.064</v>
      </c>
      <c r="O234" s="2">
        <v>0.8260379495771789</v>
      </c>
      <c r="P234" s="2">
        <v>826.0379495771789</v>
      </c>
      <c r="Q234" s="2">
        <v>7.99</v>
      </c>
      <c r="S234" s="2">
        <v>398.72497</v>
      </c>
      <c r="T234" s="2">
        <v>0.86</v>
      </c>
      <c r="V234" s="2">
        <v>70.76768</v>
      </c>
      <c r="W234" s="2">
        <v>0.56</v>
      </c>
      <c r="X234" s="25" t="s">
        <v>100</v>
      </c>
      <c r="Y234" s="2">
        <v>24.35888</v>
      </c>
      <c r="Z234" s="2">
        <v>0.75</v>
      </c>
      <c r="AA234" s="25" t="s">
        <v>100</v>
      </c>
      <c r="AB234" s="2">
        <v>19.182750000000002</v>
      </c>
      <c r="AC234" s="2">
        <v>27.298</v>
      </c>
      <c r="AE234" s="2">
        <v>1513.3192259999998</v>
      </c>
      <c r="AF234" s="2">
        <v>107.9207253835928</v>
      </c>
      <c r="AH234" s="2">
        <v>2246.909502486402</v>
      </c>
      <c r="AI234" s="2">
        <v>34.293688940610366</v>
      </c>
      <c r="AK234" s="2">
        <v>553.088615234164</v>
      </c>
      <c r="AL234" s="2">
        <v>1.87</v>
      </c>
      <c r="AN234" s="2">
        <v>52.74522</v>
      </c>
      <c r="AO234" s="2">
        <v>0.24</v>
      </c>
      <c r="AQ234" s="2">
        <v>5.21664</v>
      </c>
      <c r="AS234">
        <v>2852.3914555771785</v>
      </c>
      <c r="AT234">
        <v>2852.7433377205657</v>
      </c>
      <c r="AU234">
        <v>0.9998766513135849</v>
      </c>
      <c r="AV234">
        <v>-0.012335629433352275</v>
      </c>
    </row>
    <row r="235" spans="1:48" ht="12.75">
      <c r="A235" t="s">
        <v>337</v>
      </c>
      <c r="B235" s="9">
        <v>39332</v>
      </c>
      <c r="C235">
        <v>2007</v>
      </c>
      <c r="D235" t="s">
        <v>775</v>
      </c>
      <c r="F235" s="28">
        <v>2.8243333333333336</v>
      </c>
      <c r="H235">
        <v>343</v>
      </c>
      <c r="I235" s="2">
        <v>0.226666666666667</v>
      </c>
      <c r="K235" s="2">
        <v>3.192</v>
      </c>
      <c r="M235">
        <v>443.118</v>
      </c>
      <c r="O235" s="2">
        <v>0.6426877173170198</v>
      </c>
      <c r="P235" s="2">
        <v>642.6877173170197</v>
      </c>
      <c r="Q235" s="2">
        <v>5.81</v>
      </c>
      <c r="S235" s="2">
        <v>289.93643</v>
      </c>
      <c r="T235" s="2">
        <v>0.56</v>
      </c>
      <c r="V235" s="2">
        <v>46.08128</v>
      </c>
      <c r="W235" s="2">
        <v>0.47</v>
      </c>
      <c r="X235" s="25" t="s">
        <v>100</v>
      </c>
      <c r="Y235" s="2">
        <v>20.444059999999997</v>
      </c>
      <c r="Z235" s="2">
        <v>0.37</v>
      </c>
      <c r="AA235" s="25" t="s">
        <v>100</v>
      </c>
      <c r="AB235" s="2">
        <v>9.46349</v>
      </c>
      <c r="AC235" s="2">
        <v>19.217</v>
      </c>
      <c r="AE235" s="2">
        <v>1065.332829</v>
      </c>
      <c r="AF235" s="2">
        <v>75.5590495172163</v>
      </c>
      <c r="AH235" s="2">
        <v>1573.1394109484434</v>
      </c>
      <c r="AI235" s="2">
        <v>31.368571609514408</v>
      </c>
      <c r="AK235" s="2">
        <v>505.9123229182484</v>
      </c>
      <c r="AL235" s="2">
        <v>1.84</v>
      </c>
      <c r="AN235" s="2">
        <v>51.89904</v>
      </c>
      <c r="AO235" s="2">
        <v>0.22</v>
      </c>
      <c r="AQ235" s="2">
        <v>4.78192</v>
      </c>
      <c r="AS235">
        <v>2073.9458063170196</v>
      </c>
      <c r="AT235">
        <v>2130.9507738666916</v>
      </c>
      <c r="AU235">
        <v>0.9732490453328331</v>
      </c>
      <c r="AV235">
        <v>-2.711361217220783</v>
      </c>
    </row>
    <row r="236" spans="1:48" ht="12.75">
      <c r="A236" t="s">
        <v>338</v>
      </c>
      <c r="B236" s="9">
        <v>39333</v>
      </c>
      <c r="C236">
        <v>2007</v>
      </c>
      <c r="D236" t="s">
        <v>776</v>
      </c>
      <c r="F236" s="28">
        <v>2.7808333333333333</v>
      </c>
      <c r="H236">
        <v>81</v>
      </c>
      <c r="I236" s="2">
        <v>0.643333333333333</v>
      </c>
      <c r="K236" s="2">
        <v>3.869</v>
      </c>
      <c r="N236" t="s">
        <v>101</v>
      </c>
      <c r="O236" s="2">
        <v>0.1352072563194277</v>
      </c>
      <c r="P236" s="2">
        <v>135.2072563194277</v>
      </c>
      <c r="Q236" s="2">
        <v>0.81</v>
      </c>
      <c r="S236" s="2">
        <v>40.42143</v>
      </c>
      <c r="T236" s="2">
        <v>0.15</v>
      </c>
      <c r="V236" s="2">
        <v>12.3432</v>
      </c>
      <c r="W236" s="2">
        <v>0.26</v>
      </c>
      <c r="X236" s="25" t="s">
        <v>100</v>
      </c>
      <c r="Y236" s="2">
        <v>11.309479999999999</v>
      </c>
      <c r="Z236" s="2">
        <v>0.08</v>
      </c>
      <c r="AA236" s="25" t="s">
        <v>100</v>
      </c>
      <c r="AB236" s="2">
        <v>2.04616</v>
      </c>
      <c r="AC236" s="2">
        <v>3.882</v>
      </c>
      <c r="AE236" s="2">
        <v>215.206434</v>
      </c>
      <c r="AF236" s="2">
        <v>15.641509246557892</v>
      </c>
      <c r="AH236" s="2">
        <v>325.6562225133353</v>
      </c>
      <c r="AI236" s="2">
        <v>4.1146256938620684</v>
      </c>
      <c r="AK236" s="2">
        <v>66.36068319060745</v>
      </c>
      <c r="AL236" s="2">
        <v>0.36</v>
      </c>
      <c r="AN236" s="2">
        <v>10.15416</v>
      </c>
      <c r="AO236" s="2">
        <v>0.05</v>
      </c>
      <c r="AQ236" s="2">
        <v>1.0868</v>
      </c>
      <c r="AS236">
        <v>416.5339603194277</v>
      </c>
      <c r="AT236">
        <v>402.17106570394276</v>
      </c>
      <c r="AU236">
        <v>1.0357133962144809</v>
      </c>
      <c r="AV236">
        <v>3.5086860734808654</v>
      </c>
    </row>
    <row r="237" spans="1:48" ht="12.75">
      <c r="A237" t="s">
        <v>339</v>
      </c>
      <c r="B237" s="9">
        <v>39333</v>
      </c>
      <c r="C237">
        <v>2007</v>
      </c>
      <c r="D237" t="s">
        <v>777</v>
      </c>
      <c r="F237" s="28">
        <v>2.6546666666666665</v>
      </c>
      <c r="H237">
        <v>296</v>
      </c>
      <c r="I237" s="2">
        <v>0.923333333333333</v>
      </c>
      <c r="J237" t="s">
        <v>167</v>
      </c>
      <c r="K237" s="2">
        <v>4.013</v>
      </c>
      <c r="M237">
        <v>62.462</v>
      </c>
      <c r="O237" s="2">
        <v>0.09705099672454906</v>
      </c>
      <c r="P237" s="2">
        <v>97.05099672454907</v>
      </c>
      <c r="Q237" s="2">
        <v>0.41</v>
      </c>
      <c r="S237" s="2">
        <v>20.46023</v>
      </c>
      <c r="T237" s="2">
        <v>0.07</v>
      </c>
      <c r="V237" s="2">
        <v>5.76016</v>
      </c>
      <c r="W237" s="2">
        <v>0.2</v>
      </c>
      <c r="X237" s="25" t="s">
        <v>100</v>
      </c>
      <c r="Y237" s="2">
        <v>8.6996</v>
      </c>
      <c r="Z237" s="2">
        <v>0.05</v>
      </c>
      <c r="AA237" s="25" t="s">
        <v>100</v>
      </c>
      <c r="AB237" s="2">
        <v>1.2788500000000003</v>
      </c>
      <c r="AC237" s="2">
        <v>2.508</v>
      </c>
      <c r="AE237" s="2">
        <v>139.03599599999998</v>
      </c>
      <c r="AF237" s="2">
        <v>9.911894512708397</v>
      </c>
      <c r="AH237" s="2">
        <v>206.36564375458883</v>
      </c>
      <c r="AI237" s="2">
        <v>2.7774091436996398</v>
      </c>
      <c r="AK237" s="2">
        <v>44.79405466958779</v>
      </c>
      <c r="AL237" s="2">
        <v>0.22</v>
      </c>
      <c r="AN237" s="2">
        <v>6.2053199999999995</v>
      </c>
      <c r="AO237" s="2">
        <v>0.05</v>
      </c>
      <c r="AQ237" s="2">
        <v>1.0868</v>
      </c>
      <c r="AS237">
        <v>272.28583272454904</v>
      </c>
      <c r="AT237">
        <v>257.3650184241766</v>
      </c>
      <c r="AU237">
        <v>1.0579753005739914</v>
      </c>
      <c r="AV237">
        <v>5.63420761734326</v>
      </c>
    </row>
    <row r="238" spans="1:48" ht="12.75">
      <c r="A238" t="s">
        <v>340</v>
      </c>
      <c r="B238" s="9">
        <v>39333</v>
      </c>
      <c r="C238">
        <v>2007</v>
      </c>
      <c r="D238" t="s">
        <v>778</v>
      </c>
      <c r="F238" s="28">
        <v>3</v>
      </c>
      <c r="H238">
        <v>213</v>
      </c>
      <c r="I238" s="2">
        <v>0.65</v>
      </c>
      <c r="K238" s="2">
        <v>3.995</v>
      </c>
      <c r="M238">
        <v>73.616</v>
      </c>
      <c r="O238" s="2">
        <v>0.1011579454259899</v>
      </c>
      <c r="P238" s="2">
        <v>101.1579454259899</v>
      </c>
      <c r="Q238" s="2">
        <v>0.5</v>
      </c>
      <c r="S238" s="2">
        <v>24.9515</v>
      </c>
      <c r="T238" s="2">
        <v>0.11</v>
      </c>
      <c r="V238" s="2">
        <v>9.05168</v>
      </c>
      <c r="W238" s="2">
        <v>0.17</v>
      </c>
      <c r="X238" s="25" t="s">
        <v>100</v>
      </c>
      <c r="Y238" s="2">
        <v>7.39466</v>
      </c>
      <c r="Z238" s="2">
        <v>0.06</v>
      </c>
      <c r="AA238" s="25" t="s">
        <v>100</v>
      </c>
      <c r="AB238" s="2">
        <v>1.53462</v>
      </c>
      <c r="AC238" s="2">
        <v>3.5</v>
      </c>
      <c r="AE238" s="2">
        <v>194.02949999999998</v>
      </c>
      <c r="AF238" s="2">
        <v>12.462712341532491</v>
      </c>
      <c r="AH238" s="2">
        <v>259.4736709507065</v>
      </c>
      <c r="AI238" s="2">
        <v>4.794511278633068</v>
      </c>
      <c r="AK238" s="2">
        <v>77.32587790179412</v>
      </c>
      <c r="AL238" s="2">
        <v>0.19</v>
      </c>
      <c r="AN238" s="2">
        <v>5.35914</v>
      </c>
      <c r="AO238" s="2">
        <v>0.04</v>
      </c>
      <c r="AQ238" s="2">
        <v>0.86944</v>
      </c>
      <c r="AS238">
        <v>338.1199054259898</v>
      </c>
      <c r="AT238">
        <v>342.15868885250063</v>
      </c>
      <c r="AU238">
        <v>0.9881961687424753</v>
      </c>
      <c r="AV238">
        <v>-1.1873910072958782</v>
      </c>
    </row>
    <row r="239" spans="1:48" ht="12.75">
      <c r="A239" t="s">
        <v>341</v>
      </c>
      <c r="B239" s="9">
        <v>39333</v>
      </c>
      <c r="C239">
        <v>2007</v>
      </c>
      <c r="D239" t="s">
        <v>779</v>
      </c>
      <c r="F239" s="28">
        <v>0.9118333333333334</v>
      </c>
      <c r="H239">
        <v>135</v>
      </c>
      <c r="I239" s="2">
        <v>0.26</v>
      </c>
      <c r="K239" s="2">
        <v>4.528</v>
      </c>
      <c r="M239">
        <v>32.245</v>
      </c>
      <c r="O239" s="2">
        <v>0.02964831389524346</v>
      </c>
      <c r="P239" s="2">
        <v>29.648313895243458</v>
      </c>
      <c r="Q239" s="2">
        <v>0.36</v>
      </c>
      <c r="S239" s="2">
        <v>17.96508</v>
      </c>
      <c r="T239" s="2">
        <v>0.07</v>
      </c>
      <c r="V239" s="2">
        <v>5.76016</v>
      </c>
      <c r="W239" s="2">
        <v>0.08</v>
      </c>
      <c r="X239" s="25" t="s">
        <v>100</v>
      </c>
      <c r="Y239" s="2">
        <v>3.47984</v>
      </c>
      <c r="Z239" s="2">
        <v>0.03</v>
      </c>
      <c r="AA239" s="25" t="s">
        <v>100</v>
      </c>
      <c r="AB239" s="2">
        <v>0.76731</v>
      </c>
      <c r="AC239" s="2">
        <v>2.345</v>
      </c>
      <c r="AE239" s="2">
        <v>129.999765</v>
      </c>
      <c r="AF239" s="2">
        <v>5.25652534340911</v>
      </c>
      <c r="AH239" s="2">
        <v>109.44085764977767</v>
      </c>
      <c r="AI239" s="2">
        <v>3.0040756363257852</v>
      </c>
      <c r="AK239" s="2">
        <v>48.44973186266226</v>
      </c>
      <c r="AL239" s="2">
        <v>0.16</v>
      </c>
      <c r="AN239" s="2">
        <v>4.51296</v>
      </c>
      <c r="AO239" s="2">
        <v>0.05</v>
      </c>
      <c r="AQ239" s="2">
        <v>1.0868</v>
      </c>
      <c r="AS239">
        <v>187.62046889524345</v>
      </c>
      <c r="AT239">
        <v>162.40354951243992</v>
      </c>
      <c r="AU239">
        <v>1.155273203439879</v>
      </c>
      <c r="AV239">
        <v>14.408679437210868</v>
      </c>
    </row>
    <row r="240" spans="1:48" ht="12.75">
      <c r="A240" t="s">
        <v>342</v>
      </c>
      <c r="B240" s="9">
        <v>39334</v>
      </c>
      <c r="C240">
        <v>2007</v>
      </c>
      <c r="D240" t="s">
        <v>780</v>
      </c>
      <c r="F240" s="28">
        <v>2</v>
      </c>
      <c r="H240">
        <v>223</v>
      </c>
      <c r="I240" s="2">
        <v>0.38</v>
      </c>
      <c r="K240" s="2">
        <v>4.75</v>
      </c>
      <c r="M240">
        <v>39.952</v>
      </c>
      <c r="O240" s="2">
        <v>0.017782794100389236</v>
      </c>
      <c r="P240" s="2">
        <v>17.782794100389236</v>
      </c>
      <c r="Q240" s="2">
        <v>0.81</v>
      </c>
      <c r="S240" s="2">
        <v>40.42143</v>
      </c>
      <c r="T240" s="2">
        <v>0.12</v>
      </c>
      <c r="V240" s="2">
        <v>9.874559999999999</v>
      </c>
      <c r="W240" s="2">
        <v>0.05</v>
      </c>
      <c r="X240" s="25" t="s">
        <v>100</v>
      </c>
      <c r="Y240" s="2">
        <v>2.1749</v>
      </c>
      <c r="Z240" s="2">
        <v>0.06</v>
      </c>
      <c r="AA240" s="25" t="s">
        <v>100</v>
      </c>
      <c r="AB240" s="2">
        <v>1.53462</v>
      </c>
      <c r="AC240" s="2">
        <v>3.444</v>
      </c>
      <c r="AE240" s="2">
        <v>190.925028</v>
      </c>
      <c r="AF240" s="2">
        <v>7.168672619031781</v>
      </c>
      <c r="AH240" s="2">
        <v>149.2517639282417</v>
      </c>
      <c r="AI240" s="2">
        <v>4.540978010985841</v>
      </c>
      <c r="AK240" s="2">
        <v>73.23689336117964</v>
      </c>
      <c r="AL240" s="2">
        <v>0.15</v>
      </c>
      <c r="AN240" s="2">
        <v>4.2309</v>
      </c>
      <c r="AO240" s="2">
        <v>0.12</v>
      </c>
      <c r="AQ240" s="2">
        <v>2.60832</v>
      </c>
      <c r="AS240">
        <v>262.71333210038927</v>
      </c>
      <c r="AT240">
        <v>226.71955728942132</v>
      </c>
      <c r="AU240">
        <v>1.1587590203566767</v>
      </c>
      <c r="AV240">
        <v>14.708359651041176</v>
      </c>
    </row>
    <row r="241" spans="1:48" ht="12.75">
      <c r="A241" t="s">
        <v>343</v>
      </c>
      <c r="B241" s="9">
        <v>39334</v>
      </c>
      <c r="C241">
        <v>2007</v>
      </c>
      <c r="D241" t="s">
        <v>781</v>
      </c>
      <c r="F241" s="28">
        <v>2.7426666666666666</v>
      </c>
      <c r="H241">
        <v>138</v>
      </c>
      <c r="I241" s="2">
        <v>0.346666666666667</v>
      </c>
      <c r="K241" s="2">
        <v>4.54</v>
      </c>
      <c r="M241">
        <v>40.763</v>
      </c>
      <c r="O241" s="2">
        <v>0.028840315031266064</v>
      </c>
      <c r="P241" s="2">
        <v>28.840315031266066</v>
      </c>
      <c r="Q241" s="2">
        <v>0.63</v>
      </c>
      <c r="S241" s="2">
        <v>31.43889</v>
      </c>
      <c r="T241" s="2">
        <v>0.1</v>
      </c>
      <c r="V241" s="2">
        <v>8.2288</v>
      </c>
      <c r="W241" s="2">
        <v>0.04</v>
      </c>
      <c r="X241" s="25" t="s">
        <v>100</v>
      </c>
      <c r="Y241" s="2">
        <v>1.73992</v>
      </c>
      <c r="Z241" s="2">
        <v>0.1</v>
      </c>
      <c r="AA241" s="25" t="s">
        <v>100</v>
      </c>
      <c r="AB241" s="2">
        <v>2.5577000000000005</v>
      </c>
      <c r="AC241" s="2">
        <v>3.076</v>
      </c>
      <c r="AE241" s="2">
        <v>170.524212</v>
      </c>
      <c r="AF241" s="2">
        <v>7.054418420365684</v>
      </c>
      <c r="AH241" s="2">
        <v>146.87299151201353</v>
      </c>
      <c r="AI241" s="2">
        <v>4.520365065692334</v>
      </c>
      <c r="AK241" s="2">
        <v>72.90444777948596</v>
      </c>
      <c r="AL241" s="2">
        <v>0.13</v>
      </c>
      <c r="AN241" s="2">
        <v>3.66678</v>
      </c>
      <c r="AO241" s="2">
        <v>0.06</v>
      </c>
      <c r="AQ241" s="2">
        <v>1.30416</v>
      </c>
      <c r="AS241">
        <v>243.32983703126607</v>
      </c>
      <c r="AT241">
        <v>223.44421929149948</v>
      </c>
      <c r="AU241">
        <v>1.0889958925893013</v>
      </c>
      <c r="AV241">
        <v>8.520446871629924</v>
      </c>
    </row>
    <row r="242" spans="1:48" ht="12.75">
      <c r="A242" t="s">
        <v>344</v>
      </c>
      <c r="B242" s="9">
        <v>39334</v>
      </c>
      <c r="C242">
        <v>2007</v>
      </c>
      <c r="D242" t="s">
        <v>782</v>
      </c>
      <c r="F242" s="28">
        <v>2.1094999999999997</v>
      </c>
      <c r="H242">
        <v>834</v>
      </c>
      <c r="I242" s="2">
        <v>0.41</v>
      </c>
      <c r="K242" s="2">
        <v>4.587</v>
      </c>
      <c r="M242">
        <v>13.588</v>
      </c>
      <c r="O242" s="2">
        <v>0.025882129151530944</v>
      </c>
      <c r="P242" s="2">
        <v>25.882129151530943</v>
      </c>
      <c r="Q242" s="2">
        <v>0.06</v>
      </c>
      <c r="S242" s="2">
        <v>2.9941799999999996</v>
      </c>
      <c r="T242" s="2">
        <v>0.01</v>
      </c>
      <c r="V242" s="2">
        <v>0.82288</v>
      </c>
      <c r="W242" s="2">
        <v>0</v>
      </c>
      <c r="X242" s="25" t="s">
        <v>80</v>
      </c>
      <c r="Y242" s="2">
        <v>0</v>
      </c>
      <c r="Z242" s="2">
        <v>0.01</v>
      </c>
      <c r="AA242" s="25" t="s">
        <v>81</v>
      </c>
      <c r="AB242" s="2">
        <v>0.25577</v>
      </c>
      <c r="AC242" s="2">
        <v>0.266</v>
      </c>
      <c r="AE242" s="2">
        <v>14.746242</v>
      </c>
      <c r="AF242" s="2">
        <v>1.99261012739869</v>
      </c>
      <c r="AH242" s="2">
        <v>41.48614285244073</v>
      </c>
      <c r="AI242" s="2">
        <v>0.5178086281953399</v>
      </c>
      <c r="AK242" s="2">
        <v>8.351217555534442</v>
      </c>
      <c r="AL242" s="2">
        <v>0.03</v>
      </c>
      <c r="AM242" t="s">
        <v>516</v>
      </c>
      <c r="AN242" s="2">
        <v>0.8461799999999999</v>
      </c>
      <c r="AO242" s="2">
        <v>0.02</v>
      </c>
      <c r="AQ242" s="2">
        <v>0.43472</v>
      </c>
      <c r="AS242">
        <v>44.701201151530945</v>
      </c>
      <c r="AT242">
        <v>50.683540407975165</v>
      </c>
      <c r="AU242">
        <v>0.8819668237796804</v>
      </c>
      <c r="AV242">
        <v>-12.543597977276306</v>
      </c>
    </row>
    <row r="243" spans="1:48" ht="12.75">
      <c r="A243" t="s">
        <v>345</v>
      </c>
      <c r="B243" s="9">
        <v>39334</v>
      </c>
      <c r="C243">
        <v>2007</v>
      </c>
      <c r="D243" t="s">
        <v>783</v>
      </c>
      <c r="F243" s="28">
        <v>1.7643333333333333</v>
      </c>
      <c r="H243">
        <v>1642</v>
      </c>
      <c r="I243" s="2">
        <v>0.82</v>
      </c>
      <c r="K243" s="2">
        <v>4.883</v>
      </c>
      <c r="M243">
        <v>6.469</v>
      </c>
      <c r="O243" s="2">
        <v>0.013091819229994072</v>
      </c>
      <c r="P243" s="2">
        <v>13.091819229994071</v>
      </c>
      <c r="Q243" s="2">
        <v>0.01</v>
      </c>
      <c r="R243" t="s">
        <v>81</v>
      </c>
      <c r="S243" s="2">
        <v>0.49903</v>
      </c>
      <c r="T243" s="2">
        <v>0</v>
      </c>
      <c r="U243" t="s">
        <v>79</v>
      </c>
      <c r="V243" s="2">
        <v>0</v>
      </c>
      <c r="W243" s="2">
        <v>-0.01</v>
      </c>
      <c r="X243" s="25" t="s">
        <v>80</v>
      </c>
      <c r="Y243" s="2">
        <v>-0.43498</v>
      </c>
      <c r="Z243" s="2">
        <v>0.01</v>
      </c>
      <c r="AA243" s="25" t="s">
        <v>81</v>
      </c>
      <c r="AB243" s="2">
        <v>0.25577</v>
      </c>
      <c r="AC243" s="2">
        <v>0.049</v>
      </c>
      <c r="AD243" t="s">
        <v>81</v>
      </c>
      <c r="AE243" s="2">
        <v>2.716413</v>
      </c>
      <c r="AF243" s="2">
        <v>1.0129055684860275</v>
      </c>
      <c r="AH243" s="2">
        <v>21.088693935879093</v>
      </c>
      <c r="AI243" s="2">
        <v>0.16449776419936388</v>
      </c>
      <c r="AK243" s="2">
        <v>2.6530199410073405</v>
      </c>
      <c r="AL243" s="2">
        <v>0.01</v>
      </c>
      <c r="AM243" t="s">
        <v>80</v>
      </c>
      <c r="AN243" s="2">
        <v>0.28206</v>
      </c>
      <c r="AO243" s="2">
        <v>0.01</v>
      </c>
      <c r="AQ243" s="2">
        <v>0.21736</v>
      </c>
      <c r="AS243">
        <v>16.128052229994072</v>
      </c>
      <c r="AT243">
        <v>24.023773876886434</v>
      </c>
      <c r="AU243">
        <v>0.6713371642875422</v>
      </c>
      <c r="AV243">
        <v>-39.32932776643667</v>
      </c>
    </row>
    <row r="244" spans="1:48" ht="12.75">
      <c r="A244" t="s">
        <v>346</v>
      </c>
      <c r="B244" s="9">
        <v>39335</v>
      </c>
      <c r="C244">
        <v>2007</v>
      </c>
      <c r="D244" t="s">
        <v>784</v>
      </c>
      <c r="F244" s="28">
        <v>3</v>
      </c>
      <c r="H244">
        <v>1203</v>
      </c>
      <c r="I244" s="2">
        <v>0.413333333333333</v>
      </c>
      <c r="K244" s="2">
        <v>5.04</v>
      </c>
      <c r="M244">
        <v>4.107</v>
      </c>
      <c r="O244" s="2">
        <v>0.009120108393559099</v>
      </c>
      <c r="P244" s="2">
        <v>9.120108393559098</v>
      </c>
      <c r="Q244" s="2">
        <v>0.02</v>
      </c>
      <c r="R244" t="s">
        <v>81</v>
      </c>
      <c r="S244" s="2">
        <v>0.99806</v>
      </c>
      <c r="T244" s="2">
        <v>0</v>
      </c>
      <c r="U244" t="s">
        <v>79</v>
      </c>
      <c r="V244" s="2">
        <v>0</v>
      </c>
      <c r="W244" s="2">
        <v>0</v>
      </c>
      <c r="X244" s="25" t="s">
        <v>80</v>
      </c>
      <c r="Y244" s="2">
        <v>0</v>
      </c>
      <c r="Z244" s="2">
        <v>0</v>
      </c>
      <c r="AA244" s="25" t="s">
        <v>80</v>
      </c>
      <c r="AB244" s="2">
        <v>0</v>
      </c>
      <c r="AC244" s="2">
        <v>-0.042</v>
      </c>
      <c r="AD244" t="s">
        <v>80</v>
      </c>
      <c r="AE244" s="2">
        <v>-2.328354</v>
      </c>
      <c r="AF244" s="2">
        <v>0.5182103705757928</v>
      </c>
      <c r="AH244" s="2">
        <v>10.789139915388006</v>
      </c>
      <c r="AI244" s="2">
        <v>0.25510195439601185</v>
      </c>
      <c r="AK244" s="2">
        <v>4.1142843204988795</v>
      </c>
      <c r="AL244" s="2">
        <v>0.01</v>
      </c>
      <c r="AM244" t="s">
        <v>80</v>
      </c>
      <c r="AN244" s="2">
        <v>0.28206</v>
      </c>
      <c r="AO244" s="2">
        <v>0.01</v>
      </c>
      <c r="AQ244" s="2">
        <v>0.21736</v>
      </c>
      <c r="AS244">
        <v>7.789814393559099</v>
      </c>
      <c r="AT244">
        <v>15.185484235886884</v>
      </c>
      <c r="AU244">
        <v>0.5129776747685088</v>
      </c>
      <c r="AV244">
        <v>-64.3793141635097</v>
      </c>
    </row>
    <row r="245" spans="1:48" ht="12.75">
      <c r="A245" t="s">
        <v>347</v>
      </c>
      <c r="B245" s="9">
        <v>39335</v>
      </c>
      <c r="C245">
        <v>2007</v>
      </c>
      <c r="D245" t="s">
        <v>785</v>
      </c>
      <c r="F245" s="28">
        <v>2.5</v>
      </c>
      <c r="H245">
        <v>708</v>
      </c>
      <c r="I245" s="2">
        <v>0.286666666666667</v>
      </c>
      <c r="K245" s="2">
        <v>4.777</v>
      </c>
      <c r="M245">
        <v>7.869</v>
      </c>
      <c r="O245" s="2">
        <v>0.016710906143107072</v>
      </c>
      <c r="P245" s="2">
        <v>16.71090614310707</v>
      </c>
      <c r="Q245" s="2">
        <v>0.01</v>
      </c>
      <c r="R245" t="s">
        <v>81</v>
      </c>
      <c r="S245" s="2">
        <v>0.49903</v>
      </c>
      <c r="T245" s="2">
        <v>0</v>
      </c>
      <c r="U245" t="s">
        <v>79</v>
      </c>
      <c r="V245" s="2">
        <v>0</v>
      </c>
      <c r="W245" s="2">
        <v>-0.01</v>
      </c>
      <c r="X245" s="25" t="s">
        <v>80</v>
      </c>
      <c r="Y245" s="2">
        <v>-0.43498</v>
      </c>
      <c r="Z245" s="2">
        <v>0.01</v>
      </c>
      <c r="AA245" s="25" t="s">
        <v>81</v>
      </c>
      <c r="AB245" s="2">
        <v>0.25577</v>
      </c>
      <c r="AC245" s="2">
        <v>0.044</v>
      </c>
      <c r="AD245" t="s">
        <v>81</v>
      </c>
      <c r="AE245" s="2">
        <v>2.439228</v>
      </c>
      <c r="AF245" s="2">
        <v>0.8621794546450835</v>
      </c>
      <c r="AH245" s="2">
        <v>17.95057624571064</v>
      </c>
      <c r="AI245" s="2">
        <v>0.727777808580456</v>
      </c>
      <c r="AK245" s="2">
        <v>11.737600496785594</v>
      </c>
      <c r="AL245" s="2">
        <v>0.01</v>
      </c>
      <c r="AM245" t="s">
        <v>80</v>
      </c>
      <c r="AN245" s="2">
        <v>0.28206</v>
      </c>
      <c r="AO245" s="2">
        <v>0.01</v>
      </c>
      <c r="AQ245" s="2">
        <v>0.21736</v>
      </c>
      <c r="AS245">
        <v>19.46995414310707</v>
      </c>
      <c r="AT245">
        <v>29.970236742496233</v>
      </c>
      <c r="AU245">
        <v>0.6496429878213037</v>
      </c>
      <c r="AV245">
        <v>-42.47670735610685</v>
      </c>
    </row>
    <row r="246" spans="1:48" ht="12.75">
      <c r="A246" t="s">
        <v>348</v>
      </c>
      <c r="B246" s="9">
        <v>39336</v>
      </c>
      <c r="C246">
        <v>2007</v>
      </c>
      <c r="D246" t="s">
        <v>786</v>
      </c>
      <c r="F246" s="28">
        <v>2.2618333333333336</v>
      </c>
      <c r="H246">
        <v>579</v>
      </c>
      <c r="I246" s="2">
        <v>0.29</v>
      </c>
      <c r="K246" s="2">
        <v>4.275</v>
      </c>
      <c r="M246">
        <v>29.609</v>
      </c>
      <c r="O246" s="2">
        <v>0.053088444423098805</v>
      </c>
      <c r="P246" s="2">
        <v>53.08844442309881</v>
      </c>
      <c r="Q246" s="2">
        <v>0.12</v>
      </c>
      <c r="S246" s="2">
        <v>5.988359999999999</v>
      </c>
      <c r="T246" s="2">
        <v>0.02</v>
      </c>
      <c r="V246" s="2">
        <v>1.64576</v>
      </c>
      <c r="W246" s="2">
        <v>0</v>
      </c>
      <c r="X246" s="25" t="s">
        <v>80</v>
      </c>
      <c r="Y246" s="2">
        <v>0</v>
      </c>
      <c r="Z246" s="2">
        <v>0.07</v>
      </c>
      <c r="AA246" s="25" t="s">
        <v>100</v>
      </c>
      <c r="AB246" s="2">
        <v>1.7903900000000004</v>
      </c>
      <c r="AC246" s="2">
        <v>0.882</v>
      </c>
      <c r="AE246" s="2">
        <v>48.895434</v>
      </c>
      <c r="AF246" s="2">
        <v>2.8206073878448956</v>
      </c>
      <c r="AH246" s="2">
        <v>58.72504581493073</v>
      </c>
      <c r="AI246" s="2">
        <v>3.328470859815561</v>
      </c>
      <c r="AK246" s="2">
        <v>53.68157802710537</v>
      </c>
      <c r="AL246" s="2">
        <v>0.07</v>
      </c>
      <c r="AN246" s="2">
        <v>1.97442</v>
      </c>
      <c r="AO246" s="2">
        <v>0.04</v>
      </c>
      <c r="AQ246" s="2">
        <v>0.86944</v>
      </c>
      <c r="AS246">
        <v>111.40838842309881</v>
      </c>
      <c r="AT246">
        <v>114.38104384203609</v>
      </c>
      <c r="AU246">
        <v>0.9740109434300791</v>
      </c>
      <c r="AV246">
        <v>-2.633121833130451</v>
      </c>
    </row>
    <row r="247" spans="1:48" ht="12.75">
      <c r="A247" t="s">
        <v>349</v>
      </c>
      <c r="B247" s="9">
        <v>39336</v>
      </c>
      <c r="C247">
        <v>2007</v>
      </c>
      <c r="D247" t="s">
        <v>787</v>
      </c>
      <c r="F247" s="28">
        <v>3</v>
      </c>
      <c r="H247">
        <v>2158</v>
      </c>
      <c r="I247" s="2">
        <v>0.776666666666667</v>
      </c>
      <c r="K247" s="2">
        <v>4.28</v>
      </c>
      <c r="M247">
        <v>24.133</v>
      </c>
      <c r="O247" s="2">
        <v>0.05248074602497726</v>
      </c>
      <c r="P247" s="2">
        <v>52.48074602497726</v>
      </c>
      <c r="Q247" s="2">
        <v>0.04</v>
      </c>
      <c r="S247" s="2">
        <v>1.99612</v>
      </c>
      <c r="T247" s="2">
        <v>0</v>
      </c>
      <c r="U247" t="s">
        <v>79</v>
      </c>
      <c r="V247" s="2">
        <v>0</v>
      </c>
      <c r="W247" s="2">
        <v>0</v>
      </c>
      <c r="X247" s="25" t="s">
        <v>80</v>
      </c>
      <c r="Y247" s="2">
        <v>0</v>
      </c>
      <c r="Z247" s="2">
        <v>0.01</v>
      </c>
      <c r="AA247" s="25" t="s">
        <v>81</v>
      </c>
      <c r="AB247" s="2">
        <v>0.25577</v>
      </c>
      <c r="AC247" s="2">
        <v>0.312</v>
      </c>
      <c r="AE247" s="2">
        <v>17.296343999999998</v>
      </c>
      <c r="AF247" s="2">
        <v>2.7432226633597248</v>
      </c>
      <c r="AH247" s="2">
        <v>57.11389585114947</v>
      </c>
      <c r="AI247" s="2">
        <v>1.5596505104489233</v>
      </c>
      <c r="AK247" s="2">
        <v>25.154043432520236</v>
      </c>
      <c r="AL247" s="2">
        <v>0.05</v>
      </c>
      <c r="AM247" t="s">
        <v>516</v>
      </c>
      <c r="AN247" s="2">
        <v>1.4103</v>
      </c>
      <c r="AO247" s="2">
        <v>0.03</v>
      </c>
      <c r="AQ247" s="2">
        <v>0.65208</v>
      </c>
      <c r="AS247">
        <v>72.02898002497724</v>
      </c>
      <c r="AT247">
        <v>83.67823928366971</v>
      </c>
      <c r="AU247">
        <v>0.8607850815407168</v>
      </c>
      <c r="AV247">
        <v>-14.963030372536549</v>
      </c>
    </row>
    <row r="248" spans="1:48" ht="12.75">
      <c r="A248" t="s">
        <v>350</v>
      </c>
      <c r="B248" s="9">
        <v>39336</v>
      </c>
      <c r="C248">
        <v>2007</v>
      </c>
      <c r="D248" t="s">
        <v>788</v>
      </c>
      <c r="F248" s="28">
        <v>3</v>
      </c>
      <c r="H248">
        <v>2362</v>
      </c>
      <c r="I248" s="2">
        <v>0.896666666666667</v>
      </c>
      <c r="K248" s="2">
        <v>3.836</v>
      </c>
      <c r="M248">
        <v>66.924</v>
      </c>
      <c r="O248" s="2">
        <v>0.14588142602753496</v>
      </c>
      <c r="P248" s="2">
        <v>145.88142602753496</v>
      </c>
      <c r="Q248" s="2">
        <v>0.07</v>
      </c>
      <c r="S248" s="2">
        <v>3.4932100000000004</v>
      </c>
      <c r="T248" s="2">
        <v>0</v>
      </c>
      <c r="U248" t="s">
        <v>79</v>
      </c>
      <c r="V248" s="2">
        <v>0</v>
      </c>
      <c r="W248" s="2">
        <v>0</v>
      </c>
      <c r="X248" s="25" t="s">
        <v>80</v>
      </c>
      <c r="Y248" s="2">
        <v>0</v>
      </c>
      <c r="Z248" s="2">
        <v>0.01</v>
      </c>
      <c r="AA248" s="25" t="s">
        <v>81</v>
      </c>
      <c r="AB248" s="2">
        <v>0.25577</v>
      </c>
      <c r="AC248" s="2">
        <v>0.444</v>
      </c>
      <c r="AE248" s="2">
        <v>24.614027999999998</v>
      </c>
      <c r="AF248" s="2">
        <v>7.92110331146802</v>
      </c>
      <c r="AH248" s="2">
        <v>164.91737094476417</v>
      </c>
      <c r="AI248" s="2">
        <v>2.099899416191593</v>
      </c>
      <c r="AK248" s="2">
        <v>33.86717778433801</v>
      </c>
      <c r="AL248" s="2">
        <v>0.25</v>
      </c>
      <c r="AN248" s="2">
        <v>7.0515</v>
      </c>
      <c r="AO248" s="2">
        <v>0.03</v>
      </c>
      <c r="AQ248" s="2">
        <v>0.65208</v>
      </c>
      <c r="AS248">
        <v>174.24443402753496</v>
      </c>
      <c r="AT248">
        <v>205.8360487291022</v>
      </c>
      <c r="AU248">
        <v>0.8465204958187645</v>
      </c>
      <c r="AV248">
        <v>-16.623644798828106</v>
      </c>
    </row>
    <row r="249" spans="1:48" ht="12.75">
      <c r="A249" t="s">
        <v>351</v>
      </c>
      <c r="B249" s="9">
        <v>39336</v>
      </c>
      <c r="C249">
        <v>2007</v>
      </c>
      <c r="D249" t="s">
        <v>789</v>
      </c>
      <c r="F249" s="28">
        <v>3</v>
      </c>
      <c r="H249">
        <v>2261</v>
      </c>
      <c r="I249" s="2">
        <v>0.853333333333333</v>
      </c>
      <c r="K249" s="2">
        <v>3.708</v>
      </c>
      <c r="M249">
        <v>87.407</v>
      </c>
      <c r="O249" s="2">
        <v>0.19588446735059897</v>
      </c>
      <c r="P249" s="2">
        <v>195.88446735059898</v>
      </c>
      <c r="Q249" s="2">
        <v>0.1</v>
      </c>
      <c r="S249" s="2">
        <v>4.9903</v>
      </c>
      <c r="T249" s="2">
        <v>0.01</v>
      </c>
      <c r="V249" s="2">
        <v>0.82288</v>
      </c>
      <c r="W249" s="2">
        <v>0</v>
      </c>
      <c r="X249" s="25" t="s">
        <v>80</v>
      </c>
      <c r="Y249" s="2">
        <v>0</v>
      </c>
      <c r="Z249" s="2">
        <v>0.01</v>
      </c>
      <c r="AA249" s="25" t="s">
        <v>81</v>
      </c>
      <c r="AB249" s="2">
        <v>0.25577</v>
      </c>
      <c r="AC249" s="2">
        <v>0.93</v>
      </c>
      <c r="AE249" s="2">
        <v>51.55641</v>
      </c>
      <c r="AF249" s="2">
        <v>10.943721228620484</v>
      </c>
      <c r="AH249" s="2">
        <v>227.84827597987848</v>
      </c>
      <c r="AI249" s="2">
        <v>3.0023241707427313</v>
      </c>
      <c r="AK249" s="2">
        <v>48.42148422573877</v>
      </c>
      <c r="AL249" s="2">
        <v>0.15</v>
      </c>
      <c r="AN249" s="2">
        <v>4.2309</v>
      </c>
      <c r="AO249" s="2">
        <v>0.02</v>
      </c>
      <c r="AQ249" s="2">
        <v>0.43472</v>
      </c>
      <c r="AS249">
        <v>253.50982735059898</v>
      </c>
      <c r="AT249">
        <v>280.5006602056173</v>
      </c>
      <c r="AU249">
        <v>0.9037762234312281</v>
      </c>
      <c r="AV249">
        <v>-10.108727631375194</v>
      </c>
    </row>
    <row r="250" spans="1:48" ht="12.75">
      <c r="A250" t="s">
        <v>352</v>
      </c>
      <c r="B250" s="9">
        <v>39336</v>
      </c>
      <c r="C250">
        <v>2007</v>
      </c>
      <c r="D250" t="s">
        <v>790</v>
      </c>
      <c r="F250" s="28">
        <v>2.929333333333333</v>
      </c>
      <c r="H250">
        <v>1860</v>
      </c>
      <c r="I250" s="2">
        <v>0.73</v>
      </c>
      <c r="K250" s="2">
        <v>3.585</v>
      </c>
      <c r="M250">
        <v>114.379</v>
      </c>
      <c r="O250" s="2">
        <v>0.2600159563165274</v>
      </c>
      <c r="P250" s="2">
        <v>260.0159563165274</v>
      </c>
      <c r="Q250" s="2">
        <v>0.07</v>
      </c>
      <c r="S250" s="2">
        <v>3.4932100000000004</v>
      </c>
      <c r="T250" s="2">
        <v>0.01</v>
      </c>
      <c r="V250" s="2">
        <v>0.82288</v>
      </c>
      <c r="W250" s="2">
        <v>0</v>
      </c>
      <c r="X250" s="25" t="s">
        <v>80</v>
      </c>
      <c r="Y250" s="2">
        <v>0</v>
      </c>
      <c r="Z250" s="2">
        <v>0.02</v>
      </c>
      <c r="AA250" s="25" t="s">
        <v>100</v>
      </c>
      <c r="AB250" s="2">
        <v>0.51154</v>
      </c>
      <c r="AC250" s="2">
        <v>1.18</v>
      </c>
      <c r="AE250" s="2">
        <v>65.41565999999999</v>
      </c>
      <c r="AF250" s="2">
        <v>13.975597131201155</v>
      </c>
      <c r="AH250" s="2">
        <v>290.97193227160807</v>
      </c>
      <c r="AI250" s="2">
        <v>3.9879529475409465</v>
      </c>
      <c r="AK250" s="2">
        <v>64.31770513794038</v>
      </c>
      <c r="AL250" s="2">
        <v>0.24</v>
      </c>
      <c r="AN250" s="2">
        <v>6.7694399999999995</v>
      </c>
      <c r="AO250" s="2">
        <v>0.02</v>
      </c>
      <c r="AQ250" s="2">
        <v>0.43472</v>
      </c>
      <c r="AS250">
        <v>330.2592463165274</v>
      </c>
      <c r="AT250">
        <v>362.0590774095484</v>
      </c>
      <c r="AU250">
        <v>0.9121694964243359</v>
      </c>
      <c r="AV250">
        <v>-9.186476799248489</v>
      </c>
    </row>
    <row r="251" spans="1:48" ht="12.75">
      <c r="A251" t="s">
        <v>353</v>
      </c>
      <c r="B251" s="9">
        <v>39336</v>
      </c>
      <c r="C251">
        <v>2007</v>
      </c>
      <c r="D251" t="s">
        <v>791</v>
      </c>
      <c r="F251" s="28">
        <v>0.9898333333333333</v>
      </c>
      <c r="H251">
        <v>132</v>
      </c>
      <c r="I251" s="2">
        <v>0.72</v>
      </c>
      <c r="K251" s="2">
        <v>4.19</v>
      </c>
      <c r="M251">
        <v>32.347</v>
      </c>
      <c r="O251" s="2">
        <v>0.06456542290346554</v>
      </c>
      <c r="P251" s="2">
        <v>64.56542290346553</v>
      </c>
      <c r="Q251" s="2">
        <v>0.01</v>
      </c>
      <c r="R251" t="s">
        <v>81</v>
      </c>
      <c r="S251" s="2">
        <v>0.49903</v>
      </c>
      <c r="T251" s="2">
        <v>0</v>
      </c>
      <c r="U251" t="s">
        <v>79</v>
      </c>
      <c r="V251" s="2">
        <v>0</v>
      </c>
      <c r="W251" s="2">
        <v>0</v>
      </c>
      <c r="X251" s="25" t="s">
        <v>80</v>
      </c>
      <c r="Y251" s="2">
        <v>0</v>
      </c>
      <c r="Z251" s="2">
        <v>0.03</v>
      </c>
      <c r="AA251" s="25" t="s">
        <v>100</v>
      </c>
      <c r="AB251" s="2">
        <v>0.76731</v>
      </c>
      <c r="AC251" s="2">
        <v>0.549</v>
      </c>
      <c r="AE251" s="2">
        <v>30.434913</v>
      </c>
      <c r="AF251" s="2">
        <v>4.20646664035902</v>
      </c>
      <c r="AH251" s="2">
        <v>87.5786354522748</v>
      </c>
      <c r="AI251" s="2">
        <v>1.3706351518478495</v>
      </c>
      <c r="AK251" s="2">
        <v>22.105603729002116</v>
      </c>
      <c r="AL251" s="2">
        <v>0.04</v>
      </c>
      <c r="AM251" t="s">
        <v>516</v>
      </c>
      <c r="AN251" s="2">
        <v>1.12824</v>
      </c>
      <c r="AO251" s="2">
        <v>0</v>
      </c>
      <c r="AQ251" s="2">
        <v>0</v>
      </c>
      <c r="AS251">
        <v>96.26667590346554</v>
      </c>
      <c r="AT251">
        <v>110.81247918127691</v>
      </c>
      <c r="AU251">
        <v>0.868734971139703</v>
      </c>
      <c r="AV251">
        <v>-14.04854416356763</v>
      </c>
    </row>
    <row r="252" spans="1:48" ht="12.75">
      <c r="A252" t="s">
        <v>354</v>
      </c>
      <c r="B252" s="9">
        <v>39336</v>
      </c>
      <c r="C252">
        <v>2007</v>
      </c>
      <c r="D252" t="s">
        <v>792</v>
      </c>
      <c r="F252" s="28">
        <v>2.694166666666667</v>
      </c>
      <c r="H252">
        <v>459</v>
      </c>
      <c r="I252" s="2">
        <v>0.653333333333333</v>
      </c>
      <c r="K252" s="2">
        <v>4.365</v>
      </c>
      <c r="M252">
        <v>24.235</v>
      </c>
      <c r="O252" s="2">
        <v>0.04315190768277652</v>
      </c>
      <c r="P252" s="2">
        <v>43.15190768277652</v>
      </c>
      <c r="Q252" s="2">
        <v>0.05</v>
      </c>
      <c r="S252" s="2">
        <v>2.49515</v>
      </c>
      <c r="T252" s="2">
        <v>0</v>
      </c>
      <c r="U252" t="s">
        <v>79</v>
      </c>
      <c r="V252" s="2">
        <v>0</v>
      </c>
      <c r="W252" s="2">
        <v>0</v>
      </c>
      <c r="X252" s="25" t="s">
        <v>80</v>
      </c>
      <c r="Y252" s="2">
        <v>0</v>
      </c>
      <c r="Z252" s="2">
        <v>0.02</v>
      </c>
      <c r="AA252" s="25" t="s">
        <v>100</v>
      </c>
      <c r="AB252" s="2">
        <v>0.51154</v>
      </c>
      <c r="AC252" s="2">
        <v>0.638</v>
      </c>
      <c r="AE252" s="2">
        <v>35.368806</v>
      </c>
      <c r="AF252" s="2">
        <v>2.8775090974654955</v>
      </c>
      <c r="AH252" s="2">
        <v>59.90973940923162</v>
      </c>
      <c r="AI252" s="2">
        <v>2.051361436204968</v>
      </c>
      <c r="AK252" s="2">
        <v>33.08435724311373</v>
      </c>
      <c r="AL252" s="2">
        <v>0.03</v>
      </c>
      <c r="AM252" t="s">
        <v>516</v>
      </c>
      <c r="AN252" s="2">
        <v>0.8461799999999999</v>
      </c>
      <c r="AO252" s="2">
        <v>0.02</v>
      </c>
      <c r="AQ252" s="2">
        <v>0.43472</v>
      </c>
      <c r="AS252">
        <v>81.52740368277651</v>
      </c>
      <c r="AT252">
        <v>93.84027665234535</v>
      </c>
      <c r="AU252">
        <v>0.8687890380461586</v>
      </c>
      <c r="AV252">
        <v>-14.042351413942807</v>
      </c>
    </row>
    <row r="253" spans="1:48" ht="12.75">
      <c r="A253" t="s">
        <v>355</v>
      </c>
      <c r="B253" s="9">
        <v>39337</v>
      </c>
      <c r="C253">
        <v>2007</v>
      </c>
      <c r="D253" t="s">
        <v>793</v>
      </c>
      <c r="F253" s="28">
        <v>2.915</v>
      </c>
      <c r="H253">
        <v>543</v>
      </c>
      <c r="I253" s="2">
        <v>0.533333333333333</v>
      </c>
      <c r="K253" s="2">
        <v>4.772</v>
      </c>
      <c r="M253">
        <v>9.349</v>
      </c>
      <c r="O253" s="2">
        <v>0.01690440931643264</v>
      </c>
      <c r="P253" s="2">
        <v>16.904409316432638</v>
      </c>
      <c r="Q253" s="2">
        <v>0.01</v>
      </c>
      <c r="R253" t="s">
        <v>81</v>
      </c>
      <c r="S253" s="2">
        <v>0.49903</v>
      </c>
      <c r="T253" s="2">
        <v>0</v>
      </c>
      <c r="U253" t="s">
        <v>79</v>
      </c>
      <c r="V253" s="2">
        <v>0</v>
      </c>
      <c r="W253" s="2">
        <v>0</v>
      </c>
      <c r="X253" s="25" t="s">
        <v>80</v>
      </c>
      <c r="Y253" s="2">
        <v>0</v>
      </c>
      <c r="Z253" s="2">
        <v>0.01</v>
      </c>
      <c r="AA253" s="25" t="s">
        <v>81</v>
      </c>
      <c r="AB253" s="2">
        <v>0.25577</v>
      </c>
      <c r="AC253" s="2">
        <v>0.18</v>
      </c>
      <c r="AE253" s="2">
        <v>9.97866</v>
      </c>
      <c r="AF253" s="2">
        <v>1.0389143217139052</v>
      </c>
      <c r="AH253" s="2">
        <v>21.630196178083505</v>
      </c>
      <c r="AI253" s="2">
        <v>0.7758362113755023</v>
      </c>
      <c r="AK253" s="2">
        <v>12.512686417064101</v>
      </c>
      <c r="AL253" s="2">
        <v>0.02</v>
      </c>
      <c r="AM253" t="s">
        <v>81</v>
      </c>
      <c r="AN253" s="2">
        <v>0.56412</v>
      </c>
      <c r="AO253" s="2">
        <v>0.01</v>
      </c>
      <c r="AQ253" s="2">
        <v>0.21736</v>
      </c>
      <c r="AS253">
        <v>27.637869316432635</v>
      </c>
      <c r="AT253">
        <v>34.70700259514761</v>
      </c>
      <c r="AU253">
        <v>0.7963196833453055</v>
      </c>
      <c r="AV253">
        <v>-22.677513200253816</v>
      </c>
    </row>
    <row r="254" spans="1:48" ht="12.75">
      <c r="A254" t="s">
        <v>356</v>
      </c>
      <c r="B254" s="9">
        <v>39337</v>
      </c>
      <c r="C254">
        <v>2007</v>
      </c>
      <c r="D254" t="s">
        <v>794</v>
      </c>
      <c r="F254" s="28">
        <v>2.5816666666666666</v>
      </c>
      <c r="H254">
        <v>136</v>
      </c>
      <c r="I254" s="2">
        <v>0.563333333333333</v>
      </c>
      <c r="K254" s="2">
        <v>4.815</v>
      </c>
      <c r="M254">
        <v>9.724</v>
      </c>
      <c r="O254" s="2">
        <v>0.015310874616820291</v>
      </c>
      <c r="P254" s="2">
        <v>15.310874616820291</v>
      </c>
      <c r="Q254" s="2">
        <v>0.04</v>
      </c>
      <c r="S254" s="2">
        <v>1.99612</v>
      </c>
      <c r="T254" s="2">
        <v>0</v>
      </c>
      <c r="U254" t="s">
        <v>79</v>
      </c>
      <c r="V254" s="2">
        <v>0</v>
      </c>
      <c r="W254" s="2">
        <v>0</v>
      </c>
      <c r="X254" s="25" t="s">
        <v>80</v>
      </c>
      <c r="Y254" s="2">
        <v>0</v>
      </c>
      <c r="Z254" s="2">
        <v>0.03</v>
      </c>
      <c r="AA254" s="25" t="s">
        <v>100</v>
      </c>
      <c r="AB254" s="2">
        <v>0.76731</v>
      </c>
      <c r="AC254" s="2">
        <v>0.397</v>
      </c>
      <c r="AE254" s="2">
        <v>22.008489</v>
      </c>
      <c r="AF254" s="2">
        <v>1.3566269061898313</v>
      </c>
      <c r="AH254" s="2">
        <v>28.24497218687229</v>
      </c>
      <c r="AI254" s="2">
        <v>1.0596299368457793</v>
      </c>
      <c r="AK254" s="2">
        <v>17.08971162144873</v>
      </c>
      <c r="AL254" s="2">
        <v>0.02</v>
      </c>
      <c r="AM254" t="s">
        <v>81</v>
      </c>
      <c r="AN254" s="2">
        <v>0.56412</v>
      </c>
      <c r="AO254" s="2">
        <v>0.01</v>
      </c>
      <c r="AQ254" s="2">
        <v>0.21736</v>
      </c>
      <c r="AS254">
        <v>40.08279361682029</v>
      </c>
      <c r="AT254">
        <v>45.89880380832102</v>
      </c>
      <c r="AU254">
        <v>0.8732862360468239</v>
      </c>
      <c r="AV254">
        <v>-13.528499971320864</v>
      </c>
    </row>
    <row r="255" spans="1:48" ht="12.75">
      <c r="A255" t="s">
        <v>357</v>
      </c>
      <c r="B255" s="9">
        <v>39337</v>
      </c>
      <c r="C255">
        <v>2007</v>
      </c>
      <c r="D255" t="s">
        <v>795</v>
      </c>
      <c r="F255" s="28">
        <v>2.55</v>
      </c>
      <c r="H255">
        <v>104</v>
      </c>
      <c r="I255" s="2">
        <v>0.696666666666667</v>
      </c>
      <c r="K255" s="2">
        <v>4.889</v>
      </c>
      <c r="M255">
        <v>7.493</v>
      </c>
      <c r="O255" s="2">
        <v>0.01291219273613534</v>
      </c>
      <c r="P255" s="2">
        <v>12.91219273613534</v>
      </c>
      <c r="Q255" s="2">
        <v>0.02</v>
      </c>
      <c r="R255" t="s">
        <v>81</v>
      </c>
      <c r="S255" s="2">
        <v>0.99806</v>
      </c>
      <c r="T255" s="2">
        <v>0</v>
      </c>
      <c r="U255" t="s">
        <v>79</v>
      </c>
      <c r="V255" s="2">
        <v>0</v>
      </c>
      <c r="W255" s="2">
        <v>0</v>
      </c>
      <c r="X255" s="25" t="s">
        <v>80</v>
      </c>
      <c r="Y255" s="2">
        <v>0</v>
      </c>
      <c r="Z255" s="2">
        <v>0.02</v>
      </c>
      <c r="AA255" s="25" t="s">
        <v>100</v>
      </c>
      <c r="AB255" s="2">
        <v>0.51154</v>
      </c>
      <c r="AC255" s="2">
        <v>0.157</v>
      </c>
      <c r="AE255" s="2">
        <v>8.703609</v>
      </c>
      <c r="AF255" s="2">
        <v>1.0152920314096152</v>
      </c>
      <c r="AH255" s="2">
        <v>21.13838009394819</v>
      </c>
      <c r="AI255" s="2">
        <v>0.5738734726703008</v>
      </c>
      <c r="AK255" s="2">
        <v>9.255431367226612</v>
      </c>
      <c r="AL255" s="2">
        <v>0.02</v>
      </c>
      <c r="AM255" t="s">
        <v>81</v>
      </c>
      <c r="AN255" s="2">
        <v>0.56412</v>
      </c>
      <c r="AO255" s="2">
        <v>0.01</v>
      </c>
      <c r="AQ255" s="2">
        <v>0.21736</v>
      </c>
      <c r="AS255">
        <v>23.12540173613534</v>
      </c>
      <c r="AT255">
        <v>30.957931461174798</v>
      </c>
      <c r="AU255">
        <v>0.7469944096600107</v>
      </c>
      <c r="AV255">
        <v>-28.964670858818337</v>
      </c>
    </row>
    <row r="256" spans="1:48" ht="12.75">
      <c r="A256" t="s">
        <v>358</v>
      </c>
      <c r="B256" s="9">
        <v>39337</v>
      </c>
      <c r="C256">
        <v>2007</v>
      </c>
      <c r="D256" t="s">
        <v>796</v>
      </c>
      <c r="F256" s="28">
        <v>2.966666666666667</v>
      </c>
      <c r="H256">
        <v>446</v>
      </c>
      <c r="I256" s="2">
        <v>0.423333333333333</v>
      </c>
      <c r="K256" s="2">
        <v>4.781</v>
      </c>
      <c r="M256">
        <v>8.345</v>
      </c>
      <c r="O256" s="2">
        <v>0.0165576996346953</v>
      </c>
      <c r="P256" s="2">
        <v>16.557699634695297</v>
      </c>
      <c r="Q256" s="2">
        <v>0.04</v>
      </c>
      <c r="S256" s="2">
        <v>1.99612</v>
      </c>
      <c r="T256" s="2">
        <v>0</v>
      </c>
      <c r="U256" t="s">
        <v>79</v>
      </c>
      <c r="V256" s="2">
        <v>0</v>
      </c>
      <c r="W256" s="2">
        <v>-0.01</v>
      </c>
      <c r="X256" s="25" t="s">
        <v>80</v>
      </c>
      <c r="Y256" s="2">
        <v>-0.43498</v>
      </c>
      <c r="Z256" s="2">
        <v>0.01</v>
      </c>
      <c r="AA256" s="25" t="s">
        <v>81</v>
      </c>
      <c r="AB256" s="2">
        <v>0.25577</v>
      </c>
      <c r="AC256" s="2">
        <v>0.166</v>
      </c>
      <c r="AE256" s="2">
        <v>9.202542</v>
      </c>
      <c r="AF256" s="2">
        <v>1.328833698393089</v>
      </c>
      <c r="AH256" s="2">
        <v>27.666317600544115</v>
      </c>
      <c r="AI256" s="2">
        <v>0.4743585255833508</v>
      </c>
      <c r="AK256" s="2">
        <v>7.650454300608281</v>
      </c>
      <c r="AL256" s="2">
        <v>0.02</v>
      </c>
      <c r="AM256" t="s">
        <v>81</v>
      </c>
      <c r="AN256" s="2">
        <v>0.56412</v>
      </c>
      <c r="AO256" s="2">
        <v>0.02</v>
      </c>
      <c r="AQ256" s="2">
        <v>0.43472</v>
      </c>
      <c r="AS256">
        <v>27.577151634695298</v>
      </c>
      <c r="AT256">
        <v>35.880891901152395</v>
      </c>
      <c r="AU256">
        <v>0.7685748646011109</v>
      </c>
      <c r="AV256">
        <v>-26.17080453092218</v>
      </c>
    </row>
    <row r="257" spans="1:48" ht="12.75">
      <c r="A257" t="s">
        <v>359</v>
      </c>
      <c r="B257" s="9">
        <v>39339</v>
      </c>
      <c r="C257">
        <v>2007</v>
      </c>
      <c r="D257" t="s">
        <v>798</v>
      </c>
      <c r="F257" s="28">
        <v>2</v>
      </c>
      <c r="H257">
        <v>247</v>
      </c>
      <c r="I257" s="2">
        <v>0.53</v>
      </c>
      <c r="K257" s="2">
        <v>3.46</v>
      </c>
      <c r="M257">
        <v>197.298</v>
      </c>
      <c r="O257" s="2">
        <v>0.34673685045253183</v>
      </c>
      <c r="P257" s="2">
        <v>346.7368504525318</v>
      </c>
      <c r="Q257" s="2">
        <v>2.08</v>
      </c>
      <c r="S257" s="2">
        <v>103.79824</v>
      </c>
      <c r="T257" s="2">
        <v>0.27</v>
      </c>
      <c r="V257" s="2">
        <v>22.217760000000002</v>
      </c>
      <c r="W257" s="2">
        <v>0.34</v>
      </c>
      <c r="X257" s="25" t="s">
        <v>100</v>
      </c>
      <c r="Y257" s="2">
        <v>14.78932</v>
      </c>
      <c r="Z257" s="2">
        <v>0.23</v>
      </c>
      <c r="AA257" s="25" t="s">
        <v>100</v>
      </c>
      <c r="AB257" s="2">
        <v>5.88271</v>
      </c>
      <c r="AC257" s="2">
        <v>4.862</v>
      </c>
      <c r="AE257" s="2">
        <v>269.534694</v>
      </c>
      <c r="AF257" s="2">
        <v>20.716553432487544</v>
      </c>
      <c r="AH257" s="2">
        <v>431.3186424643907</v>
      </c>
      <c r="AI257" s="2">
        <v>22.226419436644267</v>
      </c>
      <c r="AK257" s="2">
        <v>358.46769267419876</v>
      </c>
      <c r="AL257" s="2">
        <v>0.91</v>
      </c>
      <c r="AN257" s="2">
        <v>25.667460000000002</v>
      </c>
      <c r="AO257" s="2">
        <v>0.11</v>
      </c>
      <c r="AQ257" s="2">
        <v>2.39096</v>
      </c>
      <c r="AS257">
        <v>762.9595744525318</v>
      </c>
      <c r="AT257">
        <v>815.4537951385895</v>
      </c>
      <c r="AU257">
        <v>0.9356257570949975</v>
      </c>
      <c r="AV257">
        <v>-6.6515174918539905</v>
      </c>
    </row>
    <row r="258" spans="1:48" ht="12.75">
      <c r="A258" t="s">
        <v>360</v>
      </c>
      <c r="B258" s="9">
        <v>39339</v>
      </c>
      <c r="C258">
        <v>2007</v>
      </c>
      <c r="D258" t="s">
        <v>57</v>
      </c>
      <c r="F258" s="28">
        <v>2.9313333333333333</v>
      </c>
      <c r="H258">
        <v>696</v>
      </c>
      <c r="I258" s="2">
        <v>0.906666666666667</v>
      </c>
      <c r="K258" s="2">
        <v>3.541</v>
      </c>
      <c r="M258">
        <v>144.211</v>
      </c>
      <c r="O258" s="2">
        <v>0.28773984147356707</v>
      </c>
      <c r="P258" s="2">
        <v>287.7398414735671</v>
      </c>
      <c r="Q258" s="2">
        <v>0.37</v>
      </c>
      <c r="S258" s="2">
        <v>18.464109999999998</v>
      </c>
      <c r="T258" s="2">
        <v>0.07</v>
      </c>
      <c r="V258" s="2">
        <v>5.76016</v>
      </c>
      <c r="W258" s="2">
        <v>0.13</v>
      </c>
      <c r="X258" s="25" t="s">
        <v>100</v>
      </c>
      <c r="Y258" s="2">
        <v>5.654739999999999</v>
      </c>
      <c r="Z258" s="2">
        <v>0.08</v>
      </c>
      <c r="AA258" s="25" t="s">
        <v>100</v>
      </c>
      <c r="AB258" s="2">
        <v>2.04616</v>
      </c>
      <c r="AC258" s="2">
        <v>2.784</v>
      </c>
      <c r="AE258" s="2">
        <v>154.33660799999998</v>
      </c>
      <c r="AF258" s="2">
        <v>17.918335760749045</v>
      </c>
      <c r="AH258" s="2">
        <v>373.05975053879513</v>
      </c>
      <c r="AI258" s="2">
        <v>7.158053167263919</v>
      </c>
      <c r="AK258" s="2">
        <v>115.44508148163249</v>
      </c>
      <c r="AL258" s="2">
        <v>0.49</v>
      </c>
      <c r="AN258" s="2">
        <v>13.82094</v>
      </c>
      <c r="AO258" s="2">
        <v>0.04</v>
      </c>
      <c r="AQ258" s="2">
        <v>0.86944</v>
      </c>
      <c r="AS258">
        <v>474.0016194735671</v>
      </c>
      <c r="AT258">
        <v>502.3257720204276</v>
      </c>
      <c r="AU258">
        <v>0.9436139769756653</v>
      </c>
      <c r="AV258">
        <v>-5.802183323673504</v>
      </c>
    </row>
    <row r="259" spans="1:48" ht="12.75">
      <c r="A259" t="s">
        <v>361</v>
      </c>
      <c r="B259" s="9">
        <v>39339</v>
      </c>
      <c r="C259">
        <v>2007</v>
      </c>
      <c r="D259" t="s">
        <v>58</v>
      </c>
      <c r="F259" s="28">
        <v>2.9146666666666667</v>
      </c>
      <c r="H259">
        <v>716</v>
      </c>
      <c r="I259" s="2">
        <v>0.89</v>
      </c>
      <c r="K259" s="2">
        <v>3.551</v>
      </c>
      <c r="M259">
        <v>134.142</v>
      </c>
      <c r="O259" s="2">
        <v>0.281190083039894</v>
      </c>
      <c r="P259" s="2">
        <v>281.19008303989403</v>
      </c>
      <c r="Q259" s="2">
        <v>0.3</v>
      </c>
      <c r="S259" s="2">
        <v>14.970899999999999</v>
      </c>
      <c r="T259" s="2">
        <v>0.06</v>
      </c>
      <c r="V259" s="2">
        <v>4.9372799999999994</v>
      </c>
      <c r="W259" s="2">
        <v>0.19</v>
      </c>
      <c r="X259" s="25" t="s">
        <v>100</v>
      </c>
      <c r="Y259" s="2">
        <v>8.264619999999999</v>
      </c>
      <c r="Z259" s="2">
        <v>0.06</v>
      </c>
      <c r="AA259" s="25" t="s">
        <v>100</v>
      </c>
      <c r="AB259" s="2">
        <v>1.53462</v>
      </c>
      <c r="AC259" s="2">
        <v>2.171</v>
      </c>
      <c r="AE259" s="2">
        <v>120.35372699999998</v>
      </c>
      <c r="AF259" s="2">
        <v>17.182233842561836</v>
      </c>
      <c r="AH259" s="2">
        <v>357.73410860213744</v>
      </c>
      <c r="AI259" s="2">
        <v>5.843063718801441</v>
      </c>
      <c r="AK259" s="2">
        <v>94.23693165682965</v>
      </c>
      <c r="AL259" s="2">
        <v>0.46</v>
      </c>
      <c r="AN259" s="2">
        <v>12.97476</v>
      </c>
      <c r="AO259" s="2">
        <v>0.04</v>
      </c>
      <c r="AQ259" s="2">
        <v>0.86944</v>
      </c>
      <c r="AS259">
        <v>431.251230039894</v>
      </c>
      <c r="AT259">
        <v>464.9458002589671</v>
      </c>
      <c r="AU259">
        <v>0.927530111681177</v>
      </c>
      <c r="AV259">
        <v>-7.519455896397413</v>
      </c>
    </row>
    <row r="260" spans="1:48" ht="12.75">
      <c r="A260" t="s">
        <v>362</v>
      </c>
      <c r="B260" s="9">
        <v>39339</v>
      </c>
      <c r="C260">
        <v>2007</v>
      </c>
      <c r="D260" t="s">
        <v>59</v>
      </c>
      <c r="F260" s="28">
        <v>3</v>
      </c>
      <c r="H260">
        <v>558</v>
      </c>
      <c r="I260" s="2">
        <v>0.693333333333333</v>
      </c>
      <c r="K260" s="2">
        <v>3.538</v>
      </c>
      <c r="M260">
        <v>146.651</v>
      </c>
      <c r="O260" s="2">
        <v>0.2897343587701326</v>
      </c>
      <c r="P260" s="2">
        <v>289.7343587701326</v>
      </c>
      <c r="Q260" s="2">
        <v>0.75</v>
      </c>
      <c r="S260" s="2">
        <v>37.42725</v>
      </c>
      <c r="T260" s="2">
        <v>0.13</v>
      </c>
      <c r="V260" s="2">
        <v>10.69744</v>
      </c>
      <c r="W260" s="2">
        <v>0.44</v>
      </c>
      <c r="X260" s="25" t="s">
        <v>100</v>
      </c>
      <c r="Y260" s="2">
        <v>19.13912</v>
      </c>
      <c r="Z260" s="2">
        <v>0.08</v>
      </c>
      <c r="AA260" s="25" t="s">
        <v>100</v>
      </c>
      <c r="AB260" s="2">
        <v>2.04616</v>
      </c>
      <c r="AC260" s="2">
        <v>3.001</v>
      </c>
      <c r="AE260" s="2">
        <v>166.366437</v>
      </c>
      <c r="AF260" s="2">
        <v>19.437258560552504</v>
      </c>
      <c r="AH260" s="2">
        <v>404.68372323070315</v>
      </c>
      <c r="AI260" s="2">
        <v>8.473399860644694</v>
      </c>
      <c r="AK260" s="2">
        <v>136.65899295247763</v>
      </c>
      <c r="AL260" s="2">
        <v>0.55</v>
      </c>
      <c r="AN260" s="2">
        <v>15.513300000000001</v>
      </c>
      <c r="AO260" s="2">
        <v>0.04</v>
      </c>
      <c r="AQ260" s="2">
        <v>0.86944</v>
      </c>
      <c r="AS260">
        <v>525.4107657701326</v>
      </c>
      <c r="AT260">
        <v>556.8560161831807</v>
      </c>
      <c r="AU260">
        <v>0.9435307341589283</v>
      </c>
      <c r="AV260">
        <v>-5.810997978944645</v>
      </c>
    </row>
    <row r="261" spans="1:48" ht="12.75">
      <c r="A261" t="s">
        <v>363</v>
      </c>
      <c r="B261" s="9">
        <v>39339</v>
      </c>
      <c r="C261">
        <v>2007</v>
      </c>
      <c r="D261" t="s">
        <v>60</v>
      </c>
      <c r="F261" s="28">
        <v>2.863</v>
      </c>
      <c r="H261">
        <v>495</v>
      </c>
      <c r="I261" s="2">
        <v>0.77</v>
      </c>
      <c r="K261" s="2">
        <v>3.584</v>
      </c>
      <c r="M261">
        <v>134.041</v>
      </c>
      <c r="O261" s="2">
        <v>0.26061535499988975</v>
      </c>
      <c r="P261" s="2">
        <v>260.61535499988975</v>
      </c>
      <c r="Q261" s="2">
        <v>0.66</v>
      </c>
      <c r="S261" s="2">
        <v>32.93598</v>
      </c>
      <c r="T261" s="2">
        <v>0.11</v>
      </c>
      <c r="V261" s="2">
        <v>9.05168</v>
      </c>
      <c r="W261" s="2">
        <v>0.35</v>
      </c>
      <c r="X261" s="25" t="s">
        <v>100</v>
      </c>
      <c r="Y261" s="2">
        <v>15.224299999999998</v>
      </c>
      <c r="Z261" s="2">
        <v>0.06</v>
      </c>
      <c r="AA261" s="25" t="s">
        <v>100</v>
      </c>
      <c r="AB261" s="2">
        <v>1.53462</v>
      </c>
      <c r="AC261" s="2">
        <v>2.58</v>
      </c>
      <c r="AE261" s="2">
        <v>143.02746</v>
      </c>
      <c r="AF261" s="2">
        <v>16.00034898580308</v>
      </c>
      <c r="AH261" s="2">
        <v>333.1272658844201</v>
      </c>
      <c r="AI261" s="2">
        <v>9.047367991604746</v>
      </c>
      <c r="AK261" s="2">
        <v>145.91595096860135</v>
      </c>
      <c r="AL261" s="2">
        <v>0.47</v>
      </c>
      <c r="AN261" s="2">
        <v>13.25682</v>
      </c>
      <c r="AO261" s="2">
        <v>0.04</v>
      </c>
      <c r="AQ261" s="2">
        <v>0.86944</v>
      </c>
      <c r="AS261">
        <v>462.38939499988965</v>
      </c>
      <c r="AT261">
        <v>492.3000368530215</v>
      </c>
      <c r="AU261">
        <v>0.9392430639568248</v>
      </c>
      <c r="AV261">
        <v>-6.266046497462468</v>
      </c>
    </row>
    <row r="262" spans="1:48" ht="12.75">
      <c r="A262" t="s">
        <v>364</v>
      </c>
      <c r="B262" s="9">
        <v>39339</v>
      </c>
      <c r="C262">
        <v>2007</v>
      </c>
      <c r="D262" t="s">
        <v>61</v>
      </c>
      <c r="F262" s="28">
        <v>2.8131666666666666</v>
      </c>
      <c r="H262">
        <v>584</v>
      </c>
      <c r="I262" s="2">
        <v>0.853333333333333</v>
      </c>
      <c r="K262" s="2">
        <v>3.629</v>
      </c>
      <c r="M262">
        <v>126.922</v>
      </c>
      <c r="O262" s="2">
        <v>0.23496328208483078</v>
      </c>
      <c r="P262" s="2">
        <v>234.96328208483078</v>
      </c>
      <c r="Q262" s="2">
        <v>0.78</v>
      </c>
      <c r="S262" s="2">
        <v>38.92434</v>
      </c>
      <c r="T262" s="2">
        <v>0.13</v>
      </c>
      <c r="V262" s="2">
        <v>10.69744</v>
      </c>
      <c r="W262" s="2">
        <v>0.37</v>
      </c>
      <c r="X262" s="25" t="s">
        <v>100</v>
      </c>
      <c r="Y262" s="2">
        <v>16.09426</v>
      </c>
      <c r="Z262" s="2">
        <v>0.08</v>
      </c>
      <c r="AA262" s="25" t="s">
        <v>100</v>
      </c>
      <c r="AB262" s="2">
        <v>2.04616</v>
      </c>
      <c r="AC262" s="2">
        <v>2.703</v>
      </c>
      <c r="AE262" s="2">
        <v>149.84621099999998</v>
      </c>
      <c r="AF262" s="2">
        <v>14.018477418622188</v>
      </c>
      <c r="AH262" s="2">
        <v>291.864699855714</v>
      </c>
      <c r="AI262" s="2">
        <v>10.875715560684602</v>
      </c>
      <c r="AK262" s="2">
        <v>175.40354056272128</v>
      </c>
      <c r="AL262" s="2">
        <v>0.46</v>
      </c>
      <c r="AN262" s="2">
        <v>12.97476</v>
      </c>
      <c r="AO262" s="2">
        <v>0.06</v>
      </c>
      <c r="AQ262" s="2">
        <v>1.30416</v>
      </c>
      <c r="AS262">
        <v>452.5716930848308</v>
      </c>
      <c r="AT262">
        <v>480.24300041843526</v>
      </c>
      <c r="AU262">
        <v>0.9423806129199291</v>
      </c>
      <c r="AV262">
        <v>-5.932862663147478</v>
      </c>
    </row>
    <row r="263" spans="1:48" ht="12.75">
      <c r="A263" t="s">
        <v>365</v>
      </c>
      <c r="B263" s="9">
        <v>39340</v>
      </c>
      <c r="C263">
        <v>2007</v>
      </c>
      <c r="D263" t="s">
        <v>62</v>
      </c>
      <c r="F263" s="28">
        <v>1.8316666666666668</v>
      </c>
      <c r="H263">
        <v>485</v>
      </c>
      <c r="I263" s="2">
        <v>0.71</v>
      </c>
      <c r="K263" s="2">
        <v>3.933</v>
      </c>
      <c r="M263">
        <v>67.834</v>
      </c>
      <c r="O263" s="2">
        <v>0.1166809617060964</v>
      </c>
      <c r="P263" s="2">
        <v>116.6809617060964</v>
      </c>
      <c r="Q263" s="2">
        <v>0.33</v>
      </c>
      <c r="S263" s="2">
        <v>16.46799</v>
      </c>
      <c r="T263" s="2">
        <v>0.06</v>
      </c>
      <c r="V263" s="2">
        <v>4.9372799999999994</v>
      </c>
      <c r="W263" s="2">
        <v>0.15</v>
      </c>
      <c r="X263" s="25" t="s">
        <v>100</v>
      </c>
      <c r="Y263" s="2">
        <v>6.524699999999999</v>
      </c>
      <c r="Z263" s="2">
        <v>0.05</v>
      </c>
      <c r="AA263" s="25" t="s">
        <v>100</v>
      </c>
      <c r="AB263" s="2">
        <v>1.2788500000000003</v>
      </c>
      <c r="AC263" s="2">
        <v>1.737</v>
      </c>
      <c r="AE263" s="2">
        <v>96.29406900000001</v>
      </c>
      <c r="AF263" s="2">
        <v>8.010360529423503</v>
      </c>
      <c r="AH263" s="2">
        <v>166.77570622259734</v>
      </c>
      <c r="AI263" s="2">
        <v>5.340297145304761</v>
      </c>
      <c r="AK263" s="2">
        <v>86.12831235947519</v>
      </c>
      <c r="AL263" s="2">
        <v>0.21</v>
      </c>
      <c r="AN263" s="2">
        <v>5.92326</v>
      </c>
      <c r="AO263" s="2">
        <v>0.05</v>
      </c>
      <c r="AQ263" s="2">
        <v>1.0868</v>
      </c>
      <c r="AS263">
        <v>242.1838507060964</v>
      </c>
      <c r="AT263">
        <v>258.82727858207255</v>
      </c>
      <c r="AU263">
        <v>0.9356967783026833</v>
      </c>
      <c r="AV263">
        <v>-6.6439353950571745</v>
      </c>
    </row>
    <row r="264" spans="1:48" ht="12.75">
      <c r="A264" t="s">
        <v>366</v>
      </c>
      <c r="B264" s="9">
        <v>39340</v>
      </c>
      <c r="C264">
        <v>2007</v>
      </c>
      <c r="D264" t="s">
        <v>63</v>
      </c>
      <c r="F264" s="28">
        <v>2.15</v>
      </c>
      <c r="H264">
        <v>148</v>
      </c>
      <c r="I264" s="2">
        <v>0.216666666666667</v>
      </c>
      <c r="K264" s="2">
        <v>4.308</v>
      </c>
      <c r="M264">
        <v>31.324</v>
      </c>
      <c r="O264" s="2">
        <v>0.04920395356814513</v>
      </c>
      <c r="P264" s="2">
        <v>49.20395356814513</v>
      </c>
      <c r="Q264" s="2">
        <v>0.15</v>
      </c>
      <c r="S264" s="2">
        <v>7.485449999999999</v>
      </c>
      <c r="T264" s="2">
        <v>0.03</v>
      </c>
      <c r="V264" s="2">
        <v>2.4686399999999997</v>
      </c>
      <c r="W264" s="2">
        <v>0</v>
      </c>
      <c r="X264" s="25" t="s">
        <v>80</v>
      </c>
      <c r="Y264" s="2">
        <v>0</v>
      </c>
      <c r="Z264" s="2">
        <v>0.03</v>
      </c>
      <c r="AA264" s="25" t="s">
        <v>100</v>
      </c>
      <c r="AB264" s="2">
        <v>0.76731</v>
      </c>
      <c r="AC264" s="2">
        <v>0.684</v>
      </c>
      <c r="AE264" s="2">
        <v>37.918908</v>
      </c>
      <c r="AF264" s="2">
        <v>3.9032674423209315</v>
      </c>
      <c r="AH264" s="2">
        <v>81.2660281491218</v>
      </c>
      <c r="AI264" s="2">
        <v>1.659735252508898</v>
      </c>
      <c r="AK264" s="2">
        <v>26.768210152463507</v>
      </c>
      <c r="AL264" s="2">
        <v>0.05</v>
      </c>
      <c r="AM264" t="s">
        <v>516</v>
      </c>
      <c r="AN264" s="2">
        <v>1.4103</v>
      </c>
      <c r="AO264" s="2">
        <v>0.01</v>
      </c>
      <c r="AQ264" s="2">
        <v>0.21736</v>
      </c>
      <c r="AS264">
        <v>97.84426156814513</v>
      </c>
      <c r="AT264">
        <v>109.44453830158531</v>
      </c>
      <c r="AU264">
        <v>0.8940077146520142</v>
      </c>
      <c r="AV264">
        <v>-11.192381586202742</v>
      </c>
    </row>
    <row r="265" spans="1:48" ht="12.75">
      <c r="A265" t="s">
        <v>367</v>
      </c>
      <c r="B265" s="9">
        <v>39340</v>
      </c>
      <c r="C265">
        <v>2007</v>
      </c>
      <c r="D265" t="s">
        <v>65</v>
      </c>
      <c r="F265" s="28">
        <v>3</v>
      </c>
      <c r="H265">
        <v>960</v>
      </c>
      <c r="I265" s="2">
        <v>0.54</v>
      </c>
      <c r="K265" s="2">
        <v>4.819</v>
      </c>
      <c r="M265">
        <v>11.716</v>
      </c>
      <c r="O265" s="2">
        <v>0.015170503674593374</v>
      </c>
      <c r="P265" s="2">
        <v>15.170503674593375</v>
      </c>
      <c r="Q265" s="2">
        <v>0.03</v>
      </c>
      <c r="R265" t="s">
        <v>81</v>
      </c>
      <c r="S265" s="2">
        <v>1.4970899999999998</v>
      </c>
      <c r="T265" s="2">
        <v>0</v>
      </c>
      <c r="U265" t="s">
        <v>79</v>
      </c>
      <c r="V265" s="2">
        <v>0</v>
      </c>
      <c r="W265" s="2">
        <v>-0.01</v>
      </c>
      <c r="X265" s="25" t="s">
        <v>80</v>
      </c>
      <c r="Y265" s="2">
        <v>-0.43498</v>
      </c>
      <c r="Z265" s="2">
        <v>0</v>
      </c>
      <c r="AA265" s="25" t="s">
        <v>80</v>
      </c>
      <c r="AB265" s="2">
        <v>0</v>
      </c>
      <c r="AC265" s="2">
        <v>0.162</v>
      </c>
      <c r="AE265" s="2">
        <v>8.980794</v>
      </c>
      <c r="AF265" s="2">
        <v>1.198547894822677</v>
      </c>
      <c r="AH265" s="2">
        <v>24.95376717020814</v>
      </c>
      <c r="AI265" s="2">
        <v>0.5845399382440682</v>
      </c>
      <c r="AK265" s="2">
        <v>9.427460124000334</v>
      </c>
      <c r="AL265" s="2">
        <v>0.01</v>
      </c>
      <c r="AM265" t="s">
        <v>80</v>
      </c>
      <c r="AN265" s="2">
        <v>0.28206</v>
      </c>
      <c r="AO265" s="2">
        <v>0.02</v>
      </c>
      <c r="AQ265" s="2">
        <v>0.43472</v>
      </c>
      <c r="AS265">
        <v>25.213407674593373</v>
      </c>
      <c r="AT265">
        <v>34.66328729420847</v>
      </c>
      <c r="AU265">
        <v>0.7273807432224126</v>
      </c>
      <c r="AV265">
        <v>-31.564466357199127</v>
      </c>
    </row>
    <row r="266" spans="1:48" ht="12.75">
      <c r="A266" t="s">
        <v>368</v>
      </c>
      <c r="B266" s="9">
        <v>39340</v>
      </c>
      <c r="C266">
        <v>2007</v>
      </c>
      <c r="D266" t="s">
        <v>66</v>
      </c>
      <c r="F266" s="28">
        <v>3</v>
      </c>
      <c r="H266">
        <v>767</v>
      </c>
      <c r="I266" s="2">
        <v>0.44</v>
      </c>
      <c r="K266" s="2">
        <v>4.792</v>
      </c>
      <c r="M266">
        <v>10.882</v>
      </c>
      <c r="O266" s="2">
        <v>0.016143585568264875</v>
      </c>
      <c r="P266" s="2">
        <v>16.143585568264875</v>
      </c>
      <c r="Q266" s="2">
        <v>0.04</v>
      </c>
      <c r="S266" s="2">
        <v>1.99612</v>
      </c>
      <c r="T266" s="2">
        <v>0</v>
      </c>
      <c r="U266" t="s">
        <v>79</v>
      </c>
      <c r="V266" s="2">
        <v>0</v>
      </c>
      <c r="W266" s="2">
        <v>0</v>
      </c>
      <c r="X266" s="25" t="s">
        <v>80</v>
      </c>
      <c r="Y266" s="2">
        <v>0</v>
      </c>
      <c r="Z266" s="2">
        <v>0</v>
      </c>
      <c r="AA266" s="25" t="s">
        <v>80</v>
      </c>
      <c r="AB266" s="2">
        <v>0</v>
      </c>
      <c r="AC266" s="2">
        <v>0.171</v>
      </c>
      <c r="AE266" s="2">
        <v>9.479727</v>
      </c>
      <c r="AF266" s="2">
        <v>1.2731176788783616</v>
      </c>
      <c r="AH266" s="2">
        <v>26.506310074247487</v>
      </c>
      <c r="AI266" s="2">
        <v>0.6103458560550518</v>
      </c>
      <c r="AK266" s="2">
        <v>9.843657966455876</v>
      </c>
      <c r="AL266" s="2">
        <v>0.02</v>
      </c>
      <c r="AM266" t="s">
        <v>81</v>
      </c>
      <c r="AN266" s="2">
        <v>0.56412</v>
      </c>
      <c r="AO266" s="2">
        <v>0.02</v>
      </c>
      <c r="AQ266" s="2">
        <v>0.43472</v>
      </c>
      <c r="AS266">
        <v>27.619432568264877</v>
      </c>
      <c r="AT266">
        <v>36.91408804070336</v>
      </c>
      <c r="AU266">
        <v>0.7482084492459973</v>
      </c>
      <c r="AV266">
        <v>-28.80566683710978</v>
      </c>
    </row>
    <row r="267" spans="1:48" ht="12.75">
      <c r="A267" t="s">
        <v>369</v>
      </c>
      <c r="B267" s="9">
        <v>39340</v>
      </c>
      <c r="C267">
        <v>2007</v>
      </c>
      <c r="D267" t="s">
        <v>67</v>
      </c>
      <c r="F267" s="28">
        <v>2.966666666666667</v>
      </c>
      <c r="H267">
        <v>1447</v>
      </c>
      <c r="I267" s="2">
        <v>0.596666666666667</v>
      </c>
      <c r="K267" s="2">
        <v>5.223</v>
      </c>
      <c r="M267">
        <v>3.814</v>
      </c>
      <c r="O267" s="2">
        <v>0.005984115950603199</v>
      </c>
      <c r="P267" s="2">
        <v>5.9841159506032</v>
      </c>
      <c r="Q267" s="2">
        <v>-0.01</v>
      </c>
      <c r="R267" t="s">
        <v>80</v>
      </c>
      <c r="S267" s="2">
        <v>-0.49903</v>
      </c>
      <c r="T267" s="2">
        <v>0</v>
      </c>
      <c r="U267" t="s">
        <v>79</v>
      </c>
      <c r="V267" s="2">
        <v>0</v>
      </c>
      <c r="W267" s="2">
        <v>-0.01</v>
      </c>
      <c r="X267" s="25" t="s">
        <v>80</v>
      </c>
      <c r="Y267" s="2">
        <v>-0.43498</v>
      </c>
      <c r="Z267" s="2">
        <v>0</v>
      </c>
      <c r="AA267" s="25" t="s">
        <v>80</v>
      </c>
      <c r="AB267" s="2">
        <v>0</v>
      </c>
      <c r="AC267" s="2">
        <v>0.111</v>
      </c>
      <c r="AE267" s="2">
        <v>6.153506999999999</v>
      </c>
      <c r="AF267" s="2">
        <v>0.46758591454573595</v>
      </c>
      <c r="AH267" s="2">
        <v>9.735138740842222</v>
      </c>
      <c r="AI267" s="2">
        <v>0.2300197278258867</v>
      </c>
      <c r="AK267" s="2">
        <v>3.709758170375901</v>
      </c>
      <c r="AL267" s="2">
        <v>0.01</v>
      </c>
      <c r="AM267" t="s">
        <v>80</v>
      </c>
      <c r="AN267" s="2">
        <v>0.28206</v>
      </c>
      <c r="AO267" s="2">
        <v>0.01</v>
      </c>
      <c r="AQ267" s="2">
        <v>0.21736</v>
      </c>
      <c r="AS267">
        <v>11.203612950603198</v>
      </c>
      <c r="AT267">
        <v>13.726956911218123</v>
      </c>
      <c r="AU267">
        <v>0.8161760121390951</v>
      </c>
      <c r="AV267">
        <v>-20.242970574685295</v>
      </c>
    </row>
    <row r="268" spans="1:48" ht="12.75">
      <c r="A268" t="s">
        <v>370</v>
      </c>
      <c r="B268" s="9">
        <v>39340</v>
      </c>
      <c r="C268">
        <v>2007</v>
      </c>
      <c r="D268" t="s">
        <v>68</v>
      </c>
      <c r="F268" s="28">
        <v>1.9666666666666666</v>
      </c>
      <c r="H268">
        <v>624</v>
      </c>
      <c r="I268" s="2">
        <v>0.545</v>
      </c>
      <c r="K268" s="2">
        <v>5.557</v>
      </c>
      <c r="M268">
        <v>3.275</v>
      </c>
      <c r="O268" s="2">
        <v>0.002773320104651838</v>
      </c>
      <c r="P268" s="2">
        <v>2.7733201046518383</v>
      </c>
      <c r="Q268" s="2">
        <v>0</v>
      </c>
      <c r="R268" t="s">
        <v>80</v>
      </c>
      <c r="S268" s="2">
        <v>0</v>
      </c>
      <c r="T268" s="2">
        <v>0</v>
      </c>
      <c r="U268" t="s">
        <v>79</v>
      </c>
      <c r="V268" s="2">
        <v>0</v>
      </c>
      <c r="W268" s="2">
        <v>-0.01</v>
      </c>
      <c r="X268" s="25" t="s">
        <v>80</v>
      </c>
      <c r="Y268" s="2">
        <v>-0.43498</v>
      </c>
      <c r="Z268" s="2">
        <v>0</v>
      </c>
      <c r="AA268" s="25" t="s">
        <v>80</v>
      </c>
      <c r="AB268" s="2">
        <v>0</v>
      </c>
      <c r="AC268" s="2">
        <v>0.205</v>
      </c>
      <c r="AE268" s="2">
        <v>11.364584999999998</v>
      </c>
      <c r="AF268" s="2">
        <v>0.21086151476307177</v>
      </c>
      <c r="AH268" s="2">
        <v>4.390136737367154</v>
      </c>
      <c r="AI268" s="2">
        <v>0.32759836084682814</v>
      </c>
      <c r="AK268" s="2">
        <v>5.2835063637376445</v>
      </c>
      <c r="AL268" s="2">
        <v>0.02</v>
      </c>
      <c r="AM268" t="s">
        <v>81</v>
      </c>
      <c r="AN268" s="2">
        <v>0.56412</v>
      </c>
      <c r="AO268" s="2">
        <v>0.01</v>
      </c>
      <c r="AQ268" s="2">
        <v>0.21736</v>
      </c>
      <c r="AS268">
        <v>13.702925104651836</v>
      </c>
      <c r="AT268">
        <v>10.237763101104797</v>
      </c>
      <c r="AU268">
        <v>1.3384686644266168</v>
      </c>
      <c r="AV268">
        <v>28.947889666044166</v>
      </c>
    </row>
    <row r="269" spans="1:48" ht="12.75">
      <c r="A269" t="s">
        <v>371</v>
      </c>
      <c r="B269" s="9">
        <v>39340</v>
      </c>
      <c r="C269">
        <v>2007</v>
      </c>
      <c r="D269" t="s">
        <v>69</v>
      </c>
      <c r="F269" s="28">
        <v>1.5476666666666667</v>
      </c>
      <c r="H269">
        <v>52</v>
      </c>
      <c r="I269" s="2">
        <v>0.62</v>
      </c>
      <c r="K269" s="2">
        <v>5.502</v>
      </c>
      <c r="N269" t="s">
        <v>101</v>
      </c>
      <c r="O269" s="2">
        <v>0.003147748314101318</v>
      </c>
      <c r="P269" s="2">
        <v>3.147748314101318</v>
      </c>
      <c r="Q269" s="2">
        <v>0.01</v>
      </c>
      <c r="R269" t="s">
        <v>81</v>
      </c>
      <c r="S269" s="2">
        <v>0.49903</v>
      </c>
      <c r="T269" s="2">
        <v>0</v>
      </c>
      <c r="U269" t="s">
        <v>79</v>
      </c>
      <c r="V269" s="2">
        <v>0</v>
      </c>
      <c r="W269" s="2"/>
      <c r="X269" s="25" t="s">
        <v>101</v>
      </c>
      <c r="Y269" s="2" t="s">
        <v>100</v>
      </c>
      <c r="AA269" s="25" t="s">
        <v>101</v>
      </c>
      <c r="AB269" s="2" t="s">
        <v>100</v>
      </c>
      <c r="AC269" s="2">
        <v>0.49</v>
      </c>
      <c r="AE269" s="2">
        <v>27.16413</v>
      </c>
      <c r="AF269" s="2">
        <v>0.46758591454573595</v>
      </c>
      <c r="AH269" s="2">
        <v>9.735138740842222</v>
      </c>
      <c r="AI269" s="2">
        <v>0.657064793873493</v>
      </c>
      <c r="AK269" s="2">
        <v>10.597140995591696</v>
      </c>
      <c r="AL269" s="2">
        <v>0.05</v>
      </c>
      <c r="AM269" t="s">
        <v>516</v>
      </c>
      <c r="AN269" s="2">
        <v>1.4103</v>
      </c>
      <c r="AO269" s="2">
        <v>0.03</v>
      </c>
      <c r="AQ269" s="2">
        <v>0.65208</v>
      </c>
      <c r="AS269">
        <v>30.81090831410132</v>
      </c>
      <c r="AT269">
        <v>21.742579736433918</v>
      </c>
      <c r="AU269">
        <v>1.417076937860858</v>
      </c>
      <c r="AV269">
        <v>34.51085328131724</v>
      </c>
    </row>
    <row r="270" spans="1:48" ht="12.75">
      <c r="A270" t="s">
        <v>372</v>
      </c>
      <c r="B270" s="9">
        <v>39352</v>
      </c>
      <c r="C270">
        <v>2007</v>
      </c>
      <c r="D270" t="s">
        <v>70</v>
      </c>
      <c r="F270" s="28">
        <v>1.8798333333333335</v>
      </c>
      <c r="H270">
        <v>410</v>
      </c>
      <c r="I270" s="2">
        <v>0.345</v>
      </c>
      <c r="K270" s="2">
        <v>3.807</v>
      </c>
      <c r="M270">
        <v>87.133</v>
      </c>
      <c r="O270" s="2">
        <v>0.1559552502826955</v>
      </c>
      <c r="P270" s="2">
        <v>155.9552502826955</v>
      </c>
      <c r="Q270" s="2">
        <v>0.33</v>
      </c>
      <c r="S270" s="2">
        <v>16.46799</v>
      </c>
      <c r="T270" s="2">
        <v>0.07</v>
      </c>
      <c r="V270" s="2">
        <v>5.76016</v>
      </c>
      <c r="W270" s="2">
        <v>0.04</v>
      </c>
      <c r="X270" s="25" t="s">
        <v>100</v>
      </c>
      <c r="Y270" s="2">
        <v>1.73992</v>
      </c>
      <c r="Z270" s="2">
        <v>0.05</v>
      </c>
      <c r="AA270" s="25" t="s">
        <v>100</v>
      </c>
      <c r="AB270" s="2">
        <v>1.2788500000000003</v>
      </c>
      <c r="AC270" s="2">
        <v>2.031</v>
      </c>
      <c r="AE270" s="2">
        <v>112.592547</v>
      </c>
      <c r="AF270" s="2">
        <v>12.653106216824677</v>
      </c>
      <c r="AH270" s="2">
        <v>263.43767143428977</v>
      </c>
      <c r="AI270" s="2">
        <v>3.952188024865003</v>
      </c>
      <c r="AK270" s="2">
        <v>63.74088846502277</v>
      </c>
      <c r="AL270" s="2">
        <v>0.1</v>
      </c>
      <c r="AN270" s="2">
        <v>2.8206</v>
      </c>
      <c r="AO270" s="2">
        <v>0.03</v>
      </c>
      <c r="AQ270" s="2">
        <v>0.65208</v>
      </c>
      <c r="AS270">
        <v>293.7947172826955</v>
      </c>
      <c r="AT270">
        <v>329.99915989931253</v>
      </c>
      <c r="AU270">
        <v>0.8902892885313298</v>
      </c>
      <c r="AV270">
        <v>-11.607822372406341</v>
      </c>
    </row>
    <row r="271" spans="1:48" ht="12.75">
      <c r="A271" t="s">
        <v>373</v>
      </c>
      <c r="B271" s="9">
        <v>39352</v>
      </c>
      <c r="C271">
        <v>2007</v>
      </c>
      <c r="D271" t="s">
        <v>71</v>
      </c>
      <c r="F271" s="28">
        <v>2.683333333333333</v>
      </c>
      <c r="H271">
        <v>631</v>
      </c>
      <c r="I271" s="2">
        <v>0.296666666666667</v>
      </c>
      <c r="K271" s="2">
        <v>3.818</v>
      </c>
      <c r="M271">
        <v>84.401</v>
      </c>
      <c r="O271" s="2">
        <v>0.15205475297324958</v>
      </c>
      <c r="P271" s="2">
        <v>152.05475297324958</v>
      </c>
      <c r="Q271" s="2">
        <v>0.14</v>
      </c>
      <c r="S271" s="2">
        <v>6.986420000000001</v>
      </c>
      <c r="T271" s="2">
        <v>0.03</v>
      </c>
      <c r="V271" s="2">
        <v>2.4686399999999997</v>
      </c>
      <c r="W271" s="2">
        <v>0.03</v>
      </c>
      <c r="X271" s="25" t="s">
        <v>100</v>
      </c>
      <c r="Y271" s="2">
        <v>1.30494</v>
      </c>
      <c r="Z271" s="2">
        <v>0.02</v>
      </c>
      <c r="AA271" s="25" t="s">
        <v>100</v>
      </c>
      <c r="AB271" s="2">
        <v>0.51154</v>
      </c>
      <c r="AC271" s="2">
        <v>1.957</v>
      </c>
      <c r="AE271" s="2">
        <v>108.490209</v>
      </c>
      <c r="AF271" s="2">
        <v>12.064444702017601</v>
      </c>
      <c r="AH271" s="2">
        <v>251.18173869600648</v>
      </c>
      <c r="AI271" s="2">
        <v>3.424199713207443</v>
      </c>
      <c r="AK271" s="2">
        <v>55.225492974609644</v>
      </c>
      <c r="AL271" s="2">
        <v>0.09</v>
      </c>
      <c r="AN271" s="2">
        <v>2.53854</v>
      </c>
      <c r="AO271" s="2">
        <v>0.03</v>
      </c>
      <c r="AQ271" s="2">
        <v>0.65208</v>
      </c>
      <c r="AS271">
        <v>271.81650197324956</v>
      </c>
      <c r="AT271">
        <v>308.9457716706161</v>
      </c>
      <c r="AU271">
        <v>0.8798194599117152</v>
      </c>
      <c r="AV271">
        <v>-12.786391741463197</v>
      </c>
    </row>
    <row r="272" spans="1:48" ht="12.75">
      <c r="A272" t="s">
        <v>374</v>
      </c>
      <c r="B272" s="9">
        <v>39352</v>
      </c>
      <c r="C272">
        <v>2007</v>
      </c>
      <c r="D272" t="s">
        <v>72</v>
      </c>
      <c r="F272" s="28">
        <v>2.008</v>
      </c>
      <c r="H272">
        <v>192</v>
      </c>
      <c r="I272" s="2">
        <v>0.126666666666667</v>
      </c>
      <c r="K272" s="2">
        <v>3.859</v>
      </c>
      <c r="M272">
        <v>75.698</v>
      </c>
      <c r="O272" s="2">
        <v>0.1383566378971782</v>
      </c>
      <c r="P272" s="2">
        <v>138.3566378971782</v>
      </c>
      <c r="Q272" s="2">
        <v>0.09</v>
      </c>
      <c r="S272" s="2">
        <v>4.49127</v>
      </c>
      <c r="T272" s="2">
        <v>0.02</v>
      </c>
      <c r="V272" s="2">
        <v>1.64576</v>
      </c>
      <c r="W272" s="2">
        <v>0.02</v>
      </c>
      <c r="X272" s="25">
        <v>0</v>
      </c>
      <c r="Y272" s="2">
        <v>0.86996</v>
      </c>
      <c r="Z272" s="2">
        <v>0.01</v>
      </c>
      <c r="AA272" s="25" t="s">
        <v>81</v>
      </c>
      <c r="AB272" s="2">
        <v>0.25577</v>
      </c>
      <c r="AC272" s="2">
        <v>1.786</v>
      </c>
      <c r="AE272" s="2">
        <v>99.010482</v>
      </c>
      <c r="AF272" s="2">
        <v>10.49478737262163</v>
      </c>
      <c r="AH272" s="2">
        <v>218.50147309798234</v>
      </c>
      <c r="AI272" s="2">
        <v>3.378203618023339</v>
      </c>
      <c r="AK272" s="2">
        <v>54.483667951480406</v>
      </c>
      <c r="AL272" s="2">
        <v>0.09</v>
      </c>
      <c r="AN272" s="2">
        <v>2.53854</v>
      </c>
      <c r="AO272" s="2">
        <v>0.03</v>
      </c>
      <c r="AQ272" s="2">
        <v>0.65208</v>
      </c>
      <c r="AS272">
        <v>244.62987989717817</v>
      </c>
      <c r="AT272">
        <v>275.52368104946277</v>
      </c>
      <c r="AU272">
        <v>0.8878724288431002</v>
      </c>
      <c r="AV272">
        <v>-11.878723312423418</v>
      </c>
    </row>
    <row r="273" spans="1:48" ht="12.75">
      <c r="A273" t="s">
        <v>375</v>
      </c>
      <c r="B273" s="9">
        <v>39352</v>
      </c>
      <c r="C273">
        <v>2007</v>
      </c>
      <c r="D273" t="s">
        <v>73</v>
      </c>
      <c r="F273" s="28">
        <v>2.056</v>
      </c>
      <c r="H273">
        <v>41</v>
      </c>
      <c r="I273" s="2">
        <v>0.123333333333333</v>
      </c>
      <c r="K273" s="2">
        <v>3.795</v>
      </c>
      <c r="N273" t="s">
        <v>101</v>
      </c>
      <c r="O273" s="2">
        <v>0.1603245390690042</v>
      </c>
      <c r="P273" s="2">
        <v>160.3245390690042</v>
      </c>
      <c r="Q273" s="2">
        <v>0.23</v>
      </c>
      <c r="S273" s="2">
        <v>11.47769</v>
      </c>
      <c r="T273" s="2">
        <v>0.03</v>
      </c>
      <c r="V273" s="2">
        <v>2.4686399999999997</v>
      </c>
      <c r="W273" s="2"/>
      <c r="X273" s="25" t="s">
        <v>101</v>
      </c>
      <c r="Y273" s="2" t="s">
        <v>100</v>
      </c>
      <c r="AA273" s="25" t="s">
        <v>101</v>
      </c>
      <c r="AB273" s="2" t="s">
        <v>100</v>
      </c>
      <c r="AC273" s="2">
        <v>2.591</v>
      </c>
      <c r="AE273" s="2">
        <v>143.637267</v>
      </c>
      <c r="AF273" s="2">
        <v>14.374732200945589</v>
      </c>
      <c r="AH273" s="2">
        <v>299.28192442368714</v>
      </c>
      <c r="AI273" s="2">
        <v>3.902235636584074</v>
      </c>
      <c r="AK273" s="2">
        <v>62.93525634682795</v>
      </c>
      <c r="AL273" s="2">
        <v>0.14</v>
      </c>
      <c r="AN273" s="2">
        <v>3.94884</v>
      </c>
      <c r="AO273" s="2">
        <v>0.04</v>
      </c>
      <c r="AQ273" s="2">
        <v>0.86944</v>
      </c>
      <c r="AS273">
        <v>317.9081360690042</v>
      </c>
      <c r="AT273">
        <v>366.1660207705151</v>
      </c>
      <c r="AU273">
        <v>0.8682076381637954</v>
      </c>
      <c r="AV273">
        <v>-14.108962959357056</v>
      </c>
    </row>
    <row r="274" spans="1:48" ht="12.75">
      <c r="A274" t="s">
        <v>376</v>
      </c>
      <c r="B274" s="9">
        <v>39352</v>
      </c>
      <c r="C274">
        <v>2007</v>
      </c>
      <c r="D274" t="s">
        <v>74</v>
      </c>
      <c r="F274" s="28">
        <v>1.2911666666666666</v>
      </c>
      <c r="H274">
        <v>324</v>
      </c>
      <c r="I274" s="2">
        <v>0.61</v>
      </c>
      <c r="K274" s="2">
        <v>4.121</v>
      </c>
      <c r="M274">
        <v>44.326</v>
      </c>
      <c r="O274" s="2">
        <v>0.07568328950209736</v>
      </c>
      <c r="P274" s="2">
        <v>75.68328950209737</v>
      </c>
      <c r="Q274" s="2">
        <v>0.09</v>
      </c>
      <c r="S274" s="2">
        <v>4.49127</v>
      </c>
      <c r="T274" s="2">
        <v>0.01</v>
      </c>
      <c r="V274" s="2">
        <v>0.82288</v>
      </c>
      <c r="W274" s="2">
        <v>0.02</v>
      </c>
      <c r="X274" s="25">
        <v>0</v>
      </c>
      <c r="Y274" s="2">
        <v>0.86996</v>
      </c>
      <c r="Z274" s="2">
        <v>0.02</v>
      </c>
      <c r="AA274" s="25" t="s">
        <v>100</v>
      </c>
      <c r="AB274" s="2">
        <v>0.51154</v>
      </c>
      <c r="AC274" s="2">
        <v>1.42</v>
      </c>
      <c r="AE274" s="2">
        <v>78.72054</v>
      </c>
      <c r="AF274" s="2">
        <v>6.682351910042231</v>
      </c>
      <c r="AH274" s="2">
        <v>139.12656676707925</v>
      </c>
      <c r="AI274" s="2">
        <v>1.9126804943963807</v>
      </c>
      <c r="AK274" s="2">
        <v>30.847711013624828</v>
      </c>
      <c r="AL274" s="2">
        <v>0.04</v>
      </c>
      <c r="AM274" t="s">
        <v>516</v>
      </c>
      <c r="AN274" s="2">
        <v>1.12824</v>
      </c>
      <c r="AO274" s="2">
        <v>0.04</v>
      </c>
      <c r="AQ274" s="2">
        <v>0.86944</v>
      </c>
      <c r="AS274">
        <v>161.09947950209738</v>
      </c>
      <c r="AT274">
        <v>171.1025177807041</v>
      </c>
      <c r="AU274">
        <v>0.941537749365984</v>
      </c>
      <c r="AV274">
        <v>-6.0222625754361045</v>
      </c>
    </row>
    <row r="275" spans="1:48" ht="12.75">
      <c r="A275" t="s">
        <v>377</v>
      </c>
      <c r="B275" s="9">
        <v>39353</v>
      </c>
      <c r="C275">
        <v>2007</v>
      </c>
      <c r="D275" t="s">
        <v>75</v>
      </c>
      <c r="F275" s="28">
        <v>1.1333333333333333</v>
      </c>
      <c r="H275">
        <v>202</v>
      </c>
      <c r="I275" s="2">
        <v>0.58</v>
      </c>
      <c r="K275" s="2">
        <v>4.925</v>
      </c>
      <c r="M275">
        <v>6.598</v>
      </c>
      <c r="O275" s="2">
        <v>0.011885022274370194</v>
      </c>
      <c r="P275" s="2">
        <v>11.885022274370193</v>
      </c>
      <c r="Q275" s="2">
        <v>-0.01</v>
      </c>
      <c r="R275" t="s">
        <v>80</v>
      </c>
      <c r="S275" s="2">
        <v>-0.49903</v>
      </c>
      <c r="T275" s="2">
        <v>0</v>
      </c>
      <c r="U275" t="s">
        <v>79</v>
      </c>
      <c r="V275" s="2">
        <v>0</v>
      </c>
      <c r="W275" s="2">
        <v>-0.01</v>
      </c>
      <c r="X275" s="25" t="s">
        <v>80</v>
      </c>
      <c r="Y275" s="2">
        <v>-0.43498</v>
      </c>
      <c r="Z275" s="2">
        <v>0</v>
      </c>
      <c r="AA275" s="25" t="s">
        <v>80</v>
      </c>
      <c r="AB275" s="2">
        <v>0</v>
      </c>
      <c r="AC275" s="2">
        <v>0.036</v>
      </c>
      <c r="AD275" t="s">
        <v>81</v>
      </c>
      <c r="AE275" s="2">
        <v>1.9957319999999998</v>
      </c>
      <c r="AF275" s="2">
        <v>0.7625203533793297</v>
      </c>
      <c r="AH275" s="2">
        <v>15.875673757357644</v>
      </c>
      <c r="AI275" s="2">
        <v>0.3767765846437946</v>
      </c>
      <c r="AK275" s="2">
        <v>6.076652757135119</v>
      </c>
      <c r="AL275" s="2">
        <v>-0.01</v>
      </c>
      <c r="AM275" t="s">
        <v>80</v>
      </c>
      <c r="AN275" s="2">
        <v>-0.28206</v>
      </c>
      <c r="AO275" s="2">
        <v>0.01</v>
      </c>
      <c r="AQ275" s="2">
        <v>0.21736</v>
      </c>
      <c r="AS275">
        <v>12.946744274370195</v>
      </c>
      <c r="AT275">
        <v>21.670266514492763</v>
      </c>
      <c r="AU275">
        <v>0.5974427802127675</v>
      </c>
      <c r="AV275">
        <v>-50.40020522470481</v>
      </c>
    </row>
    <row r="276" spans="1:48" ht="12.75">
      <c r="A276" t="s">
        <v>378</v>
      </c>
      <c r="B276" s="9">
        <v>39353</v>
      </c>
      <c r="C276">
        <v>2007</v>
      </c>
      <c r="D276" t="s">
        <v>76</v>
      </c>
      <c r="F276" s="28">
        <v>2.4</v>
      </c>
      <c r="H276">
        <v>1899</v>
      </c>
      <c r="I276" s="2">
        <v>0.77</v>
      </c>
      <c r="K276" s="2">
        <v>4.835</v>
      </c>
      <c r="M276">
        <v>7.914</v>
      </c>
      <c r="O276" s="2">
        <v>0.014621771744567188</v>
      </c>
      <c r="P276" s="2">
        <v>14.621771744567187</v>
      </c>
      <c r="Q276" s="2">
        <v>0.01</v>
      </c>
      <c r="R276" t="s">
        <v>81</v>
      </c>
      <c r="S276" s="2">
        <v>0.49903</v>
      </c>
      <c r="T276" s="2">
        <v>0</v>
      </c>
      <c r="U276" t="s">
        <v>79</v>
      </c>
      <c r="V276" s="2">
        <v>0</v>
      </c>
      <c r="W276" s="2">
        <v>-0.01</v>
      </c>
      <c r="X276" s="25" t="s">
        <v>80</v>
      </c>
      <c r="Y276" s="2">
        <v>-0.43498</v>
      </c>
      <c r="Z276" s="2">
        <v>0</v>
      </c>
      <c r="AA276" s="25" t="s">
        <v>80</v>
      </c>
      <c r="AB276" s="2">
        <v>0</v>
      </c>
      <c r="AC276" s="2">
        <v>0.148</v>
      </c>
      <c r="AE276" s="2">
        <v>8.204676</v>
      </c>
      <c r="AF276" s="2">
        <v>1.1753707811046639</v>
      </c>
      <c r="AH276" s="2">
        <v>24.4712196625991</v>
      </c>
      <c r="AI276" s="2">
        <v>0.5232965619701957</v>
      </c>
      <c r="AK276" s="2">
        <v>8.439726951455317</v>
      </c>
      <c r="AL276" s="2">
        <v>-0.01</v>
      </c>
      <c r="AM276" t="s">
        <v>80</v>
      </c>
      <c r="AN276" s="2">
        <v>-0.28206</v>
      </c>
      <c r="AO276" s="2">
        <v>0.01</v>
      </c>
      <c r="AQ276" s="2">
        <v>0.21736</v>
      </c>
      <c r="AS276">
        <v>22.890497744567185</v>
      </c>
      <c r="AT276">
        <v>32.628886614054416</v>
      </c>
      <c r="AU276">
        <v>0.7015408774232412</v>
      </c>
      <c r="AV276">
        <v>-35.081040548227755</v>
      </c>
    </row>
    <row r="277" spans="1:48" ht="12.75">
      <c r="A277" t="s">
        <v>379</v>
      </c>
      <c r="B277" s="9">
        <v>39353</v>
      </c>
      <c r="C277">
        <v>2007</v>
      </c>
      <c r="D277" t="s">
        <v>77</v>
      </c>
      <c r="F277" s="28">
        <v>2.5</v>
      </c>
      <c r="H277">
        <v>1618</v>
      </c>
      <c r="I277" s="2">
        <v>0.53</v>
      </c>
      <c r="K277" s="2">
        <v>4.579</v>
      </c>
      <c r="M277">
        <v>14.472</v>
      </c>
      <c r="O277" s="2">
        <v>0.02636331385825382</v>
      </c>
      <c r="P277" s="2">
        <v>26.36331385825382</v>
      </c>
      <c r="Q277" s="2">
        <v>0.02</v>
      </c>
      <c r="R277" t="s">
        <v>81</v>
      </c>
      <c r="S277" s="2">
        <v>0.99806</v>
      </c>
      <c r="T277" s="2">
        <v>0</v>
      </c>
      <c r="U277" t="s">
        <v>79</v>
      </c>
      <c r="V277" s="2">
        <v>0</v>
      </c>
      <c r="W277" s="2">
        <v>-0.01</v>
      </c>
      <c r="X277" s="25" t="s">
        <v>80</v>
      </c>
      <c r="Y277" s="2">
        <v>-0.43498</v>
      </c>
      <c r="Z277" s="2">
        <v>0</v>
      </c>
      <c r="AA277" s="25" t="s">
        <v>80</v>
      </c>
      <c r="AB277" s="2">
        <v>0</v>
      </c>
      <c r="AC277" s="2">
        <v>0.242</v>
      </c>
      <c r="AE277" s="2">
        <v>13.415754</v>
      </c>
      <c r="AF277" s="2">
        <v>1.6143956652575473</v>
      </c>
      <c r="AH277" s="2">
        <v>33.61171775066214</v>
      </c>
      <c r="AI277" s="2">
        <v>1.1222059984102064</v>
      </c>
      <c r="AK277" s="2">
        <v>18.09893834235981</v>
      </c>
      <c r="AL277" s="2">
        <v>0.01</v>
      </c>
      <c r="AM277" t="s">
        <v>80</v>
      </c>
      <c r="AN277" s="2">
        <v>0.28206</v>
      </c>
      <c r="AO277" s="2">
        <v>0.02</v>
      </c>
      <c r="AQ277" s="2">
        <v>0.43472</v>
      </c>
      <c r="AS277">
        <v>40.342147858253824</v>
      </c>
      <c r="AT277">
        <v>51.99271609302195</v>
      </c>
      <c r="AU277">
        <v>0.7759192227248969</v>
      </c>
      <c r="AV277">
        <v>-25.235469542503505</v>
      </c>
    </row>
    <row r="278" spans="1:48" ht="12.75">
      <c r="A278" t="s">
        <v>380</v>
      </c>
      <c r="B278" s="9">
        <v>39353</v>
      </c>
      <c r="C278">
        <v>2007</v>
      </c>
      <c r="D278" t="s">
        <v>77</v>
      </c>
      <c r="F278" s="28">
        <v>1</v>
      </c>
      <c r="H278">
        <v>1072</v>
      </c>
      <c r="I278" s="2">
        <v>0.85</v>
      </c>
      <c r="K278" s="2">
        <v>4.669</v>
      </c>
      <c r="M278">
        <v>12.043</v>
      </c>
      <c r="O278" s="2">
        <v>0.021428906011200614</v>
      </c>
      <c r="P278" s="2">
        <v>21.428906011200613</v>
      </c>
      <c r="Q278" s="2">
        <v>0.01</v>
      </c>
      <c r="R278" t="s">
        <v>81</v>
      </c>
      <c r="S278" s="2">
        <v>0.49903</v>
      </c>
      <c r="T278" s="2">
        <v>0</v>
      </c>
      <c r="U278" t="s">
        <v>79</v>
      </c>
      <c r="V278" s="2">
        <v>0</v>
      </c>
      <c r="W278" s="2">
        <v>-0.01</v>
      </c>
      <c r="X278" s="25" t="s">
        <v>80</v>
      </c>
      <c r="Y278" s="2">
        <v>-0.43498</v>
      </c>
      <c r="Z278" s="2">
        <v>0</v>
      </c>
      <c r="AA278" s="25" t="s">
        <v>80</v>
      </c>
      <c r="AB278" s="2">
        <v>0</v>
      </c>
      <c r="AC278" s="2">
        <v>0.223</v>
      </c>
      <c r="AE278" s="2">
        <v>12.362451</v>
      </c>
      <c r="AF278" s="2">
        <v>1.3981744671751517</v>
      </c>
      <c r="AH278" s="2">
        <v>29.10999240658666</v>
      </c>
      <c r="AI278" s="2">
        <v>0.8689702827166521</v>
      </c>
      <c r="AK278" s="2">
        <v>14.014752719654165</v>
      </c>
      <c r="AL278" s="2">
        <v>0.01</v>
      </c>
      <c r="AM278" t="s">
        <v>80</v>
      </c>
      <c r="AN278" s="2">
        <v>0.28206</v>
      </c>
      <c r="AO278" s="2">
        <v>0.03</v>
      </c>
      <c r="AQ278" s="2">
        <v>0.65208</v>
      </c>
      <c r="AS278">
        <v>33.85540701120061</v>
      </c>
      <c r="AT278">
        <v>43.406805126240826</v>
      </c>
      <c r="AU278">
        <v>0.7799562053170763</v>
      </c>
      <c r="AV278">
        <v>-24.724630193215983</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3"/>
  </sheetPr>
  <dimension ref="A1:AX43"/>
  <sheetViews>
    <sheetView zoomScalePageLayoutView="0" workbookViewId="0" topLeftCell="A1">
      <selection activeCell="A1" sqref="A1"/>
    </sheetView>
  </sheetViews>
  <sheetFormatPr defaultColWidth="9.140625" defaultRowHeight="12.75"/>
  <cols>
    <col min="1" max="1" width="29.8515625" style="0" bestFit="1" customWidth="1"/>
    <col min="2" max="2" width="7.140625" style="0" bestFit="1" customWidth="1"/>
    <col min="3" max="3" width="5.00390625" style="0" bestFit="1" customWidth="1"/>
    <col min="4" max="4" width="16.00390625" style="0" bestFit="1" customWidth="1"/>
    <col min="5" max="5" width="7.28125" style="0" bestFit="1" customWidth="1"/>
    <col min="6" max="6" width="10.57421875" style="0" bestFit="1" customWidth="1"/>
    <col min="7" max="7" width="9.8515625" style="0" bestFit="1" customWidth="1"/>
    <col min="8" max="8" width="7.7109375" style="0" bestFit="1" customWidth="1"/>
    <col min="9" max="9" width="12.00390625" style="0" bestFit="1" customWidth="1"/>
    <col min="10" max="10" width="5.7109375" style="0" bestFit="1" customWidth="1"/>
    <col min="11" max="11" width="7.140625" style="0" bestFit="1" customWidth="1"/>
    <col min="12" max="12" width="4.8515625" style="0" bestFit="1" customWidth="1"/>
    <col min="13" max="13" width="9.28125" style="0" bestFit="1" customWidth="1"/>
    <col min="14" max="14" width="7.00390625" style="0" bestFit="1" customWidth="1"/>
    <col min="15" max="16" width="12.00390625" style="0" bestFit="1" customWidth="1"/>
    <col min="17" max="17" width="8.28125" style="0" bestFit="1" customWidth="1"/>
    <col min="18" max="18" width="5.140625" style="0" bestFit="1" customWidth="1"/>
    <col min="19" max="19" width="10.00390625" style="0" bestFit="1" customWidth="1"/>
    <col min="20" max="20" width="9.00390625" style="0" bestFit="1" customWidth="1"/>
    <col min="21" max="21" width="5.421875" style="0" bestFit="1" customWidth="1"/>
    <col min="22" max="22" width="9.00390625" style="0" bestFit="1" customWidth="1"/>
    <col min="23" max="23" width="8.421875" style="0" bestFit="1" customWidth="1"/>
    <col min="24" max="24" width="4.8515625" style="25" bestFit="1" customWidth="1"/>
    <col min="25" max="25" width="9.00390625" style="0" bestFit="1" customWidth="1"/>
    <col min="26" max="26" width="7.140625" style="0" bestFit="1" customWidth="1"/>
    <col min="27" max="27" width="5.140625" style="25" bestFit="1" customWidth="1"/>
    <col min="28" max="28" width="8.57421875" style="0" bestFit="1" customWidth="1"/>
    <col min="29" max="29" width="9.421875" style="0" bestFit="1" customWidth="1"/>
    <col min="30" max="30" width="5.8515625" style="0" bestFit="1" customWidth="1"/>
    <col min="31" max="31" width="11.00390625" style="0" bestFit="1" customWidth="1"/>
    <col min="32" max="32" width="12.00390625" style="0" bestFit="1" customWidth="1"/>
    <col min="33" max="33" width="5.57421875" style="25" bestFit="1" customWidth="1"/>
    <col min="34" max="35" width="12.00390625" style="0" bestFit="1" customWidth="1"/>
    <col min="36" max="36" width="5.8515625" style="25" bestFit="1" customWidth="1"/>
    <col min="37" max="37" width="12.00390625" style="0" bestFit="1" customWidth="1"/>
    <col min="38" max="38" width="7.7109375" style="0" bestFit="1" customWidth="1"/>
    <col min="39" max="39" width="4.140625" style="25" bestFit="1" customWidth="1"/>
    <col min="40" max="40" width="9.00390625" style="0" bestFit="1" customWidth="1"/>
    <col min="41" max="41" width="9.421875" style="0" bestFit="1" customWidth="1"/>
    <col min="42" max="42" width="5.8515625" style="25" bestFit="1" customWidth="1"/>
    <col min="43" max="43" width="8.00390625" style="0" bestFit="1" customWidth="1"/>
    <col min="44" max="44" width="10.421875" style="0" bestFit="1" customWidth="1"/>
    <col min="45" max="45" width="12.140625" style="0" bestFit="1" customWidth="1"/>
    <col min="46" max="47" width="12.00390625" style="0" bestFit="1" customWidth="1"/>
    <col min="48" max="48" width="12.57421875" style="0" bestFit="1" customWidth="1"/>
    <col min="49" max="49" width="21.7109375" style="0" bestFit="1" customWidth="1"/>
    <col min="50" max="50" width="14.00390625" style="0" bestFit="1" customWidth="1"/>
  </cols>
  <sheetData>
    <row r="1" ht="12.75">
      <c r="A1" s="12" t="s">
        <v>0</v>
      </c>
    </row>
    <row r="2" ht="12.75">
      <c r="A2" s="12" t="s">
        <v>90</v>
      </c>
    </row>
    <row r="3" spans="1:50" ht="12.75">
      <c r="A3" s="6"/>
      <c r="B3" s="6"/>
      <c r="C3" s="6"/>
      <c r="D3" s="6"/>
      <c r="E3" s="6"/>
      <c r="F3" s="6"/>
      <c r="G3" s="6"/>
      <c r="H3" s="6"/>
      <c r="I3" s="6"/>
      <c r="J3" s="6"/>
      <c r="K3" s="6"/>
      <c r="L3" s="6"/>
      <c r="M3" s="6"/>
      <c r="N3" s="6"/>
      <c r="O3" s="6"/>
      <c r="P3" s="6"/>
      <c r="Q3" s="6"/>
      <c r="R3" s="6"/>
      <c r="S3" s="6"/>
      <c r="T3" s="6"/>
      <c r="U3" s="6"/>
      <c r="V3" s="6"/>
      <c r="W3" s="6"/>
      <c r="X3" s="27"/>
      <c r="Y3" s="6"/>
      <c r="Z3" s="6"/>
      <c r="AA3" s="27"/>
      <c r="AB3" s="6"/>
      <c r="AC3" s="6"/>
      <c r="AD3" s="6"/>
      <c r="AE3" s="6"/>
      <c r="AF3" s="6"/>
      <c r="AG3" s="27"/>
      <c r="AH3" s="6"/>
      <c r="AI3" s="6"/>
      <c r="AJ3" s="27"/>
      <c r="AK3" s="6"/>
      <c r="AL3" s="6"/>
      <c r="AM3" s="27"/>
      <c r="AN3" s="6"/>
      <c r="AO3" s="6"/>
      <c r="AP3" s="27"/>
      <c r="AQ3" s="6"/>
      <c r="AR3" s="6"/>
      <c r="AS3" s="6"/>
      <c r="AT3" s="6"/>
      <c r="AU3" s="11"/>
      <c r="AV3" s="6"/>
      <c r="AW3" s="11"/>
      <c r="AX3" s="6"/>
    </row>
    <row r="4" spans="1:50" ht="38.25">
      <c r="A4" s="6" t="s">
        <v>1</v>
      </c>
      <c r="B4" s="6" t="s">
        <v>2</v>
      </c>
      <c r="C4" s="6" t="s">
        <v>3</v>
      </c>
      <c r="D4" s="6" t="s">
        <v>4</v>
      </c>
      <c r="E4" s="6" t="s">
        <v>5</v>
      </c>
      <c r="F4" s="6" t="s">
        <v>6</v>
      </c>
      <c r="G4" s="6" t="s">
        <v>7</v>
      </c>
      <c r="H4" s="6" t="s">
        <v>8</v>
      </c>
      <c r="I4" s="6" t="s">
        <v>9</v>
      </c>
      <c r="J4" s="6" t="s">
        <v>10</v>
      </c>
      <c r="K4" s="6" t="s">
        <v>11</v>
      </c>
      <c r="L4" s="6" t="s">
        <v>12</v>
      </c>
      <c r="M4" s="6" t="s">
        <v>13</v>
      </c>
      <c r="N4" s="6" t="s">
        <v>14</v>
      </c>
      <c r="O4" s="6" t="s">
        <v>15</v>
      </c>
      <c r="P4" s="6" t="s">
        <v>16</v>
      </c>
      <c r="Q4" s="6" t="s">
        <v>17</v>
      </c>
      <c r="R4" s="6" t="s">
        <v>18</v>
      </c>
      <c r="S4" s="6" t="s">
        <v>19</v>
      </c>
      <c r="T4" s="6" t="s">
        <v>20</v>
      </c>
      <c r="U4" s="6" t="s">
        <v>21</v>
      </c>
      <c r="V4" s="6" t="s">
        <v>22</v>
      </c>
      <c r="W4" s="6" t="s">
        <v>23</v>
      </c>
      <c r="X4" s="27" t="s">
        <v>24</v>
      </c>
      <c r="Y4" s="6" t="s">
        <v>25</v>
      </c>
      <c r="Z4" s="6" t="s">
        <v>26</v>
      </c>
      <c r="AA4" s="27" t="s">
        <v>27</v>
      </c>
      <c r="AB4" s="6" t="s">
        <v>28</v>
      </c>
      <c r="AC4" s="6" t="s">
        <v>29</v>
      </c>
      <c r="AD4" s="6" t="s">
        <v>30</v>
      </c>
      <c r="AE4" s="6" t="s">
        <v>31</v>
      </c>
      <c r="AF4" s="6" t="s">
        <v>32</v>
      </c>
      <c r="AG4" s="27" t="s">
        <v>33</v>
      </c>
      <c r="AH4" s="6" t="s">
        <v>34</v>
      </c>
      <c r="AI4" s="6" t="s">
        <v>35</v>
      </c>
      <c r="AJ4" s="27" t="s">
        <v>36</v>
      </c>
      <c r="AK4" s="6" t="s">
        <v>37</v>
      </c>
      <c r="AL4" s="6" t="s">
        <v>38</v>
      </c>
      <c r="AM4" s="27" t="s">
        <v>39</v>
      </c>
      <c r="AN4" s="6" t="s">
        <v>40</v>
      </c>
      <c r="AO4" s="6" t="s">
        <v>41</v>
      </c>
      <c r="AP4" s="27" t="s">
        <v>42</v>
      </c>
      <c r="AQ4" s="6" t="s">
        <v>43</v>
      </c>
      <c r="AR4" s="6" t="s">
        <v>506</v>
      </c>
      <c r="AS4" s="6" t="s">
        <v>94</v>
      </c>
      <c r="AT4" s="6" t="s">
        <v>95</v>
      </c>
      <c r="AU4" s="11" t="s">
        <v>96</v>
      </c>
      <c r="AV4" s="6" t="s">
        <v>97</v>
      </c>
      <c r="AW4" s="11" t="s">
        <v>98</v>
      </c>
      <c r="AX4" s="6" t="s">
        <v>44</v>
      </c>
    </row>
    <row r="5" spans="1:50" ht="12.75">
      <c r="A5" t="s">
        <v>121</v>
      </c>
      <c r="B5" s="9">
        <v>39241</v>
      </c>
      <c r="C5">
        <v>2007</v>
      </c>
      <c r="D5" t="s">
        <v>528</v>
      </c>
      <c r="F5" s="28">
        <v>1.9118333333333333</v>
      </c>
      <c r="H5">
        <v>47</v>
      </c>
      <c r="I5" s="2">
        <v>0.28</v>
      </c>
      <c r="K5" s="2">
        <v>4.218</v>
      </c>
      <c r="N5" t="s">
        <v>101</v>
      </c>
      <c r="O5" s="2">
        <v>0.06053408747539138</v>
      </c>
      <c r="P5" s="2">
        <v>60.53408747539138</v>
      </c>
      <c r="Q5" s="2">
        <v>0.34</v>
      </c>
      <c r="S5" s="2">
        <v>16.96702</v>
      </c>
      <c r="T5" s="2">
        <v>0.09</v>
      </c>
      <c r="V5" s="2">
        <v>7.405919999999999</v>
      </c>
      <c r="W5" s="2"/>
      <c r="X5" s="25" t="s">
        <v>101</v>
      </c>
      <c r="Y5" s="2" t="s">
        <v>100</v>
      </c>
      <c r="Z5" s="2"/>
      <c r="AA5" s="25" t="s">
        <v>101</v>
      </c>
      <c r="AB5" s="2"/>
      <c r="AC5" s="2">
        <v>1.262</v>
      </c>
      <c r="AE5" s="2">
        <v>69.961494</v>
      </c>
      <c r="AF5" s="2">
        <v>4.249903304561316</v>
      </c>
      <c r="AG5" t="s">
        <v>100</v>
      </c>
      <c r="AH5" s="2">
        <v>88.48298680096661</v>
      </c>
      <c r="AI5" s="2">
        <v>2.01533169188729</v>
      </c>
      <c r="AJ5" t="s">
        <v>100</v>
      </c>
      <c r="AK5" s="2">
        <v>32.50326952675821</v>
      </c>
      <c r="AL5" s="2">
        <v>0.2</v>
      </c>
      <c r="AM5" t="s">
        <v>100</v>
      </c>
      <c r="AN5" s="2">
        <v>5.6412</v>
      </c>
      <c r="AO5" s="2">
        <v>0.01</v>
      </c>
      <c r="AP5" t="s">
        <v>100</v>
      </c>
      <c r="AQ5" s="2">
        <v>0.21736</v>
      </c>
      <c r="AS5">
        <v>154.8685214753914</v>
      </c>
      <c r="AT5">
        <v>126.62745632772481</v>
      </c>
      <c r="AU5">
        <v>1.22302481599706</v>
      </c>
      <c r="AV5">
        <v>20.064986624724657</v>
      </c>
      <c r="AX5" s="41" t="s">
        <v>819</v>
      </c>
    </row>
    <row r="6" spans="1:50" ht="12.75">
      <c r="A6" t="s">
        <v>122</v>
      </c>
      <c r="B6" s="9">
        <v>39242</v>
      </c>
      <c r="C6">
        <v>2007</v>
      </c>
      <c r="D6" t="s">
        <v>529</v>
      </c>
      <c r="F6" s="28">
        <v>3</v>
      </c>
      <c r="H6">
        <v>820</v>
      </c>
      <c r="I6" s="2">
        <v>0.486666666666667</v>
      </c>
      <c r="K6" s="2">
        <v>4.577</v>
      </c>
      <c r="M6">
        <v>47.4</v>
      </c>
      <c r="O6" s="2">
        <v>0.02648500138606702</v>
      </c>
      <c r="P6" s="2">
        <v>26.48500138606702</v>
      </c>
      <c r="Q6" s="2">
        <v>1.41</v>
      </c>
      <c r="S6" s="2">
        <v>70.36322999999999</v>
      </c>
      <c r="T6" s="2">
        <v>0.14</v>
      </c>
      <c r="V6" s="2">
        <v>11.52032</v>
      </c>
      <c r="W6" s="2">
        <v>0.19</v>
      </c>
      <c r="X6" s="25" t="s">
        <v>100</v>
      </c>
      <c r="Y6" s="2">
        <v>8.264619999999999</v>
      </c>
      <c r="Z6" s="2">
        <v>0.25</v>
      </c>
      <c r="AA6" s="25" t="s">
        <v>100</v>
      </c>
      <c r="AB6" s="2">
        <v>6.39425</v>
      </c>
      <c r="AC6" s="2">
        <v>3.596</v>
      </c>
      <c r="AE6" s="2">
        <v>199.351452</v>
      </c>
      <c r="AF6" s="2">
        <v>7.850156687361935</v>
      </c>
      <c r="AG6" t="s">
        <v>100</v>
      </c>
      <c r="AH6" s="2">
        <v>163.44026223087548</v>
      </c>
      <c r="AI6" s="2">
        <v>6.014926360645108</v>
      </c>
      <c r="AJ6" t="s">
        <v>100</v>
      </c>
      <c r="AK6" s="2">
        <v>97.00873234448432</v>
      </c>
      <c r="AL6" s="2">
        <v>0.19</v>
      </c>
      <c r="AM6" t="s">
        <v>100</v>
      </c>
      <c r="AN6" s="2">
        <v>5.35914</v>
      </c>
      <c r="AO6" s="2">
        <v>0.06</v>
      </c>
      <c r="AP6" t="s">
        <v>100</v>
      </c>
      <c r="AQ6" s="2">
        <v>1.30416</v>
      </c>
      <c r="AS6">
        <v>322.37887338606697</v>
      </c>
      <c r="AT6">
        <v>265.8081345753598</v>
      </c>
      <c r="AU6">
        <v>1.212825461120975</v>
      </c>
      <c r="AV6">
        <v>19.235630180535047</v>
      </c>
      <c r="AX6" s="41" t="s">
        <v>819</v>
      </c>
    </row>
    <row r="7" spans="1:50" ht="12.75">
      <c r="A7" t="s">
        <v>381</v>
      </c>
      <c r="B7" s="9">
        <v>39242</v>
      </c>
      <c r="C7">
        <v>2007</v>
      </c>
      <c r="D7" t="s">
        <v>530</v>
      </c>
      <c r="F7" s="28">
        <v>1.9478333333333333</v>
      </c>
      <c r="H7">
        <v>1221</v>
      </c>
      <c r="I7">
        <v>0.64</v>
      </c>
      <c r="K7">
        <v>5.058</v>
      </c>
      <c r="M7">
        <v>26.7</v>
      </c>
      <c r="O7">
        <v>0.008749837752274364</v>
      </c>
      <c r="P7">
        <v>8.749837752274365</v>
      </c>
      <c r="Q7">
        <v>0.91</v>
      </c>
      <c r="S7">
        <v>45.41173</v>
      </c>
      <c r="T7">
        <v>0.1</v>
      </c>
      <c r="V7">
        <v>8.2288</v>
      </c>
      <c r="W7">
        <v>0.08</v>
      </c>
      <c r="X7" s="25" t="s">
        <v>100</v>
      </c>
      <c r="Y7">
        <v>3.47984</v>
      </c>
      <c r="Z7">
        <v>0.2</v>
      </c>
      <c r="AA7" s="25" t="s">
        <v>100</v>
      </c>
      <c r="AB7">
        <v>5.115400000000001</v>
      </c>
      <c r="AC7">
        <v>2.208</v>
      </c>
      <c r="AE7">
        <v>122.40489600000001</v>
      </c>
      <c r="AF7">
        <v>4.235313031805138</v>
      </c>
      <c r="AG7" s="25" t="s">
        <v>100</v>
      </c>
      <c r="AH7">
        <v>88.17921732218296</v>
      </c>
      <c r="AI7">
        <v>3.0908891843248236</v>
      </c>
      <c r="AJ7" s="25" t="s">
        <v>100</v>
      </c>
      <c r="AK7">
        <v>49.849860764790755</v>
      </c>
      <c r="AL7">
        <v>0.1</v>
      </c>
      <c r="AM7" s="25" t="s">
        <v>100</v>
      </c>
      <c r="AN7">
        <v>2.8206</v>
      </c>
      <c r="AO7">
        <v>0.06</v>
      </c>
      <c r="AP7" s="25" t="s">
        <v>100</v>
      </c>
      <c r="AQ7">
        <v>1.30416</v>
      </c>
      <c r="AS7">
        <v>193.39050375227438</v>
      </c>
      <c r="AT7">
        <v>140.84967808697374</v>
      </c>
      <c r="AU7">
        <v>1.373027658841059</v>
      </c>
      <c r="AV7">
        <v>31.438964265864364</v>
      </c>
      <c r="AW7" t="s">
        <v>382</v>
      </c>
      <c r="AX7" s="41" t="s">
        <v>820</v>
      </c>
    </row>
    <row r="8" spans="1:50" ht="12.75">
      <c r="A8" t="s">
        <v>383</v>
      </c>
      <c r="B8" s="9">
        <v>39242</v>
      </c>
      <c r="C8">
        <v>2007</v>
      </c>
      <c r="D8" t="s">
        <v>531</v>
      </c>
      <c r="F8" s="28">
        <v>3</v>
      </c>
      <c r="H8">
        <v>253</v>
      </c>
      <c r="I8">
        <v>0.46</v>
      </c>
      <c r="K8">
        <v>5.493</v>
      </c>
      <c r="M8">
        <v>20.8</v>
      </c>
      <c r="O8">
        <v>0.0032136605386403156</v>
      </c>
      <c r="P8">
        <v>3.2136605386403154</v>
      </c>
      <c r="Q8">
        <v>0.63</v>
      </c>
      <c r="S8">
        <v>31.43889</v>
      </c>
      <c r="T8">
        <v>0.08</v>
      </c>
      <c r="V8">
        <v>6.58304</v>
      </c>
      <c r="W8">
        <v>0.05</v>
      </c>
      <c r="X8" s="25" t="s">
        <v>100</v>
      </c>
      <c r="Y8">
        <v>2.1749</v>
      </c>
      <c r="Z8">
        <v>0.15</v>
      </c>
      <c r="AA8" s="25" t="s">
        <v>100</v>
      </c>
      <c r="AB8">
        <v>3.83655</v>
      </c>
      <c r="AC8">
        <v>1.822</v>
      </c>
      <c r="AE8">
        <v>101.006214</v>
      </c>
      <c r="AF8">
        <v>3.171211183633394</v>
      </c>
      <c r="AG8" s="25" t="s">
        <v>100</v>
      </c>
      <c r="AH8">
        <v>66.02461684324726</v>
      </c>
      <c r="AI8">
        <v>2.339576900580207</v>
      </c>
      <c r="AJ8" s="25" t="s">
        <v>100</v>
      </c>
      <c r="AK8">
        <v>37.73269625255758</v>
      </c>
      <c r="AL8">
        <v>0.07</v>
      </c>
      <c r="AM8" s="25" t="s">
        <v>100</v>
      </c>
      <c r="AN8">
        <v>1.97442</v>
      </c>
      <c r="AO8">
        <v>0.06</v>
      </c>
      <c r="AP8" s="25" t="s">
        <v>100</v>
      </c>
      <c r="AQ8">
        <v>1.30416</v>
      </c>
      <c r="AS8">
        <v>148.2532545386403</v>
      </c>
      <c r="AT8">
        <v>105.73173309580484</v>
      </c>
      <c r="AU8">
        <v>1.4021642339325526</v>
      </c>
      <c r="AV8">
        <v>33.48349194877276</v>
      </c>
      <c r="AW8" t="s">
        <v>382</v>
      </c>
      <c r="AX8" t="s">
        <v>382</v>
      </c>
    </row>
    <row r="9" spans="1:50" ht="12.75">
      <c r="A9" t="s">
        <v>384</v>
      </c>
      <c r="B9" s="9">
        <v>39247</v>
      </c>
      <c r="C9">
        <v>2007</v>
      </c>
      <c r="D9" t="s">
        <v>532</v>
      </c>
      <c r="F9" s="28">
        <v>1.8595</v>
      </c>
      <c r="H9">
        <v>226</v>
      </c>
      <c r="I9">
        <v>0.22</v>
      </c>
      <c r="K9">
        <v>5.611</v>
      </c>
      <c r="M9">
        <v>37.5</v>
      </c>
      <c r="O9">
        <v>0.0024490632418447465</v>
      </c>
      <c r="P9">
        <v>2.4490632418447467</v>
      </c>
      <c r="Q9">
        <v>0.61</v>
      </c>
      <c r="S9">
        <v>30.44083</v>
      </c>
      <c r="T9">
        <v>0.12</v>
      </c>
      <c r="V9">
        <v>9.874559999999999</v>
      </c>
      <c r="W9">
        <v>0.46</v>
      </c>
      <c r="X9" s="25" t="s">
        <v>100</v>
      </c>
      <c r="Y9">
        <v>20.00908</v>
      </c>
      <c r="Z9">
        <v>0.24</v>
      </c>
      <c r="AA9" s="25" t="s">
        <v>100</v>
      </c>
      <c r="AB9">
        <v>6.13848</v>
      </c>
      <c r="AC9">
        <v>4.038</v>
      </c>
      <c r="AE9">
        <v>223.85460600000002</v>
      </c>
      <c r="AF9">
        <v>3.4411477710859635</v>
      </c>
      <c r="AG9" s="25" t="s">
        <v>100</v>
      </c>
      <c r="AH9">
        <v>71.64469659400976</v>
      </c>
      <c r="AI9">
        <v>3.345682183854355</v>
      </c>
      <c r="AJ9" s="25" t="s">
        <v>100</v>
      </c>
      <c r="AK9">
        <v>53.95916226120303</v>
      </c>
      <c r="AL9">
        <v>0.38</v>
      </c>
      <c r="AM9" s="25" t="s">
        <v>100</v>
      </c>
      <c r="AN9">
        <v>10.71828</v>
      </c>
      <c r="AO9">
        <v>0.04</v>
      </c>
      <c r="AP9" s="25" t="s">
        <v>100</v>
      </c>
      <c r="AQ9">
        <v>0.86944</v>
      </c>
      <c r="AS9">
        <v>292.76661924184475</v>
      </c>
      <c r="AT9">
        <v>136.32213885521278</v>
      </c>
      <c r="AU9">
        <v>2.1476087574652203</v>
      </c>
      <c r="AV9">
        <v>72.91940300670618</v>
      </c>
      <c r="AW9" t="s">
        <v>382</v>
      </c>
      <c r="AX9" s="41" t="s">
        <v>820</v>
      </c>
    </row>
    <row r="10" spans="1:50" ht="12.75">
      <c r="A10" t="s">
        <v>385</v>
      </c>
      <c r="B10" s="9">
        <v>39253</v>
      </c>
      <c r="C10">
        <v>2007</v>
      </c>
      <c r="D10" t="s">
        <v>540</v>
      </c>
      <c r="F10" s="28">
        <v>1.8775</v>
      </c>
      <c r="H10">
        <v>534</v>
      </c>
      <c r="I10">
        <v>0.265</v>
      </c>
      <c r="K10">
        <v>5.116</v>
      </c>
      <c r="M10">
        <v>17.14</v>
      </c>
      <c r="O10">
        <v>0.007655966069112571</v>
      </c>
      <c r="P10">
        <v>7.655966069112571</v>
      </c>
      <c r="Q10">
        <v>0.31</v>
      </c>
      <c r="S10">
        <v>15.46993</v>
      </c>
      <c r="T10">
        <v>0.07</v>
      </c>
      <c r="V10">
        <v>5.76016</v>
      </c>
      <c r="W10">
        <v>0.01</v>
      </c>
      <c r="X10" s="25">
        <v>0</v>
      </c>
      <c r="Y10">
        <v>0.43498</v>
      </c>
      <c r="Z10">
        <v>0.11</v>
      </c>
      <c r="AA10" s="25" t="s">
        <v>100</v>
      </c>
      <c r="AB10">
        <v>2.81347</v>
      </c>
      <c r="AC10">
        <v>1.783</v>
      </c>
      <c r="AE10">
        <v>98.84417099999999</v>
      </c>
      <c r="AF10">
        <v>2.532438019396054</v>
      </c>
      <c r="AG10" s="25" t="s">
        <v>100</v>
      </c>
      <c r="AH10">
        <v>52.72535956382585</v>
      </c>
      <c r="AI10">
        <v>1.299760534574955</v>
      </c>
      <c r="AJ10" s="25" t="s">
        <v>100</v>
      </c>
      <c r="AK10">
        <v>20.962537901624874</v>
      </c>
      <c r="AL10">
        <v>0.09</v>
      </c>
      <c r="AM10" s="25" t="s">
        <v>100</v>
      </c>
      <c r="AN10">
        <v>2.53854</v>
      </c>
      <c r="AO10">
        <v>0.03</v>
      </c>
      <c r="AP10" s="25" t="s">
        <v>100</v>
      </c>
      <c r="AQ10">
        <v>0.65208</v>
      </c>
      <c r="AS10">
        <v>130.97867706911256</v>
      </c>
      <c r="AT10">
        <v>76.22643746545072</v>
      </c>
      <c r="AU10">
        <v>1.7182841206304316</v>
      </c>
      <c r="AV10">
        <v>52.848347615983954</v>
      </c>
      <c r="AW10" t="s">
        <v>382</v>
      </c>
      <c r="AX10" t="s">
        <v>382</v>
      </c>
    </row>
    <row r="11" spans="1:50" ht="12.75">
      <c r="A11" t="s">
        <v>386</v>
      </c>
      <c r="B11" s="9">
        <v>39253</v>
      </c>
      <c r="C11">
        <v>2007</v>
      </c>
      <c r="D11" t="s">
        <v>541</v>
      </c>
      <c r="F11" s="28">
        <v>3</v>
      </c>
      <c r="H11">
        <v>1662</v>
      </c>
      <c r="I11">
        <v>0.47</v>
      </c>
      <c r="K11">
        <v>6.126</v>
      </c>
      <c r="M11">
        <v>15.4</v>
      </c>
      <c r="O11">
        <v>0.0007481695005111537</v>
      </c>
      <c r="P11">
        <v>0.7481695005111537</v>
      </c>
      <c r="Q11">
        <v>0.7</v>
      </c>
      <c r="S11">
        <v>34.9321</v>
      </c>
      <c r="T11">
        <v>0.07</v>
      </c>
      <c r="V11">
        <v>5.76016</v>
      </c>
      <c r="W11">
        <v>0.01</v>
      </c>
      <c r="X11" s="25">
        <v>0</v>
      </c>
      <c r="Y11">
        <v>0.43498</v>
      </c>
      <c r="Z11">
        <v>0.08</v>
      </c>
      <c r="AA11" s="25" t="s">
        <v>100</v>
      </c>
      <c r="AB11">
        <v>2.04616</v>
      </c>
      <c r="AC11">
        <v>1.44</v>
      </c>
      <c r="AE11">
        <v>79.82928</v>
      </c>
      <c r="AF11">
        <v>1.5139852157611242</v>
      </c>
      <c r="AG11" s="25" t="s">
        <v>100</v>
      </c>
      <c r="AH11">
        <v>31.521172192146608</v>
      </c>
      <c r="AI11">
        <v>1.0677079386924115</v>
      </c>
      <c r="AJ11" s="25" t="s">
        <v>100</v>
      </c>
      <c r="AK11">
        <v>17.219993635231212</v>
      </c>
      <c r="AL11">
        <v>0.06</v>
      </c>
      <c r="AM11" s="25">
        <v>2</v>
      </c>
      <c r="AN11">
        <v>1.6923599999999999</v>
      </c>
      <c r="AO11">
        <v>0.04</v>
      </c>
      <c r="AP11" s="25" t="s">
        <v>100</v>
      </c>
      <c r="AQ11">
        <v>0.86944</v>
      </c>
      <c r="AS11">
        <v>123.75084950051115</v>
      </c>
      <c r="AT11">
        <v>50.43352582737782</v>
      </c>
      <c r="AU11">
        <v>2.4537417812920994</v>
      </c>
      <c r="AV11">
        <v>84.18358252296625</v>
      </c>
      <c r="AW11" t="s">
        <v>382</v>
      </c>
      <c r="AX11" t="s">
        <v>382</v>
      </c>
    </row>
    <row r="12" spans="1:50" ht="12.75">
      <c r="A12" t="s">
        <v>387</v>
      </c>
      <c r="B12" s="9">
        <v>39254</v>
      </c>
      <c r="C12">
        <v>2007</v>
      </c>
      <c r="D12" t="s">
        <v>542</v>
      </c>
      <c r="F12" s="28">
        <v>3</v>
      </c>
      <c r="H12">
        <v>1302</v>
      </c>
      <c r="I12">
        <v>0.39</v>
      </c>
      <c r="K12">
        <v>6.436</v>
      </c>
      <c r="M12">
        <v>14.08</v>
      </c>
      <c r="O12">
        <v>0.00036643757464783333</v>
      </c>
      <c r="P12">
        <v>0.36643757464783333</v>
      </c>
      <c r="Q12">
        <v>0.85</v>
      </c>
      <c r="S12">
        <v>42.41755</v>
      </c>
      <c r="T12">
        <v>0.06</v>
      </c>
      <c r="V12">
        <v>4.9372799999999994</v>
      </c>
      <c r="W12">
        <v>0.01</v>
      </c>
      <c r="X12" s="25">
        <v>0</v>
      </c>
      <c r="Y12">
        <v>0.43498</v>
      </c>
      <c r="Z12">
        <v>0.08</v>
      </c>
      <c r="AA12" s="25" t="s">
        <v>100</v>
      </c>
      <c r="AB12">
        <v>2.04616</v>
      </c>
      <c r="AC12">
        <v>1.166</v>
      </c>
      <c r="AE12">
        <v>64.63954199999999</v>
      </c>
      <c r="AF12">
        <v>1.1316550868419861</v>
      </c>
      <c r="AG12" s="25" t="s">
        <v>100</v>
      </c>
      <c r="AH12">
        <v>23.56105890805015</v>
      </c>
      <c r="AI12">
        <v>0.9682297184670469</v>
      </c>
      <c r="AJ12" s="25" t="s">
        <v>100</v>
      </c>
      <c r="AK12">
        <v>15.615608899436532</v>
      </c>
      <c r="AL12">
        <v>0.07</v>
      </c>
      <c r="AM12" s="25" t="s">
        <v>100</v>
      </c>
      <c r="AN12">
        <v>1.97442</v>
      </c>
      <c r="AO12">
        <v>0.04</v>
      </c>
      <c r="AP12" s="25" t="s">
        <v>100</v>
      </c>
      <c r="AQ12">
        <v>0.86944</v>
      </c>
      <c r="AS12">
        <v>114.84194957464783</v>
      </c>
      <c r="AT12">
        <v>41.15108780748668</v>
      </c>
      <c r="AU12">
        <v>2.7907390956929805</v>
      </c>
      <c r="AV12">
        <v>94.4796806368241</v>
      </c>
      <c r="AW12" t="s">
        <v>382</v>
      </c>
      <c r="AX12" t="s">
        <v>382</v>
      </c>
    </row>
    <row r="13" spans="1:50" ht="12.75">
      <c r="A13" t="s">
        <v>140</v>
      </c>
      <c r="B13" s="9">
        <v>39255</v>
      </c>
      <c r="C13">
        <v>2007</v>
      </c>
      <c r="D13" t="s">
        <v>553</v>
      </c>
      <c r="F13" s="28">
        <v>0</v>
      </c>
      <c r="G13" t="s">
        <v>167</v>
      </c>
      <c r="H13">
        <v>1020</v>
      </c>
      <c r="I13">
        <v>0.44</v>
      </c>
      <c r="K13">
        <v>5.656</v>
      </c>
      <c r="M13">
        <v>7.96</v>
      </c>
      <c r="O13">
        <v>0.0022080047330189016</v>
      </c>
      <c r="P13">
        <v>2.2080047330189014</v>
      </c>
      <c r="Q13">
        <v>0.22</v>
      </c>
      <c r="S13">
        <v>10.97866</v>
      </c>
      <c r="T13">
        <v>0.04</v>
      </c>
      <c r="V13">
        <v>3.29152</v>
      </c>
      <c r="W13">
        <v>0.11</v>
      </c>
      <c r="X13" s="25" t="s">
        <v>100</v>
      </c>
      <c r="Y13">
        <v>4.78478</v>
      </c>
      <c r="Z13">
        <v>0.08</v>
      </c>
      <c r="AA13" s="25" t="s">
        <v>100</v>
      </c>
      <c r="AB13">
        <v>2.04616</v>
      </c>
      <c r="AC13">
        <v>0.608</v>
      </c>
      <c r="AE13">
        <v>33.705695999999996</v>
      </c>
      <c r="AF13">
        <v>0.8917873716518533</v>
      </c>
      <c r="AG13" s="25" t="s">
        <v>100</v>
      </c>
      <c r="AH13">
        <v>18.567013077791586</v>
      </c>
      <c r="AI13">
        <v>0.45271987379835055</v>
      </c>
      <c r="AJ13" s="25" t="s">
        <v>100</v>
      </c>
      <c r="AK13">
        <v>7.301466124619798</v>
      </c>
      <c r="AL13">
        <v>0.15</v>
      </c>
      <c r="AM13" s="25" t="s">
        <v>100</v>
      </c>
      <c r="AN13">
        <v>4.2309</v>
      </c>
      <c r="AO13">
        <v>0.03</v>
      </c>
      <c r="AP13" s="25" t="s">
        <v>100</v>
      </c>
      <c r="AQ13">
        <v>0.65208</v>
      </c>
      <c r="AR13" t="s">
        <v>801</v>
      </c>
      <c r="AS13">
        <v>57.014820733018894</v>
      </c>
      <c r="AT13">
        <v>30.099379202411384</v>
      </c>
      <c r="AU13">
        <v>1.8942191581297199</v>
      </c>
      <c r="AV13">
        <v>61.793465475335694</v>
      </c>
      <c r="AX13" t="s">
        <v>89</v>
      </c>
    </row>
    <row r="14" spans="1:50" ht="12.75">
      <c r="A14" t="s">
        <v>388</v>
      </c>
      <c r="B14" s="9">
        <v>39261</v>
      </c>
      <c r="C14">
        <v>2007</v>
      </c>
      <c r="D14" t="s">
        <v>558</v>
      </c>
      <c r="F14" s="28">
        <v>1.6286666666666667</v>
      </c>
      <c r="H14">
        <v>547</v>
      </c>
      <c r="I14">
        <v>0.12333333333333334</v>
      </c>
      <c r="K14">
        <v>4.966</v>
      </c>
      <c r="M14">
        <v>31.31</v>
      </c>
      <c r="O14">
        <v>0.010814339512979377</v>
      </c>
      <c r="P14">
        <v>10.814339512979377</v>
      </c>
      <c r="Q14">
        <v>0.84</v>
      </c>
      <c r="S14">
        <v>41.91852</v>
      </c>
      <c r="T14">
        <v>0.13</v>
      </c>
      <c r="V14">
        <v>10.69744</v>
      </c>
      <c r="W14">
        <v>0.05</v>
      </c>
      <c r="X14" s="25" t="s">
        <v>100</v>
      </c>
      <c r="Y14">
        <v>2.1749</v>
      </c>
      <c r="Z14">
        <v>0.15</v>
      </c>
      <c r="AA14" s="25" t="s">
        <v>100</v>
      </c>
      <c r="AB14">
        <v>3.83655</v>
      </c>
      <c r="AC14">
        <v>2.714</v>
      </c>
      <c r="AE14">
        <v>150.456018</v>
      </c>
      <c r="AF14">
        <v>4.128906388283361</v>
      </c>
      <c r="AG14" s="25" t="s">
        <v>100</v>
      </c>
      <c r="AH14">
        <v>85.96383100405957</v>
      </c>
      <c r="AI14">
        <v>2.972056863175811</v>
      </c>
      <c r="AJ14" s="25" t="s">
        <v>100</v>
      </c>
      <c r="AK14">
        <v>47.93333308929948</v>
      </c>
      <c r="AL14">
        <v>0.1</v>
      </c>
      <c r="AM14" s="25" t="s">
        <v>100</v>
      </c>
      <c r="AN14">
        <v>2.8206</v>
      </c>
      <c r="AO14">
        <v>0.03</v>
      </c>
      <c r="AP14" s="25" t="s">
        <v>100</v>
      </c>
      <c r="AQ14">
        <v>0.65208</v>
      </c>
      <c r="AS14">
        <v>219.89776751297939</v>
      </c>
      <c r="AT14">
        <v>136.71776409335905</v>
      </c>
      <c r="AU14">
        <v>1.6084066980704868</v>
      </c>
      <c r="AV14">
        <v>46.64968070512491</v>
      </c>
      <c r="AW14" t="s">
        <v>382</v>
      </c>
      <c r="AX14" t="s">
        <v>382</v>
      </c>
    </row>
    <row r="15" spans="1:50" ht="12.75">
      <c r="A15" t="s">
        <v>389</v>
      </c>
      <c r="B15" s="9">
        <v>39261</v>
      </c>
      <c r="C15">
        <v>2007</v>
      </c>
      <c r="D15" t="s">
        <v>559</v>
      </c>
      <c r="F15" s="28">
        <v>1</v>
      </c>
      <c r="H15">
        <v>282</v>
      </c>
      <c r="I15">
        <v>0.49</v>
      </c>
      <c r="K15">
        <v>5.909</v>
      </c>
      <c r="M15">
        <v>13.97</v>
      </c>
      <c r="O15">
        <v>0.0012331048332289095</v>
      </c>
      <c r="P15">
        <v>1.2331048332289096</v>
      </c>
      <c r="Q15">
        <v>0.54</v>
      </c>
      <c r="S15">
        <v>26.94762</v>
      </c>
      <c r="T15">
        <v>0.06</v>
      </c>
      <c r="V15">
        <v>4.9372799999999994</v>
      </c>
      <c r="W15">
        <v>0.04</v>
      </c>
      <c r="X15" s="25" t="s">
        <v>100</v>
      </c>
      <c r="Y15">
        <v>1.73992</v>
      </c>
      <c r="Z15">
        <v>0.08</v>
      </c>
      <c r="AA15" s="25" t="s">
        <v>100</v>
      </c>
      <c r="AB15">
        <v>2.04616</v>
      </c>
      <c r="AC15">
        <v>1.181</v>
      </c>
      <c r="AE15">
        <v>65.471097</v>
      </c>
      <c r="AF15">
        <v>0.7794683694677966</v>
      </c>
      <c r="AG15" s="25" t="s">
        <v>100</v>
      </c>
      <c r="AH15">
        <v>16.228531452319526</v>
      </c>
      <c r="AI15">
        <v>1.583394430927967</v>
      </c>
      <c r="AJ15" s="25" t="s">
        <v>100</v>
      </c>
      <c r="AK15">
        <v>25.536985382006254</v>
      </c>
      <c r="AL15">
        <v>0.07</v>
      </c>
      <c r="AM15" s="25" t="s">
        <v>100</v>
      </c>
      <c r="AN15">
        <v>1.97442</v>
      </c>
      <c r="AO15">
        <v>0.03</v>
      </c>
      <c r="AP15" s="25" t="s">
        <v>100</v>
      </c>
      <c r="AQ15">
        <v>0.65208</v>
      </c>
      <c r="AS15">
        <v>102.37518183322891</v>
      </c>
      <c r="AT15">
        <v>43.73993683432578</v>
      </c>
      <c r="AU15">
        <v>2.340542516579218</v>
      </c>
      <c r="AV15">
        <v>80.25897050709956</v>
      </c>
      <c r="AW15" t="s">
        <v>382</v>
      </c>
      <c r="AX15" t="s">
        <v>382</v>
      </c>
    </row>
    <row r="16" spans="1:50" ht="12.75">
      <c r="A16" t="s">
        <v>390</v>
      </c>
      <c r="B16" s="9">
        <v>39261</v>
      </c>
      <c r="C16">
        <v>2007</v>
      </c>
      <c r="D16" t="s">
        <v>560</v>
      </c>
      <c r="F16" s="28">
        <v>3</v>
      </c>
      <c r="H16">
        <v>1696</v>
      </c>
      <c r="I16">
        <v>0.41</v>
      </c>
      <c r="K16">
        <v>6.194</v>
      </c>
      <c r="M16">
        <v>10.51</v>
      </c>
      <c r="O16">
        <v>0.0006397348354826481</v>
      </c>
      <c r="P16">
        <v>0.6397348354826481</v>
      </c>
      <c r="Q16">
        <v>0.47</v>
      </c>
      <c r="S16">
        <v>23.45441</v>
      </c>
      <c r="T16">
        <v>0.03</v>
      </c>
      <c r="V16">
        <v>2.4686399999999997</v>
      </c>
      <c r="W16">
        <v>0.03</v>
      </c>
      <c r="X16" s="25" t="s">
        <v>100</v>
      </c>
      <c r="Y16">
        <v>1.30494</v>
      </c>
      <c r="Z16">
        <v>0.05</v>
      </c>
      <c r="AA16" s="25" t="s">
        <v>100</v>
      </c>
      <c r="AB16">
        <v>1.2788500000000003</v>
      </c>
      <c r="AC16">
        <v>0.909</v>
      </c>
      <c r="AE16">
        <v>50.392233</v>
      </c>
      <c r="AF16">
        <v>0.4197376600155903</v>
      </c>
      <c r="AG16" s="25" t="s">
        <v>100</v>
      </c>
      <c r="AH16">
        <v>8.73893808152459</v>
      </c>
      <c r="AI16">
        <v>0.9380822469533301</v>
      </c>
      <c r="AJ16" s="25" t="s">
        <v>100</v>
      </c>
      <c r="AK16">
        <v>15.129390478863307</v>
      </c>
      <c r="AL16">
        <v>0.05</v>
      </c>
      <c r="AM16" s="25">
        <v>2</v>
      </c>
      <c r="AN16">
        <v>1.4103</v>
      </c>
      <c r="AO16">
        <v>0.03</v>
      </c>
      <c r="AP16" s="25" t="s">
        <v>100</v>
      </c>
      <c r="AQ16">
        <v>0.65208</v>
      </c>
      <c r="AS16">
        <v>79.53880783548264</v>
      </c>
      <c r="AT16">
        <v>25.278628560387897</v>
      </c>
      <c r="AU16">
        <v>3.1464842978120062</v>
      </c>
      <c r="AV16">
        <v>103.53273489759269</v>
      </c>
      <c r="AW16" t="s">
        <v>382</v>
      </c>
      <c r="AX16" t="s">
        <v>382</v>
      </c>
    </row>
    <row r="17" spans="1:50" ht="12.75">
      <c r="A17" t="s">
        <v>391</v>
      </c>
      <c r="B17" s="9">
        <v>39262</v>
      </c>
      <c r="C17">
        <v>2007</v>
      </c>
      <c r="D17" t="s">
        <v>561</v>
      </c>
      <c r="F17" s="28">
        <v>2.3005</v>
      </c>
      <c r="H17">
        <v>716</v>
      </c>
      <c r="I17">
        <v>0.11</v>
      </c>
      <c r="K17">
        <v>6.384</v>
      </c>
      <c r="M17">
        <v>12.34</v>
      </c>
      <c r="O17">
        <v>0.000413047501990161</v>
      </c>
      <c r="P17">
        <v>0.413047501990161</v>
      </c>
      <c r="Q17">
        <v>0.48</v>
      </c>
      <c r="S17">
        <v>23.953439999999997</v>
      </c>
      <c r="T17">
        <v>0.03</v>
      </c>
      <c r="V17">
        <v>2.4686399999999997</v>
      </c>
      <c r="W17">
        <v>0.04</v>
      </c>
      <c r="X17" s="25" t="s">
        <v>100</v>
      </c>
      <c r="Y17">
        <v>1.73992</v>
      </c>
      <c r="Z17">
        <v>0.07</v>
      </c>
      <c r="AA17" s="25" t="s">
        <v>100</v>
      </c>
      <c r="AB17">
        <v>1.7903900000000004</v>
      </c>
      <c r="AC17">
        <v>1.133</v>
      </c>
      <c r="AE17">
        <v>62.810120999999995</v>
      </c>
      <c r="AF17">
        <v>0.5003398568961657</v>
      </c>
      <c r="AG17" s="25" t="s">
        <v>100</v>
      </c>
      <c r="AH17">
        <v>10.41707582057817</v>
      </c>
      <c r="AI17">
        <v>0.7909904514988486</v>
      </c>
      <c r="AJ17" s="25" t="s">
        <v>100</v>
      </c>
      <c r="AK17">
        <v>12.75709400177343</v>
      </c>
      <c r="AL17">
        <v>0.08</v>
      </c>
      <c r="AM17" s="25" t="s">
        <v>100</v>
      </c>
      <c r="AN17">
        <v>2.25648</v>
      </c>
      <c r="AO17">
        <v>0.05</v>
      </c>
      <c r="AP17" s="25" t="s">
        <v>100</v>
      </c>
      <c r="AQ17">
        <v>1.0868</v>
      </c>
      <c r="AS17">
        <v>93.17555850199015</v>
      </c>
      <c r="AT17">
        <v>25.4306498223516</v>
      </c>
      <c r="AU17">
        <v>3.6639078888222487</v>
      </c>
      <c r="AV17">
        <v>114.23501288293888</v>
      </c>
      <c r="AW17" t="s">
        <v>382</v>
      </c>
      <c r="AX17" t="s">
        <v>382</v>
      </c>
    </row>
    <row r="18" spans="1:50" ht="12.75">
      <c r="A18" t="s">
        <v>392</v>
      </c>
      <c r="B18" s="9">
        <v>39262</v>
      </c>
      <c r="C18">
        <v>2007</v>
      </c>
      <c r="D18" t="s">
        <v>562</v>
      </c>
      <c r="F18" s="28">
        <v>0.7285</v>
      </c>
      <c r="H18">
        <v>115</v>
      </c>
      <c r="I18">
        <v>0.25</v>
      </c>
      <c r="K18">
        <v>5.724</v>
      </c>
      <c r="M18">
        <v>13.46</v>
      </c>
      <c r="O18">
        <v>0.0018879913490962928</v>
      </c>
      <c r="P18">
        <v>1.8879913490962927</v>
      </c>
      <c r="Q18">
        <v>1.11</v>
      </c>
      <c r="S18">
        <v>55.39233</v>
      </c>
      <c r="T18">
        <v>0.1</v>
      </c>
      <c r="V18">
        <v>8.2288</v>
      </c>
      <c r="W18">
        <v>0.04</v>
      </c>
      <c r="X18" s="25" t="s">
        <v>100</v>
      </c>
      <c r="Y18">
        <v>1.73992</v>
      </c>
      <c r="Z18">
        <v>0.05</v>
      </c>
      <c r="AA18" s="25" t="s">
        <v>100</v>
      </c>
      <c r="AB18">
        <v>1.2788500000000003</v>
      </c>
      <c r="AC18">
        <v>0.648</v>
      </c>
      <c r="AE18">
        <v>35.923176</v>
      </c>
      <c r="AF18">
        <v>2.175229982246182</v>
      </c>
      <c r="AG18" s="25" t="s">
        <v>100</v>
      </c>
      <c r="AH18">
        <v>45.28828823036551</v>
      </c>
      <c r="AI18">
        <v>1.041816431570511</v>
      </c>
      <c r="AJ18" s="25" t="s">
        <v>100</v>
      </c>
      <c r="AK18">
        <v>16.8024154083692</v>
      </c>
      <c r="AL18">
        <v>0.08</v>
      </c>
      <c r="AM18" s="25" t="s">
        <v>100</v>
      </c>
      <c r="AN18">
        <v>2.25648</v>
      </c>
      <c r="AO18">
        <v>0.02</v>
      </c>
      <c r="AP18" s="25" t="s">
        <v>100</v>
      </c>
      <c r="AQ18">
        <v>0.43472</v>
      </c>
      <c r="AS18">
        <v>104.45106734909629</v>
      </c>
      <c r="AT18">
        <v>64.3471836387347</v>
      </c>
      <c r="AU18">
        <v>1.623242253080063</v>
      </c>
      <c r="AV18">
        <v>47.51694223804813</v>
      </c>
      <c r="AW18" t="s">
        <v>382</v>
      </c>
      <c r="AX18" t="s">
        <v>382</v>
      </c>
    </row>
    <row r="19" spans="1:50" ht="12.75">
      <c r="A19" t="s">
        <v>393</v>
      </c>
      <c r="B19" s="9">
        <v>39265</v>
      </c>
      <c r="C19">
        <v>2007</v>
      </c>
      <c r="D19" t="s">
        <v>580</v>
      </c>
      <c r="F19" s="28">
        <v>1.2166666666666666</v>
      </c>
      <c r="H19">
        <v>205</v>
      </c>
      <c r="I19">
        <v>0.225</v>
      </c>
      <c r="K19">
        <v>5.057</v>
      </c>
      <c r="M19">
        <v>15.2</v>
      </c>
      <c r="O19">
        <v>0.008770008211436342</v>
      </c>
      <c r="P19">
        <v>8.770008211436341</v>
      </c>
      <c r="Q19">
        <v>0.15</v>
      </c>
      <c r="S19">
        <v>7.485449999999999</v>
      </c>
      <c r="T19">
        <v>0.05</v>
      </c>
      <c r="V19">
        <v>4.1144</v>
      </c>
      <c r="W19">
        <v>0.03</v>
      </c>
      <c r="X19" s="25" t="s">
        <v>100</v>
      </c>
      <c r="Y19">
        <v>1.30494</v>
      </c>
      <c r="Z19">
        <v>0.09</v>
      </c>
      <c r="AA19" s="25" t="s">
        <v>100</v>
      </c>
      <c r="AB19">
        <v>2.30193</v>
      </c>
      <c r="AC19">
        <v>1.456</v>
      </c>
      <c r="AE19">
        <v>80.71627199999999</v>
      </c>
      <c r="AF19">
        <v>1.723605892391663</v>
      </c>
      <c r="AG19" s="25" t="s">
        <v>100</v>
      </c>
      <c r="AH19">
        <v>35.885474679594424</v>
      </c>
      <c r="AI19">
        <v>1.1736275845412372</v>
      </c>
      <c r="AJ19" s="25" t="s">
        <v>100</v>
      </c>
      <c r="AK19">
        <v>18.928265683481072</v>
      </c>
      <c r="AL19">
        <v>0.1</v>
      </c>
      <c r="AM19" s="25" t="s">
        <v>100</v>
      </c>
      <c r="AN19">
        <v>2.8206</v>
      </c>
      <c r="AO19">
        <v>0.02</v>
      </c>
      <c r="AP19" s="25" t="s">
        <v>100</v>
      </c>
      <c r="AQ19">
        <v>0.43472</v>
      </c>
      <c r="AS19">
        <v>104.69300021143633</v>
      </c>
      <c r="AT19">
        <v>57.634340363075495</v>
      </c>
      <c r="AU19">
        <v>1.816503833511554</v>
      </c>
      <c r="AV19">
        <v>57.97995541824314</v>
      </c>
      <c r="AW19" t="s">
        <v>382</v>
      </c>
      <c r="AX19" t="s">
        <v>382</v>
      </c>
    </row>
    <row r="20" spans="1:50" ht="12.75">
      <c r="A20" t="s">
        <v>394</v>
      </c>
      <c r="B20" s="9">
        <v>39266</v>
      </c>
      <c r="C20">
        <v>2007</v>
      </c>
      <c r="D20" t="s">
        <v>581</v>
      </c>
      <c r="F20" s="28">
        <v>1.95</v>
      </c>
      <c r="H20">
        <v>566</v>
      </c>
      <c r="I20">
        <v>0.25666666666666665</v>
      </c>
      <c r="K20">
        <v>5.18</v>
      </c>
      <c r="M20">
        <v>15.2</v>
      </c>
      <c r="O20">
        <v>0.006606934480075965</v>
      </c>
      <c r="P20">
        <v>6.6069344800759655</v>
      </c>
      <c r="Q20">
        <v>0.25</v>
      </c>
      <c r="S20">
        <v>12.47575</v>
      </c>
      <c r="T20">
        <v>0.04</v>
      </c>
      <c r="V20">
        <v>3.29152</v>
      </c>
      <c r="W20">
        <v>0.03</v>
      </c>
      <c r="X20" s="25" t="s">
        <v>100</v>
      </c>
      <c r="Y20">
        <v>1.30494</v>
      </c>
      <c r="Z20">
        <v>0.07</v>
      </c>
      <c r="AA20" s="25" t="s">
        <v>100</v>
      </c>
      <c r="AB20">
        <v>1.7903900000000004</v>
      </c>
      <c r="AC20">
        <v>1.417</v>
      </c>
      <c r="AE20">
        <v>78.55422899999999</v>
      </c>
      <c r="AF20">
        <v>1.673231079352395</v>
      </c>
      <c r="AG20" s="25" t="s">
        <v>100</v>
      </c>
      <c r="AH20">
        <v>34.836671072116864</v>
      </c>
      <c r="AI20">
        <v>1.3513263480175375</v>
      </c>
      <c r="AJ20" s="25" t="s">
        <v>100</v>
      </c>
      <c r="AK20">
        <v>21.794191340826846</v>
      </c>
      <c r="AL20">
        <v>0.1</v>
      </c>
      <c r="AM20" s="25" t="s">
        <v>100</v>
      </c>
      <c r="AN20">
        <v>2.8206</v>
      </c>
      <c r="AO20">
        <v>0.03</v>
      </c>
      <c r="AP20" s="25" t="s">
        <v>100</v>
      </c>
      <c r="AQ20">
        <v>0.65208</v>
      </c>
      <c r="AS20">
        <v>104.02376348007596</v>
      </c>
      <c r="AT20">
        <v>59.45146241294371</v>
      </c>
      <c r="AU20">
        <v>1.7497258983729895</v>
      </c>
      <c r="AV20">
        <v>54.530955162956545</v>
      </c>
      <c r="AW20" t="s">
        <v>382</v>
      </c>
      <c r="AX20" t="s">
        <v>382</v>
      </c>
    </row>
    <row r="21" spans="1:50" ht="12.75">
      <c r="A21" t="s">
        <v>395</v>
      </c>
      <c r="B21" s="9">
        <v>39269</v>
      </c>
      <c r="C21">
        <v>2007</v>
      </c>
      <c r="D21" t="s">
        <v>599</v>
      </c>
      <c r="F21" s="28">
        <v>1.7333333333333334</v>
      </c>
      <c r="H21">
        <v>524</v>
      </c>
      <c r="I21">
        <v>0.305</v>
      </c>
      <c r="K21">
        <v>4.804</v>
      </c>
      <c r="M21">
        <v>25.81</v>
      </c>
      <c r="O21">
        <v>0.015703628043335516</v>
      </c>
      <c r="P21">
        <v>15.703628043335517</v>
      </c>
      <c r="Q21">
        <v>0.07</v>
      </c>
      <c r="S21">
        <v>3.4932100000000004</v>
      </c>
      <c r="T21">
        <v>0.03</v>
      </c>
      <c r="V21">
        <v>2.4686399999999997</v>
      </c>
      <c r="W21">
        <v>0.02</v>
      </c>
      <c r="X21" s="25">
        <v>0</v>
      </c>
      <c r="Y21">
        <v>0.86996</v>
      </c>
      <c r="Z21">
        <v>0.09</v>
      </c>
      <c r="AA21" s="25" t="s">
        <v>100</v>
      </c>
      <c r="AB21">
        <v>2.30193</v>
      </c>
      <c r="AC21">
        <v>2.567</v>
      </c>
      <c r="AE21">
        <v>142.306779</v>
      </c>
      <c r="AF21">
        <v>2.7185170464263613</v>
      </c>
      <c r="AG21" s="25" t="s">
        <v>100</v>
      </c>
      <c r="AH21">
        <v>56.59952490659684</v>
      </c>
      <c r="AI21">
        <v>2.758341023654567</v>
      </c>
      <c r="AJ21" s="25" t="s">
        <v>100</v>
      </c>
      <c r="AK21">
        <v>44.486524029500856</v>
      </c>
      <c r="AL21">
        <v>0.11</v>
      </c>
      <c r="AM21" s="25" t="s">
        <v>100</v>
      </c>
      <c r="AN21">
        <v>3.1026599999999998</v>
      </c>
      <c r="AO21">
        <v>0.03</v>
      </c>
      <c r="AP21" s="25" t="s">
        <v>100</v>
      </c>
      <c r="AQ21">
        <v>0.65208</v>
      </c>
      <c r="AS21">
        <v>167.14414704333552</v>
      </c>
      <c r="AT21">
        <v>104.1887089360977</v>
      </c>
      <c r="AU21">
        <v>1.6042443442297614</v>
      </c>
      <c r="AV21">
        <v>46.40458147244046</v>
      </c>
      <c r="AW21" t="s">
        <v>382</v>
      </c>
      <c r="AX21" t="s">
        <v>382</v>
      </c>
    </row>
    <row r="22" spans="1:50" ht="12.75">
      <c r="A22" t="s">
        <v>396</v>
      </c>
      <c r="B22" s="9">
        <v>39269</v>
      </c>
      <c r="C22">
        <v>2007</v>
      </c>
      <c r="D22" t="s">
        <v>600</v>
      </c>
      <c r="F22" s="28">
        <v>1.8</v>
      </c>
      <c r="H22">
        <v>825</v>
      </c>
      <c r="I22">
        <v>0.39</v>
      </c>
      <c r="K22">
        <v>5.331</v>
      </c>
      <c r="M22">
        <v>17.95</v>
      </c>
      <c r="O22">
        <v>0.004666593803142881</v>
      </c>
      <c r="P22">
        <v>4.666593803142882</v>
      </c>
      <c r="Q22">
        <v>0.62</v>
      </c>
      <c r="S22">
        <v>30.93986</v>
      </c>
      <c r="T22">
        <v>0.08</v>
      </c>
      <c r="V22">
        <v>6.58304</v>
      </c>
      <c r="W22">
        <v>0.03</v>
      </c>
      <c r="X22" s="25" t="s">
        <v>100</v>
      </c>
      <c r="Y22">
        <v>1.30494</v>
      </c>
      <c r="Z22">
        <v>0.08</v>
      </c>
      <c r="AA22" s="25" t="s">
        <v>100</v>
      </c>
      <c r="AB22">
        <v>2.04616</v>
      </c>
      <c r="AC22">
        <v>1.568</v>
      </c>
      <c r="AE22">
        <v>86.925216</v>
      </c>
      <c r="AF22">
        <v>1.3616279634019197</v>
      </c>
      <c r="AG22" s="25" t="s">
        <v>100</v>
      </c>
      <c r="AH22">
        <v>28.34909419802797</v>
      </c>
      <c r="AI22">
        <v>1.9202855680145798</v>
      </c>
      <c r="AJ22" s="25" t="s">
        <v>100</v>
      </c>
      <c r="AK22">
        <v>30.970365640939143</v>
      </c>
      <c r="AL22">
        <v>0.1</v>
      </c>
      <c r="AM22" s="25" t="s">
        <v>100</v>
      </c>
      <c r="AN22">
        <v>2.8206</v>
      </c>
      <c r="AO22">
        <v>0.02</v>
      </c>
      <c r="AP22" s="25" t="s">
        <v>100</v>
      </c>
      <c r="AQ22">
        <v>0.43472</v>
      </c>
      <c r="AS22">
        <v>132.4658098031429</v>
      </c>
      <c r="AT22">
        <v>62.14005983896711</v>
      </c>
      <c r="AU22">
        <v>2.1317296788323263</v>
      </c>
      <c r="AV22">
        <v>72.27505531411603</v>
      </c>
      <c r="AW22" t="s">
        <v>382</v>
      </c>
      <c r="AX22" t="s">
        <v>382</v>
      </c>
    </row>
    <row r="23" spans="1:50" ht="12.75">
      <c r="A23" t="s">
        <v>397</v>
      </c>
      <c r="B23" s="9">
        <v>39270</v>
      </c>
      <c r="C23">
        <v>2007</v>
      </c>
      <c r="D23" t="s">
        <v>605</v>
      </c>
      <c r="F23" s="28">
        <v>2.3</v>
      </c>
      <c r="H23">
        <v>156</v>
      </c>
      <c r="I23">
        <v>0.19666666666666668</v>
      </c>
      <c r="K23">
        <v>4.213</v>
      </c>
      <c r="M23">
        <v>39.88</v>
      </c>
      <c r="O23">
        <v>0.061235039172477364</v>
      </c>
      <c r="P23">
        <v>61.235039172477364</v>
      </c>
      <c r="Q23">
        <v>0.51</v>
      </c>
      <c r="S23">
        <v>25.45053</v>
      </c>
      <c r="T23">
        <v>0.12</v>
      </c>
      <c r="V23">
        <v>9.874559999999999</v>
      </c>
      <c r="W23">
        <v>0.03</v>
      </c>
      <c r="X23" s="25" t="s">
        <v>100</v>
      </c>
      <c r="Y23">
        <v>1.30494</v>
      </c>
      <c r="Z23">
        <v>0.13</v>
      </c>
      <c r="AA23" s="25" t="s">
        <v>100</v>
      </c>
      <c r="AB23">
        <v>3.3250100000000002</v>
      </c>
      <c r="AC23">
        <v>1.246</v>
      </c>
      <c r="AE23">
        <v>69.074502</v>
      </c>
      <c r="AF23">
        <v>3.769219226066901</v>
      </c>
      <c r="AG23" s="25" t="s">
        <v>100</v>
      </c>
      <c r="AH23">
        <v>78.47514428671288</v>
      </c>
      <c r="AI23">
        <v>2.6577891252419397</v>
      </c>
      <c r="AJ23" s="25" t="s">
        <v>100</v>
      </c>
      <c r="AK23">
        <v>42.864823011902004</v>
      </c>
      <c r="AL23">
        <v>0.15</v>
      </c>
      <c r="AM23" s="25" t="s">
        <v>100</v>
      </c>
      <c r="AN23">
        <v>4.2309</v>
      </c>
      <c r="AO23">
        <v>0.03</v>
      </c>
      <c r="AP23" s="25" t="s">
        <v>100</v>
      </c>
      <c r="AQ23">
        <v>0.65208</v>
      </c>
      <c r="AS23">
        <v>170.26458117247736</v>
      </c>
      <c r="AT23">
        <v>125.57086729861489</v>
      </c>
      <c r="AU23">
        <v>1.3559242269751806</v>
      </c>
      <c r="AV23">
        <v>30.21525250259504</v>
      </c>
      <c r="AW23" t="s">
        <v>382</v>
      </c>
      <c r="AX23" t="s">
        <v>382</v>
      </c>
    </row>
    <row r="24" spans="1:50" ht="12.75">
      <c r="A24" t="s">
        <v>398</v>
      </c>
      <c r="B24" s="9">
        <v>39273</v>
      </c>
      <c r="C24">
        <v>2007</v>
      </c>
      <c r="D24" t="s">
        <v>624</v>
      </c>
      <c r="F24" s="28">
        <v>2.45</v>
      </c>
      <c r="H24">
        <v>327</v>
      </c>
      <c r="I24">
        <v>0.2333333333333333</v>
      </c>
      <c r="K24">
        <v>5.814</v>
      </c>
      <c r="M24">
        <v>48.76</v>
      </c>
      <c r="O24">
        <v>0.0015346169827992941</v>
      </c>
      <c r="P24">
        <v>1.5346169827992941</v>
      </c>
      <c r="Q24">
        <v>1.94</v>
      </c>
      <c r="S24">
        <v>96.81182</v>
      </c>
      <c r="T24">
        <v>0.21</v>
      </c>
      <c r="V24">
        <v>17.280479999999997</v>
      </c>
      <c r="W24">
        <v>0.04</v>
      </c>
      <c r="X24" s="25" t="s">
        <v>100</v>
      </c>
      <c r="Y24">
        <v>1.73992</v>
      </c>
      <c r="Z24">
        <v>0.17</v>
      </c>
      <c r="AA24" s="25" t="s">
        <v>100</v>
      </c>
      <c r="AB24">
        <v>4.348090000000001</v>
      </c>
      <c r="AC24">
        <v>4.459</v>
      </c>
      <c r="AE24">
        <v>247.19358299999996</v>
      </c>
      <c r="AF24">
        <v>7.102303559696529</v>
      </c>
      <c r="AG24" s="25" t="s">
        <v>100</v>
      </c>
      <c r="AH24">
        <v>147.86996011288173</v>
      </c>
      <c r="AI24">
        <v>7.77041335728513</v>
      </c>
      <c r="AJ24" s="25" t="s">
        <v>100</v>
      </c>
      <c r="AK24">
        <v>125.32122662629457</v>
      </c>
      <c r="AL24">
        <v>0.17</v>
      </c>
      <c r="AM24" s="25" t="s">
        <v>100</v>
      </c>
      <c r="AN24">
        <v>4.79502</v>
      </c>
      <c r="AO24">
        <v>0.14</v>
      </c>
      <c r="AP24" s="25" t="s">
        <v>100</v>
      </c>
      <c r="AQ24">
        <v>3.0430400000000004</v>
      </c>
      <c r="AS24">
        <v>368.9085099827993</v>
      </c>
      <c r="AT24">
        <v>277.98620673917634</v>
      </c>
      <c r="AU24">
        <v>1.327074872923216</v>
      </c>
      <c r="AV24">
        <v>28.11038671156741</v>
      </c>
      <c r="AW24" t="s">
        <v>382</v>
      </c>
      <c r="AX24" t="s">
        <v>382</v>
      </c>
    </row>
    <row r="25" spans="1:50" ht="12.75">
      <c r="A25" t="s">
        <v>399</v>
      </c>
      <c r="B25" s="9">
        <v>39273</v>
      </c>
      <c r="C25">
        <v>2007</v>
      </c>
      <c r="D25" t="s">
        <v>625</v>
      </c>
      <c r="F25" s="28">
        <v>2.783333333333333</v>
      </c>
      <c r="H25">
        <v>1425</v>
      </c>
      <c r="I25">
        <v>0.5933333333333334</v>
      </c>
      <c r="J25" t="s">
        <v>167</v>
      </c>
      <c r="K25">
        <v>5.497</v>
      </c>
      <c r="M25">
        <v>26.83</v>
      </c>
      <c r="O25">
        <v>0.003184197521726126</v>
      </c>
      <c r="P25">
        <v>3.184197521726126</v>
      </c>
      <c r="Q25">
        <v>0.83</v>
      </c>
      <c r="S25">
        <v>41.419489999999996</v>
      </c>
      <c r="T25">
        <v>0.09</v>
      </c>
      <c r="V25">
        <v>7.405919999999999</v>
      </c>
      <c r="W25">
        <v>0.02</v>
      </c>
      <c r="X25" s="25">
        <v>0</v>
      </c>
      <c r="Y25">
        <v>0.86996</v>
      </c>
      <c r="Z25">
        <v>0.07</v>
      </c>
      <c r="AA25" s="25" t="s">
        <v>100</v>
      </c>
      <c r="AB25">
        <v>1.7903900000000004</v>
      </c>
      <c r="AC25">
        <v>2.561</v>
      </c>
      <c r="AE25">
        <v>141.974157</v>
      </c>
      <c r="AF25">
        <v>3.6812428265709176</v>
      </c>
      <c r="AG25" s="25" t="s">
        <v>100</v>
      </c>
      <c r="AH25">
        <v>76.64347564920651</v>
      </c>
      <c r="AI25">
        <v>4.047703254675421</v>
      </c>
      <c r="AJ25" s="25" t="s">
        <v>100</v>
      </c>
      <c r="AK25">
        <v>65.28135809140518</v>
      </c>
      <c r="AL25">
        <v>0.08</v>
      </c>
      <c r="AM25" s="25" t="s">
        <v>100</v>
      </c>
      <c r="AN25">
        <v>2.25648</v>
      </c>
      <c r="AO25">
        <v>0.1</v>
      </c>
      <c r="AP25" s="25" t="s">
        <v>100</v>
      </c>
      <c r="AQ25">
        <v>2.1736</v>
      </c>
      <c r="AS25">
        <v>196.64411452172612</v>
      </c>
      <c r="AT25">
        <v>144.1813137406117</v>
      </c>
      <c r="AU25">
        <v>1.3638668522295283</v>
      </c>
      <c r="AV25">
        <v>30.785731597897744</v>
      </c>
      <c r="AW25" t="s">
        <v>382</v>
      </c>
      <c r="AX25" t="s">
        <v>382</v>
      </c>
    </row>
    <row r="26" spans="1:50" ht="12.75">
      <c r="A26" t="s">
        <v>400</v>
      </c>
      <c r="B26" s="9">
        <v>39273</v>
      </c>
      <c r="C26">
        <v>2007</v>
      </c>
      <c r="D26" t="s">
        <v>626</v>
      </c>
      <c r="F26" s="28">
        <v>0.85</v>
      </c>
      <c r="H26">
        <v>291</v>
      </c>
      <c r="I26">
        <v>0.42</v>
      </c>
      <c r="K26">
        <v>5.36</v>
      </c>
      <c r="M26">
        <v>21.22</v>
      </c>
      <c r="O26">
        <v>0.0043651583224016575</v>
      </c>
      <c r="P26">
        <v>4.3651583224016575</v>
      </c>
      <c r="Q26">
        <v>0.53</v>
      </c>
      <c r="S26">
        <v>26.44859</v>
      </c>
      <c r="T26">
        <v>0.07</v>
      </c>
      <c r="V26">
        <v>5.76016</v>
      </c>
      <c r="W26">
        <v>0.01</v>
      </c>
      <c r="X26" s="25">
        <v>0</v>
      </c>
      <c r="Y26">
        <v>0.43498</v>
      </c>
      <c r="Z26">
        <v>0.06</v>
      </c>
      <c r="AA26" s="25" t="s">
        <v>100</v>
      </c>
      <c r="AB26">
        <v>1.53462</v>
      </c>
      <c r="AC26">
        <v>2.02</v>
      </c>
      <c r="AE26">
        <v>111.98273999999999</v>
      </c>
      <c r="AF26">
        <v>2.932188931264221</v>
      </c>
      <c r="AG26" s="25" t="s">
        <v>100</v>
      </c>
      <c r="AH26">
        <v>61.04817354892108</v>
      </c>
      <c r="AI26">
        <v>2.607326547539449</v>
      </c>
      <c r="AJ26" s="25" t="s">
        <v>100</v>
      </c>
      <c r="AK26">
        <v>42.05096255871623</v>
      </c>
      <c r="AL26">
        <v>0.08</v>
      </c>
      <c r="AM26" s="25" t="s">
        <v>100</v>
      </c>
      <c r="AN26">
        <v>2.25648</v>
      </c>
      <c r="AO26">
        <v>0.08</v>
      </c>
      <c r="AP26" s="25" t="s">
        <v>100</v>
      </c>
      <c r="AQ26">
        <v>1.73888</v>
      </c>
      <c r="AS26">
        <v>150.52624832240164</v>
      </c>
      <c r="AT26">
        <v>105.3556161076373</v>
      </c>
      <c r="AU26">
        <v>1.4287444170856107</v>
      </c>
      <c r="AV26">
        <v>35.30584890443809</v>
      </c>
      <c r="AW26" t="s">
        <v>382</v>
      </c>
      <c r="AX26" t="s">
        <v>382</v>
      </c>
    </row>
    <row r="27" spans="1:50" ht="12.75">
      <c r="A27" t="s">
        <v>401</v>
      </c>
      <c r="B27" s="9">
        <v>39276</v>
      </c>
      <c r="C27">
        <v>2007</v>
      </c>
      <c r="D27" t="s">
        <v>637</v>
      </c>
      <c r="F27" s="28">
        <v>0.7166666666666667</v>
      </c>
      <c r="H27">
        <v>36</v>
      </c>
      <c r="I27">
        <v>0.23</v>
      </c>
      <c r="L27" t="s">
        <v>101</v>
      </c>
      <c r="N27" t="s">
        <v>101</v>
      </c>
      <c r="Q27">
        <v>0.6</v>
      </c>
      <c r="S27">
        <v>29.941799999999997</v>
      </c>
      <c r="T27">
        <v>0.09</v>
      </c>
      <c r="V27">
        <v>7.405919999999999</v>
      </c>
      <c r="W27">
        <v>0.05</v>
      </c>
      <c r="X27" s="25" t="s">
        <v>100</v>
      </c>
      <c r="Y27">
        <v>2.1749</v>
      </c>
      <c r="Z27">
        <v>0.22</v>
      </c>
      <c r="AA27" s="25" t="s">
        <v>100</v>
      </c>
      <c r="AB27">
        <v>5.62694</v>
      </c>
      <c r="AC27">
        <v>1.079</v>
      </c>
      <c r="AE27">
        <v>59.816523</v>
      </c>
      <c r="AF27">
        <v>1.775044473942815</v>
      </c>
      <c r="AG27" s="25" t="s">
        <v>100</v>
      </c>
      <c r="AH27">
        <v>36.95642594748941</v>
      </c>
      <c r="AI27">
        <v>3.2426579547338057</v>
      </c>
      <c r="AJ27" s="25" t="s">
        <v>100</v>
      </c>
      <c r="AK27">
        <v>52.29758749394682</v>
      </c>
      <c r="AL27">
        <v>0.15</v>
      </c>
      <c r="AM27" s="25" t="s">
        <v>100</v>
      </c>
      <c r="AN27">
        <v>4.2309</v>
      </c>
      <c r="AO27">
        <v>0.03</v>
      </c>
      <c r="AP27" s="25" t="s">
        <v>100</v>
      </c>
      <c r="AQ27">
        <v>0.65208</v>
      </c>
      <c r="AS27">
        <v>104.966083</v>
      </c>
      <c r="AT27">
        <v>93.48491344143623</v>
      </c>
      <c r="AU27">
        <v>1.122813073638413</v>
      </c>
      <c r="AV27">
        <v>11.57078549812362</v>
      </c>
      <c r="AX27" t="s">
        <v>78</v>
      </c>
    </row>
    <row r="28" spans="1:50" ht="12.75">
      <c r="A28" t="s">
        <v>402</v>
      </c>
      <c r="B28" s="9">
        <v>39276</v>
      </c>
      <c r="C28">
        <v>2007</v>
      </c>
      <c r="D28" t="s">
        <v>642</v>
      </c>
      <c r="F28" s="28">
        <v>0.35</v>
      </c>
      <c r="H28">
        <v>32</v>
      </c>
      <c r="I28">
        <v>0.06</v>
      </c>
      <c r="L28" t="s">
        <v>101</v>
      </c>
      <c r="N28" t="s">
        <v>101</v>
      </c>
      <c r="Q28">
        <v>0.62</v>
      </c>
      <c r="S28">
        <v>30.93986</v>
      </c>
      <c r="T28">
        <v>0.21</v>
      </c>
      <c r="V28">
        <v>17.280479999999997</v>
      </c>
      <c r="W28">
        <v>0.02</v>
      </c>
      <c r="X28" s="25">
        <v>0</v>
      </c>
      <c r="Y28">
        <v>0.86996</v>
      </c>
      <c r="Z28">
        <v>0.03</v>
      </c>
      <c r="AA28" s="25" t="s">
        <v>100</v>
      </c>
      <c r="AB28">
        <v>0.76731</v>
      </c>
      <c r="AC28">
        <v>1.223</v>
      </c>
      <c r="AE28">
        <v>67.799451</v>
      </c>
      <c r="AF28">
        <v>3.3322478222829472</v>
      </c>
      <c r="AG28" s="25" t="s">
        <v>100</v>
      </c>
      <c r="AH28">
        <v>69.37739965993096</v>
      </c>
      <c r="AI28">
        <v>2.091952913670633</v>
      </c>
      <c r="AJ28" s="25" t="s">
        <v>100</v>
      </c>
      <c r="AK28">
        <v>33.73901659167997</v>
      </c>
      <c r="AL28">
        <v>0.06</v>
      </c>
      <c r="AM28" s="25">
        <v>2</v>
      </c>
      <c r="AN28">
        <v>1.6923599999999999</v>
      </c>
      <c r="AO28">
        <v>0.03</v>
      </c>
      <c r="AP28" s="25" t="s">
        <v>100</v>
      </c>
      <c r="AQ28">
        <v>0.65208</v>
      </c>
      <c r="AS28">
        <v>117.657061</v>
      </c>
      <c r="AT28">
        <v>104.80877625161092</v>
      </c>
      <c r="AU28">
        <v>1.1225878710533232</v>
      </c>
      <c r="AV28">
        <v>11.550793512495625</v>
      </c>
      <c r="AX28" t="s">
        <v>78</v>
      </c>
    </row>
    <row r="29" spans="1:50" ht="12.75">
      <c r="A29" t="s">
        <v>403</v>
      </c>
      <c r="B29" s="9">
        <v>39277</v>
      </c>
      <c r="C29">
        <v>2007</v>
      </c>
      <c r="D29" t="s">
        <v>644</v>
      </c>
      <c r="F29" s="28">
        <v>2.8</v>
      </c>
      <c r="H29">
        <v>916</v>
      </c>
      <c r="I29">
        <v>0.44333333333333336</v>
      </c>
      <c r="K29">
        <v>5.654</v>
      </c>
      <c r="M29">
        <v>16.42</v>
      </c>
      <c r="O29">
        <v>0.0022181964198002197</v>
      </c>
      <c r="P29">
        <v>2.2181964198002198</v>
      </c>
      <c r="Q29">
        <v>0.76</v>
      </c>
      <c r="S29">
        <v>37.92628</v>
      </c>
      <c r="T29">
        <v>0.07</v>
      </c>
      <c r="V29">
        <v>5.76016</v>
      </c>
      <c r="W29">
        <v>0.02</v>
      </c>
      <c r="X29" s="25">
        <v>0</v>
      </c>
      <c r="Y29">
        <v>0.86996</v>
      </c>
      <c r="Z29">
        <v>0.03</v>
      </c>
      <c r="AA29" s="25" t="s">
        <v>100</v>
      </c>
      <c r="AB29">
        <v>0.76731</v>
      </c>
      <c r="AC29">
        <v>1.272</v>
      </c>
      <c r="AE29">
        <v>70.515864</v>
      </c>
      <c r="AF29">
        <v>1.7301056903007355</v>
      </c>
      <c r="AG29" s="25" t="s">
        <v>100</v>
      </c>
      <c r="AH29">
        <v>36.02080047206131</v>
      </c>
      <c r="AI29">
        <v>3.155087567080179</v>
      </c>
      <c r="AJ29" s="25" t="s">
        <v>100</v>
      </c>
      <c r="AK29">
        <v>50.88525228186912</v>
      </c>
      <c r="AL29">
        <v>0.06</v>
      </c>
      <c r="AM29" s="25">
        <v>2</v>
      </c>
      <c r="AN29">
        <v>1.6923599999999999</v>
      </c>
      <c r="AO29">
        <v>0.05</v>
      </c>
      <c r="AP29" s="25" t="s">
        <v>100</v>
      </c>
      <c r="AQ29">
        <v>1.0868</v>
      </c>
      <c r="AR29" t="s">
        <v>800</v>
      </c>
      <c r="AS29">
        <v>118.05777041980022</v>
      </c>
      <c r="AT29">
        <v>88.59841275393042</v>
      </c>
      <c r="AU29">
        <v>1.332504350249355</v>
      </c>
      <c r="AV29">
        <v>28.510502045906907</v>
      </c>
      <c r="AW29" t="s">
        <v>382</v>
      </c>
      <c r="AX29" t="s">
        <v>382</v>
      </c>
    </row>
    <row r="30" spans="1:50" ht="12.75">
      <c r="A30" t="s">
        <v>404</v>
      </c>
      <c r="B30" s="9">
        <v>39279</v>
      </c>
      <c r="C30">
        <v>2007</v>
      </c>
      <c r="D30" t="s">
        <v>651</v>
      </c>
      <c r="F30" s="28">
        <v>2.9833333333333334</v>
      </c>
      <c r="H30">
        <v>790</v>
      </c>
      <c r="I30">
        <v>0.32</v>
      </c>
      <c r="K30">
        <v>5.546</v>
      </c>
      <c r="M30">
        <v>14.99</v>
      </c>
      <c r="O30">
        <v>0.0028444611074479142</v>
      </c>
      <c r="P30">
        <v>2.844461107447914</v>
      </c>
      <c r="Q30">
        <v>0.25</v>
      </c>
      <c r="S30">
        <v>12.47575</v>
      </c>
      <c r="T30">
        <v>0.03</v>
      </c>
      <c r="V30">
        <v>2.4686399999999997</v>
      </c>
      <c r="W30">
        <v>0.02</v>
      </c>
      <c r="X30" s="25">
        <v>0</v>
      </c>
      <c r="Y30">
        <v>0.86996</v>
      </c>
      <c r="Z30">
        <v>0.05</v>
      </c>
      <c r="AA30" s="25" t="s">
        <v>100</v>
      </c>
      <c r="AB30">
        <v>1.2788500000000003</v>
      </c>
      <c r="AC30">
        <v>1.616</v>
      </c>
      <c r="AE30">
        <v>89.586192</v>
      </c>
      <c r="AF30">
        <v>1.4835356608036683</v>
      </c>
      <c r="AG30" s="25" t="s">
        <v>100</v>
      </c>
      <c r="AH30">
        <v>30.887212457932375</v>
      </c>
      <c r="AI30">
        <v>2.3148545977687194</v>
      </c>
      <c r="AJ30" s="25" t="s">
        <v>100</v>
      </c>
      <c r="AK30">
        <v>37.333974952813904</v>
      </c>
      <c r="AL30">
        <v>0.09</v>
      </c>
      <c r="AM30" s="25" t="s">
        <v>100</v>
      </c>
      <c r="AN30">
        <v>2.53854</v>
      </c>
      <c r="AO30">
        <v>0.06</v>
      </c>
      <c r="AP30" s="25" t="s">
        <v>100</v>
      </c>
      <c r="AQ30">
        <v>1.30416</v>
      </c>
      <c r="AR30" t="s">
        <v>800</v>
      </c>
      <c r="AS30">
        <v>109.5238531074479</v>
      </c>
      <c r="AT30">
        <v>70.75972741074628</v>
      </c>
      <c r="AU30">
        <v>1.5478275159496235</v>
      </c>
      <c r="AV30">
        <v>43.00350102353282</v>
      </c>
      <c r="AW30" t="s">
        <v>382</v>
      </c>
      <c r="AX30" t="s">
        <v>382</v>
      </c>
    </row>
    <row r="31" spans="1:50" ht="12.75">
      <c r="A31" t="s">
        <v>405</v>
      </c>
      <c r="B31" s="9">
        <v>39289</v>
      </c>
      <c r="C31">
        <v>2007</v>
      </c>
      <c r="D31" t="s">
        <v>678</v>
      </c>
      <c r="F31" s="28"/>
      <c r="G31" t="s">
        <v>101</v>
      </c>
      <c r="H31">
        <v>66</v>
      </c>
      <c r="J31" t="s">
        <v>101</v>
      </c>
      <c r="K31">
        <v>3.365</v>
      </c>
      <c r="N31" t="s">
        <v>101</v>
      </c>
      <c r="O31">
        <v>0.4315190768277651</v>
      </c>
      <c r="P31">
        <v>431.5190768277651</v>
      </c>
      <c r="Q31">
        <v>2.26</v>
      </c>
      <c r="S31">
        <v>112.78078</v>
      </c>
      <c r="T31">
        <v>0.42</v>
      </c>
      <c r="V31">
        <v>34.560959999999994</v>
      </c>
      <c r="X31" s="25" t="s">
        <v>101</v>
      </c>
      <c r="AA31" s="25" t="s">
        <v>101</v>
      </c>
      <c r="AC31">
        <v>7.795</v>
      </c>
      <c r="AE31">
        <v>432.131415</v>
      </c>
      <c r="AF31">
        <v>27.075986121551637</v>
      </c>
      <c r="AG31" s="25" t="s">
        <v>100</v>
      </c>
      <c r="AH31">
        <v>563.722031050705</v>
      </c>
      <c r="AI31">
        <v>25.11397892923732</v>
      </c>
      <c r="AJ31" s="25" t="s">
        <v>100</v>
      </c>
      <c r="AK31">
        <v>405.0382521707395</v>
      </c>
      <c r="AL31">
        <v>2.11</v>
      </c>
      <c r="AM31" s="25" t="s">
        <v>100</v>
      </c>
      <c r="AN31">
        <v>59.51465999999999</v>
      </c>
      <c r="AO31">
        <v>0.16</v>
      </c>
      <c r="AP31" s="25" t="s">
        <v>100</v>
      </c>
      <c r="AQ31">
        <v>3.47776</v>
      </c>
      <c r="AS31">
        <v>1010.9922318277652</v>
      </c>
      <c r="AT31">
        <v>1028.2749432214446</v>
      </c>
      <c r="AU31">
        <v>0.983192519172416</v>
      </c>
      <c r="AV31">
        <v>-1.6949923585429498</v>
      </c>
      <c r="AX31" t="s">
        <v>89</v>
      </c>
    </row>
    <row r="32" spans="1:50" ht="12.75">
      <c r="A32" t="s">
        <v>406</v>
      </c>
      <c r="B32" s="9">
        <v>39292</v>
      </c>
      <c r="C32">
        <v>2007</v>
      </c>
      <c r="D32" t="s">
        <v>687</v>
      </c>
      <c r="F32" s="28">
        <v>2.6666666666666665</v>
      </c>
      <c r="H32">
        <v>330</v>
      </c>
      <c r="I32">
        <v>0.18333333333333335</v>
      </c>
      <c r="K32">
        <v>4.066</v>
      </c>
      <c r="M32">
        <v>43.34</v>
      </c>
      <c r="O32">
        <v>0.08590135215053961</v>
      </c>
      <c r="P32">
        <v>85.90135215053961</v>
      </c>
      <c r="Q32">
        <v>0.08</v>
      </c>
      <c r="S32">
        <v>3.99224</v>
      </c>
      <c r="T32">
        <v>0.02</v>
      </c>
      <c r="V32">
        <v>1.64576</v>
      </c>
      <c r="W32">
        <v>0.04</v>
      </c>
      <c r="X32" s="25" t="s">
        <v>100</v>
      </c>
      <c r="Y32">
        <v>1.73992</v>
      </c>
      <c r="Z32">
        <v>0.03</v>
      </c>
      <c r="AA32" s="25" t="s">
        <v>100</v>
      </c>
      <c r="AB32">
        <v>0.76731</v>
      </c>
      <c r="AC32">
        <v>1.001</v>
      </c>
      <c r="AE32">
        <v>55.49243699999999</v>
      </c>
      <c r="AF32">
        <v>2.8199814847369966</v>
      </c>
      <c r="AG32" s="25" t="s">
        <v>100</v>
      </c>
      <c r="AH32">
        <v>58.71201451222427</v>
      </c>
      <c r="AI32">
        <v>1.4475645064140044</v>
      </c>
      <c r="AJ32" s="25" t="s">
        <v>100</v>
      </c>
      <c r="AK32">
        <v>23.346320359445063</v>
      </c>
      <c r="AL32">
        <v>0.12</v>
      </c>
      <c r="AM32" s="25" t="s">
        <v>100</v>
      </c>
      <c r="AN32">
        <v>3.3847199999999997</v>
      </c>
      <c r="AO32">
        <v>0.02</v>
      </c>
      <c r="AP32" s="25" t="s">
        <v>100</v>
      </c>
      <c r="AQ32">
        <v>0.43472</v>
      </c>
      <c r="AS32">
        <v>149.5390191505396</v>
      </c>
      <c r="AT32">
        <v>85.44305487166933</v>
      </c>
      <c r="AU32">
        <v>1.7501600261734414</v>
      </c>
      <c r="AV32">
        <v>54.55391824723816</v>
      </c>
      <c r="AW32" t="s">
        <v>382</v>
      </c>
      <c r="AX32" t="s">
        <v>382</v>
      </c>
    </row>
    <row r="33" spans="1:50" ht="12.75">
      <c r="A33" t="s">
        <v>407</v>
      </c>
      <c r="B33" s="9">
        <v>39294</v>
      </c>
      <c r="C33">
        <v>2007</v>
      </c>
      <c r="D33" t="s">
        <v>688</v>
      </c>
      <c r="F33" s="28">
        <v>0.9309999999999999</v>
      </c>
      <c r="H33">
        <v>170</v>
      </c>
      <c r="I33">
        <v>0.2</v>
      </c>
      <c r="K33">
        <v>4.573</v>
      </c>
      <c r="M33">
        <v>33.292</v>
      </c>
      <c r="O33">
        <v>0.026730064086633094</v>
      </c>
      <c r="P33">
        <v>26.730064086633096</v>
      </c>
      <c r="Q33">
        <v>0.71</v>
      </c>
      <c r="S33">
        <v>35.431129999999996</v>
      </c>
      <c r="T33">
        <v>0.14</v>
      </c>
      <c r="V33">
        <v>11.52032</v>
      </c>
      <c r="W33">
        <v>0.05</v>
      </c>
      <c r="X33" s="25" t="s">
        <v>100</v>
      </c>
      <c r="Y33">
        <v>2.1749</v>
      </c>
      <c r="Z33">
        <v>0.24</v>
      </c>
      <c r="AA33" s="25" t="s">
        <v>100</v>
      </c>
      <c r="AB33">
        <v>6.13848</v>
      </c>
      <c r="AC33">
        <v>2.409</v>
      </c>
      <c r="AE33">
        <v>133.547733</v>
      </c>
      <c r="AF33">
        <v>3.304847421060821</v>
      </c>
      <c r="AG33" s="25" t="s">
        <v>100</v>
      </c>
      <c r="AH33">
        <v>68.8069233064863</v>
      </c>
      <c r="AI33">
        <v>3.0872974582830413</v>
      </c>
      <c r="AJ33" s="25" t="s">
        <v>100</v>
      </c>
      <c r="AK33">
        <v>49.79193340718889</v>
      </c>
      <c r="AL33">
        <v>0.35</v>
      </c>
      <c r="AM33" s="25" t="s">
        <v>100</v>
      </c>
      <c r="AN33">
        <v>9.8721</v>
      </c>
      <c r="AO33">
        <v>0.06</v>
      </c>
      <c r="AP33" s="25" t="s">
        <v>100</v>
      </c>
      <c r="AQ33">
        <v>1.30416</v>
      </c>
      <c r="AS33">
        <v>215.54262708663308</v>
      </c>
      <c r="AT33">
        <v>128.47095671367518</v>
      </c>
      <c r="AU33">
        <v>1.6777537320517946</v>
      </c>
      <c r="AV33">
        <v>50.62106525624926</v>
      </c>
      <c r="AW33" t="s">
        <v>382</v>
      </c>
      <c r="AX33" t="s">
        <v>382</v>
      </c>
    </row>
    <row r="34" spans="1:50" ht="12.75">
      <c r="A34" t="s">
        <v>408</v>
      </c>
      <c r="B34" s="9">
        <v>39302</v>
      </c>
      <c r="C34">
        <v>2007</v>
      </c>
      <c r="D34" t="s">
        <v>701</v>
      </c>
      <c r="F34" s="28"/>
      <c r="G34" t="s">
        <v>101</v>
      </c>
      <c r="H34">
        <v>851</v>
      </c>
      <c r="J34" t="s">
        <v>101</v>
      </c>
      <c r="K34">
        <v>4.467</v>
      </c>
      <c r="M34">
        <v>16.9</v>
      </c>
      <c r="O34">
        <v>0.034119291162192894</v>
      </c>
      <c r="P34">
        <v>34.119291162192894</v>
      </c>
      <c r="Q34">
        <v>0.01</v>
      </c>
      <c r="R34" t="s">
        <v>81</v>
      </c>
      <c r="S34">
        <v>0.49903</v>
      </c>
      <c r="T34">
        <v>0</v>
      </c>
      <c r="U34" t="s">
        <v>79</v>
      </c>
      <c r="V34">
        <v>0</v>
      </c>
      <c r="W34">
        <v>0.01</v>
      </c>
      <c r="X34" s="25">
        <v>0</v>
      </c>
      <c r="Y34">
        <v>0.43498</v>
      </c>
      <c r="Z34">
        <v>0.01</v>
      </c>
      <c r="AA34" s="25" t="s">
        <v>81</v>
      </c>
      <c r="AB34">
        <v>0.25577</v>
      </c>
      <c r="AC34">
        <v>0.23</v>
      </c>
      <c r="AE34">
        <v>12.75051</v>
      </c>
      <c r="AF34">
        <v>2.1495048524245064</v>
      </c>
      <c r="AG34" s="25" t="s">
        <v>100</v>
      </c>
      <c r="AH34">
        <v>44.75269102747822</v>
      </c>
      <c r="AI34">
        <v>0.5350018026844487</v>
      </c>
      <c r="AJ34" s="25" t="s">
        <v>100</v>
      </c>
      <c r="AK34">
        <v>8.62850907369479</v>
      </c>
      <c r="AL34">
        <v>0.02</v>
      </c>
      <c r="AM34" s="25" t="s">
        <v>81</v>
      </c>
      <c r="AN34">
        <v>0.56412</v>
      </c>
      <c r="AO34">
        <v>0.01</v>
      </c>
      <c r="AP34" s="25" t="s">
        <v>100</v>
      </c>
      <c r="AQ34">
        <v>0.21736</v>
      </c>
      <c r="AS34">
        <v>48.05958116219289</v>
      </c>
      <c r="AT34">
        <v>53.94532010117301</v>
      </c>
      <c r="AU34">
        <v>0.8908943550999128</v>
      </c>
      <c r="AV34">
        <v>-11.540110065463937</v>
      </c>
      <c r="AX34" t="s">
        <v>89</v>
      </c>
    </row>
    <row r="35" spans="1:50" ht="12.75">
      <c r="A35" t="s">
        <v>409</v>
      </c>
      <c r="B35" s="9">
        <v>39310</v>
      </c>
      <c r="C35">
        <v>2007</v>
      </c>
      <c r="D35" t="s">
        <v>717</v>
      </c>
      <c r="F35" s="28">
        <v>1.84</v>
      </c>
      <c r="H35">
        <v>45</v>
      </c>
      <c r="I35">
        <v>0.1</v>
      </c>
      <c r="K35">
        <v>5.072</v>
      </c>
      <c r="N35" t="s">
        <v>101</v>
      </c>
      <c r="O35">
        <v>0.008472274141405963</v>
      </c>
      <c r="P35">
        <v>8.472274141405963</v>
      </c>
      <c r="Q35">
        <v>1.02</v>
      </c>
      <c r="S35">
        <v>50.90106</v>
      </c>
      <c r="T35">
        <v>0.11</v>
      </c>
      <c r="V35">
        <v>9.05168</v>
      </c>
      <c r="X35" s="25" t="s">
        <v>101</v>
      </c>
      <c r="AA35" s="25" t="s">
        <v>101</v>
      </c>
      <c r="AC35">
        <v>1.48</v>
      </c>
      <c r="AE35">
        <v>82.04675999999999</v>
      </c>
      <c r="AF35">
        <v>3.52362967613773</v>
      </c>
      <c r="AG35" s="25" t="s">
        <v>100</v>
      </c>
      <c r="AH35">
        <v>73.36196985718753</v>
      </c>
      <c r="AI35">
        <v>2.4957422953276955</v>
      </c>
      <c r="AJ35" s="25" t="s">
        <v>100</v>
      </c>
      <c r="AK35">
        <v>40.25133173904507</v>
      </c>
      <c r="AL35">
        <v>0.12</v>
      </c>
      <c r="AM35" s="25" t="s">
        <v>100</v>
      </c>
      <c r="AN35">
        <v>3.3847199999999997</v>
      </c>
      <c r="AO35">
        <v>0.04</v>
      </c>
      <c r="AP35" s="25" t="s">
        <v>100</v>
      </c>
      <c r="AQ35">
        <v>0.86944</v>
      </c>
      <c r="AS35">
        <v>150.47177414140594</v>
      </c>
      <c r="AT35">
        <v>116.9980215962326</v>
      </c>
      <c r="AU35">
        <v>1.286105286982487</v>
      </c>
      <c r="AV35">
        <v>25.029930914522986</v>
      </c>
      <c r="AW35" t="s">
        <v>382</v>
      </c>
      <c r="AX35" t="s">
        <v>382</v>
      </c>
    </row>
    <row r="36" spans="1:50" ht="12.75">
      <c r="A36" t="s">
        <v>284</v>
      </c>
      <c r="B36" s="9">
        <v>39310</v>
      </c>
      <c r="C36">
        <v>2007</v>
      </c>
      <c r="D36" t="s">
        <v>718</v>
      </c>
      <c r="F36" s="28">
        <v>1.2978333333333334</v>
      </c>
      <c r="H36">
        <v>170</v>
      </c>
      <c r="I36" s="2">
        <v>0.18</v>
      </c>
      <c r="K36" s="2">
        <v>4.743</v>
      </c>
      <c r="M36">
        <v>84.014</v>
      </c>
      <c r="O36" s="2">
        <v>0.018071741260109263</v>
      </c>
      <c r="P36" s="2">
        <v>18.071741260109263</v>
      </c>
      <c r="Q36" s="2">
        <v>4.47</v>
      </c>
      <c r="S36" s="2">
        <v>223.06641</v>
      </c>
      <c r="T36" s="2">
        <v>0.3</v>
      </c>
      <c r="V36" s="2">
        <v>24.6864</v>
      </c>
      <c r="W36" s="2">
        <v>0.12</v>
      </c>
      <c r="X36" s="25" t="s">
        <v>100</v>
      </c>
      <c r="Y36" s="2">
        <v>5.21976</v>
      </c>
      <c r="Z36" s="2">
        <v>0.15</v>
      </c>
      <c r="AA36" s="25" t="s">
        <v>100</v>
      </c>
      <c r="AB36" s="2">
        <v>3.83655</v>
      </c>
      <c r="AC36" s="2">
        <v>6.691</v>
      </c>
      <c r="AE36" s="2">
        <v>370.928967</v>
      </c>
      <c r="AF36" s="2">
        <v>13.42835875603638</v>
      </c>
      <c r="AG36" t="s">
        <v>100</v>
      </c>
      <c r="AH36" s="2">
        <v>279.57842930067744</v>
      </c>
      <c r="AI36" s="2">
        <v>15.260475800097906</v>
      </c>
      <c r="AJ36" t="s">
        <v>100</v>
      </c>
      <c r="AK36" s="2">
        <v>246.120953703979</v>
      </c>
      <c r="AL36" s="2">
        <v>0.27</v>
      </c>
      <c r="AM36" t="s">
        <v>100</v>
      </c>
      <c r="AN36" s="2">
        <v>7.615620000000001</v>
      </c>
      <c r="AO36" s="2">
        <v>0.09</v>
      </c>
      <c r="AP36" t="s">
        <v>100</v>
      </c>
      <c r="AQ36" s="2">
        <v>1.95624</v>
      </c>
      <c r="AS36">
        <v>645.8098282601093</v>
      </c>
      <c r="AT36">
        <v>533.3150030046565</v>
      </c>
      <c r="AU36">
        <v>1.2109350470578653</v>
      </c>
      <c r="AV36">
        <v>19.081071362866183</v>
      </c>
      <c r="AX36" s="41" t="s">
        <v>819</v>
      </c>
    </row>
    <row r="37" spans="1:50" ht="12.75">
      <c r="A37" t="s">
        <v>410</v>
      </c>
      <c r="B37" s="9">
        <v>39320</v>
      </c>
      <c r="C37">
        <v>2007</v>
      </c>
      <c r="D37" t="s">
        <v>752</v>
      </c>
      <c r="F37" s="28">
        <v>2.245</v>
      </c>
      <c r="H37">
        <v>1974</v>
      </c>
      <c r="I37">
        <v>0.8666666666666667</v>
      </c>
      <c r="K37">
        <v>5.073</v>
      </c>
      <c r="M37">
        <v>5.605</v>
      </c>
      <c r="O37">
        <v>0.008452788451602892</v>
      </c>
      <c r="P37">
        <v>8.452788451602892</v>
      </c>
      <c r="Q37">
        <v>0</v>
      </c>
      <c r="R37" t="s">
        <v>80</v>
      </c>
      <c r="S37">
        <v>0</v>
      </c>
      <c r="T37">
        <v>0</v>
      </c>
      <c r="U37" t="s">
        <v>79</v>
      </c>
      <c r="V37">
        <v>0</v>
      </c>
      <c r="W37">
        <v>0.01</v>
      </c>
      <c r="X37" s="25">
        <v>0</v>
      </c>
      <c r="Y37">
        <v>0.43498</v>
      </c>
      <c r="Z37">
        <v>-0.01</v>
      </c>
      <c r="AA37" s="25" t="s">
        <v>80</v>
      </c>
      <c r="AB37">
        <v>-0.25577</v>
      </c>
      <c r="AC37">
        <v>0.048</v>
      </c>
      <c r="AD37" t="s">
        <v>81</v>
      </c>
      <c r="AE37">
        <v>2.660976</v>
      </c>
      <c r="AG37" s="25" t="s">
        <v>101</v>
      </c>
      <c r="AJ37" s="25" t="s">
        <v>101</v>
      </c>
      <c r="AM37" s="25" t="s">
        <v>101</v>
      </c>
      <c r="AP37" s="25" t="s">
        <v>101</v>
      </c>
      <c r="AS37">
        <v>11.292974451602891</v>
      </c>
      <c r="AT37">
        <v>0</v>
      </c>
      <c r="AU37" t="e">
        <v>#DIV/0!</v>
      </c>
      <c r="AV37">
        <v>200</v>
      </c>
      <c r="AW37" t="s">
        <v>382</v>
      </c>
      <c r="AX37" t="s">
        <v>88</v>
      </c>
    </row>
    <row r="38" spans="1:50" ht="12.75">
      <c r="A38" t="s">
        <v>411</v>
      </c>
      <c r="B38" s="9">
        <v>39325</v>
      </c>
      <c r="C38">
        <v>2007</v>
      </c>
      <c r="D38" t="s">
        <v>763</v>
      </c>
      <c r="F38" s="28">
        <v>2.5596666666666668</v>
      </c>
      <c r="H38">
        <v>627</v>
      </c>
      <c r="I38">
        <v>0.23666666666666666</v>
      </c>
      <c r="K38">
        <v>5.549</v>
      </c>
      <c r="M38">
        <v>26.312</v>
      </c>
      <c r="O38">
        <v>0.002824879974915705</v>
      </c>
      <c r="P38">
        <v>2.824879974915705</v>
      </c>
      <c r="Q38">
        <v>0.79</v>
      </c>
      <c r="S38">
        <v>39.42337</v>
      </c>
      <c r="T38">
        <v>0.08</v>
      </c>
      <c r="V38">
        <v>6.58304</v>
      </c>
      <c r="W38">
        <v>0.07</v>
      </c>
      <c r="X38" s="25" t="s">
        <v>100</v>
      </c>
      <c r="Y38">
        <v>3.04486</v>
      </c>
      <c r="Z38">
        <v>0.03</v>
      </c>
      <c r="AA38" s="25" t="s">
        <v>100</v>
      </c>
      <c r="AB38">
        <v>0.76731</v>
      </c>
      <c r="AC38">
        <v>2.531</v>
      </c>
      <c r="AE38">
        <v>140.311047</v>
      </c>
      <c r="AF38">
        <v>3.2484673875132786</v>
      </c>
      <c r="AG38" s="25" t="s">
        <v>100</v>
      </c>
      <c r="AH38">
        <v>67.63309100802645</v>
      </c>
      <c r="AI38">
        <v>2.9279250724271453</v>
      </c>
      <c r="AJ38" s="25" t="s">
        <v>100</v>
      </c>
      <c r="AK38">
        <v>47.221575568105</v>
      </c>
      <c r="AL38">
        <v>0.15</v>
      </c>
      <c r="AM38" s="25" t="s">
        <v>100</v>
      </c>
      <c r="AN38">
        <v>4.2309</v>
      </c>
      <c r="AO38">
        <v>0.09</v>
      </c>
      <c r="AP38" s="25" t="s">
        <v>100</v>
      </c>
      <c r="AQ38">
        <v>1.95624</v>
      </c>
      <c r="AS38">
        <v>192.95450697491572</v>
      </c>
      <c r="AT38">
        <v>119.08556657613146</v>
      </c>
      <c r="AU38">
        <v>1.6203013725560085</v>
      </c>
      <c r="AV38">
        <v>47.34580373485261</v>
      </c>
      <c r="AW38" t="s">
        <v>382</v>
      </c>
      <c r="AX38" t="s">
        <v>382</v>
      </c>
    </row>
    <row r="39" spans="1:50" ht="12.75">
      <c r="A39" t="s">
        <v>412</v>
      </c>
      <c r="B39" s="9">
        <v>39328</v>
      </c>
      <c r="C39">
        <v>2007</v>
      </c>
      <c r="D39" t="s">
        <v>768</v>
      </c>
      <c r="F39" s="28">
        <v>0.4981666666666667</v>
      </c>
      <c r="H39">
        <v>30</v>
      </c>
      <c r="I39">
        <v>0.1</v>
      </c>
      <c r="L39" t="s">
        <v>101</v>
      </c>
      <c r="N39" t="s">
        <v>101</v>
      </c>
      <c r="Q39">
        <v>2.87</v>
      </c>
      <c r="S39">
        <v>143.22161</v>
      </c>
      <c r="T39">
        <v>0.39</v>
      </c>
      <c r="V39">
        <v>32.09232</v>
      </c>
      <c r="X39" s="25" t="s">
        <v>101</v>
      </c>
      <c r="AA39" s="25" t="s">
        <v>101</v>
      </c>
      <c r="AC39">
        <v>8.48</v>
      </c>
      <c r="AE39">
        <v>470.10576</v>
      </c>
      <c r="AF39">
        <v>18.61050547433046</v>
      </c>
      <c r="AG39" s="25" t="s">
        <v>100</v>
      </c>
      <c r="AH39">
        <v>387.4707239755602</v>
      </c>
      <c r="AI39">
        <v>13.540930217555978</v>
      </c>
      <c r="AJ39" s="25" t="s">
        <v>100</v>
      </c>
      <c r="AK39">
        <v>218.3881225487428</v>
      </c>
      <c r="AL39">
        <v>0.53</v>
      </c>
      <c r="AM39" s="25" t="s">
        <v>100</v>
      </c>
      <c r="AN39">
        <v>14.94918</v>
      </c>
      <c r="AO39">
        <v>0.13</v>
      </c>
      <c r="AP39" s="25" t="s">
        <v>100</v>
      </c>
      <c r="AQ39">
        <v>2.82568</v>
      </c>
      <c r="AS39">
        <v>645.41969</v>
      </c>
      <c r="AT39">
        <v>620.8080265243029</v>
      </c>
      <c r="AU39">
        <v>1.0396445638976182</v>
      </c>
      <c r="AV39">
        <v>3.887399265474006</v>
      </c>
      <c r="AX39" t="s">
        <v>78</v>
      </c>
    </row>
    <row r="40" spans="1:50" ht="12.75">
      <c r="A40" t="s">
        <v>413</v>
      </c>
      <c r="B40" s="9">
        <v>39329</v>
      </c>
      <c r="C40">
        <v>2007</v>
      </c>
      <c r="D40" t="s">
        <v>769</v>
      </c>
      <c r="F40" s="28">
        <v>1.5108333333333335</v>
      </c>
      <c r="H40">
        <v>87</v>
      </c>
      <c r="I40">
        <v>0.11</v>
      </c>
      <c r="K40">
        <v>5.005</v>
      </c>
      <c r="N40" t="s">
        <v>101</v>
      </c>
      <c r="O40">
        <v>0.00988553094656939</v>
      </c>
      <c r="P40">
        <v>9.885530946569391</v>
      </c>
      <c r="Q40">
        <v>0.47</v>
      </c>
      <c r="S40">
        <v>23.45441</v>
      </c>
      <c r="T40">
        <v>0.06</v>
      </c>
      <c r="V40">
        <v>4.9372799999999994</v>
      </c>
      <c r="W40">
        <v>0.02</v>
      </c>
      <c r="X40" s="25">
        <v>0</v>
      </c>
      <c r="Y40">
        <v>0.86996</v>
      </c>
      <c r="Z40">
        <v>0.04</v>
      </c>
      <c r="AA40" s="25" t="s">
        <v>100</v>
      </c>
      <c r="AB40">
        <v>1.02308</v>
      </c>
      <c r="AC40">
        <v>1.262</v>
      </c>
      <c r="AE40">
        <v>69.961494</v>
      </c>
      <c r="AF40">
        <v>2.497349662954086</v>
      </c>
      <c r="AG40" s="25" t="s">
        <v>100</v>
      </c>
      <c r="AH40">
        <v>51.99481998270407</v>
      </c>
      <c r="AI40">
        <v>1.4987339283162757</v>
      </c>
      <c r="AJ40" s="25" t="s">
        <v>100</v>
      </c>
      <c r="AK40">
        <v>24.171580795884896</v>
      </c>
      <c r="AL40">
        <v>0.12</v>
      </c>
      <c r="AM40" s="25" t="s">
        <v>100</v>
      </c>
      <c r="AN40">
        <v>3.3847199999999997</v>
      </c>
      <c r="AO40">
        <v>0.06</v>
      </c>
      <c r="AP40" s="25" t="s">
        <v>100</v>
      </c>
      <c r="AQ40">
        <v>1.30416</v>
      </c>
      <c r="AS40">
        <v>110.1317549465694</v>
      </c>
      <c r="AT40">
        <v>79.55112077858897</v>
      </c>
      <c r="AU40">
        <v>1.384414875223369</v>
      </c>
      <c r="AV40">
        <v>32.243958819235054</v>
      </c>
      <c r="AW40" t="s">
        <v>382</v>
      </c>
      <c r="AX40" t="s">
        <v>382</v>
      </c>
    </row>
    <row r="41" spans="1:50" ht="12.75">
      <c r="A41" t="s">
        <v>334</v>
      </c>
      <c r="B41" s="9">
        <v>39331</v>
      </c>
      <c r="C41">
        <v>2007</v>
      </c>
      <c r="D41" t="s">
        <v>772</v>
      </c>
      <c r="F41" s="28">
        <v>1</v>
      </c>
      <c r="H41">
        <v>108</v>
      </c>
      <c r="I41" s="2">
        <v>0.2</v>
      </c>
      <c r="K41" s="2">
        <v>3.296</v>
      </c>
      <c r="M41">
        <v>381.524</v>
      </c>
      <c r="O41" s="2">
        <v>0.5058246620031146</v>
      </c>
      <c r="P41" s="2">
        <v>505.82466200311455</v>
      </c>
      <c r="Q41" s="2">
        <v>8.4</v>
      </c>
      <c r="S41" s="2">
        <v>419.1852</v>
      </c>
      <c r="T41" s="2">
        <v>0.78</v>
      </c>
      <c r="V41" s="2">
        <v>64.18464</v>
      </c>
      <c r="W41" s="2">
        <v>0.22</v>
      </c>
      <c r="X41" s="25" t="s">
        <v>100</v>
      </c>
      <c r="Y41" s="2">
        <v>9.56956</v>
      </c>
      <c r="Z41" s="2">
        <v>0.49</v>
      </c>
      <c r="AA41" s="25" t="s">
        <v>100</v>
      </c>
      <c r="AB41" s="2">
        <v>12.53273</v>
      </c>
      <c r="AC41" s="2">
        <v>16.066</v>
      </c>
      <c r="AE41" s="2">
        <v>890.6508419999999</v>
      </c>
      <c r="AF41" s="2">
        <v>58.1701249855539</v>
      </c>
      <c r="AG41" t="s">
        <v>100</v>
      </c>
      <c r="AH41" s="2">
        <v>1211.1020021992322</v>
      </c>
      <c r="AI41" s="2">
        <v>38.2895783814769</v>
      </c>
      <c r="AJ41" t="s">
        <v>100</v>
      </c>
      <c r="AK41" s="2">
        <v>617.5343201364594</v>
      </c>
      <c r="AL41" s="2">
        <v>1.57</v>
      </c>
      <c r="AM41" t="s">
        <v>100</v>
      </c>
      <c r="AN41" s="2">
        <v>44.28342</v>
      </c>
      <c r="AO41" s="2">
        <v>0.33</v>
      </c>
      <c r="AP41" t="s">
        <v>100</v>
      </c>
      <c r="AQ41" s="2">
        <v>7.17288</v>
      </c>
      <c r="AS41">
        <v>1901.9476340031147</v>
      </c>
      <c r="AT41">
        <v>1872.9197423356916</v>
      </c>
      <c r="AU41">
        <v>1.015498737618742</v>
      </c>
      <c r="AV41">
        <v>1.5379555768964186</v>
      </c>
      <c r="AX41" s="41" t="s">
        <v>819</v>
      </c>
    </row>
    <row r="42" spans="1:50" ht="12.75">
      <c r="A42" t="s">
        <v>414</v>
      </c>
      <c r="B42" s="9">
        <v>39337</v>
      </c>
      <c r="C42">
        <v>2007</v>
      </c>
      <c r="D42" t="s">
        <v>797</v>
      </c>
      <c r="F42" s="28">
        <v>0.6333333333333333</v>
      </c>
      <c r="H42">
        <v>30</v>
      </c>
      <c r="I42">
        <v>0.11</v>
      </c>
      <c r="L42" t="s">
        <v>101</v>
      </c>
      <c r="N42" t="s">
        <v>101</v>
      </c>
      <c r="Q42">
        <v>0.17</v>
      </c>
      <c r="S42">
        <v>8.48351</v>
      </c>
      <c r="T42">
        <v>0.02</v>
      </c>
      <c r="V42">
        <v>1.64576</v>
      </c>
      <c r="X42" s="25" t="s">
        <v>101</v>
      </c>
      <c r="AA42" s="25" t="s">
        <v>101</v>
      </c>
      <c r="AC42">
        <v>1.016</v>
      </c>
      <c r="AE42">
        <v>56.323992</v>
      </c>
      <c r="AF42">
        <v>3.174223974722138</v>
      </c>
      <c r="AG42" s="25" t="s">
        <v>100</v>
      </c>
      <c r="AH42">
        <v>66.08734315371491</v>
      </c>
      <c r="AI42">
        <v>1.4348739706268023</v>
      </c>
      <c r="AJ42" s="25" t="s">
        <v>100</v>
      </c>
      <c r="AK42">
        <v>23.14164739826907</v>
      </c>
      <c r="AL42">
        <v>0.1</v>
      </c>
      <c r="AM42" s="25" t="s">
        <v>100</v>
      </c>
      <c r="AN42">
        <v>2.8206</v>
      </c>
      <c r="AO42">
        <v>0.03</v>
      </c>
      <c r="AP42" s="25" t="s">
        <v>100</v>
      </c>
      <c r="AQ42">
        <v>0.65208</v>
      </c>
      <c r="AS42">
        <v>66.453262</v>
      </c>
      <c r="AT42">
        <v>92.04959055198398</v>
      </c>
      <c r="AU42">
        <v>0.7219289255009913</v>
      </c>
      <c r="AV42">
        <v>-32.2976251087837</v>
      </c>
      <c r="AX42" t="s">
        <v>78</v>
      </c>
    </row>
    <row r="43" spans="1:50" ht="12.75">
      <c r="A43" t="s">
        <v>415</v>
      </c>
      <c r="B43" s="9">
        <v>39340</v>
      </c>
      <c r="C43">
        <v>2007</v>
      </c>
      <c r="D43" t="s">
        <v>64</v>
      </c>
      <c r="F43" s="28">
        <v>1.9333333333333333</v>
      </c>
      <c r="H43">
        <v>34</v>
      </c>
      <c r="I43">
        <v>0.3033333333333334</v>
      </c>
      <c r="L43" t="s">
        <v>101</v>
      </c>
      <c r="N43" t="s">
        <v>101</v>
      </c>
      <c r="Q43">
        <v>0.05</v>
      </c>
      <c r="S43">
        <v>2.49515</v>
      </c>
      <c r="T43">
        <v>0.01</v>
      </c>
      <c r="V43">
        <v>0.82288</v>
      </c>
      <c r="X43" s="25" t="s">
        <v>101</v>
      </c>
      <c r="AA43" s="25" t="s">
        <v>101</v>
      </c>
      <c r="AC43">
        <v>0.296</v>
      </c>
      <c r="AE43">
        <v>16.409352</v>
      </c>
      <c r="AF43">
        <v>1.895745053881103</v>
      </c>
      <c r="AG43" s="25" t="s">
        <v>100</v>
      </c>
      <c r="AH43">
        <v>39.469412021804565</v>
      </c>
      <c r="AI43">
        <v>0.65856491757441</v>
      </c>
      <c r="AJ43" s="25" t="s">
        <v>100</v>
      </c>
      <c r="AK43">
        <v>10.621334990640085</v>
      </c>
      <c r="AL43">
        <v>0.05</v>
      </c>
      <c r="AM43" s="25">
        <v>2</v>
      </c>
      <c r="AN43">
        <v>1.4103</v>
      </c>
      <c r="AO43">
        <v>0.01</v>
      </c>
      <c r="AP43" s="25" t="s">
        <v>100</v>
      </c>
      <c r="AQ43">
        <v>0.21736</v>
      </c>
      <c r="AS43">
        <v>19.727382</v>
      </c>
      <c r="AT43">
        <v>51.50104701244465</v>
      </c>
      <c r="AU43">
        <v>0.3830481736659276</v>
      </c>
      <c r="AV43">
        <v>-89.21624540362481</v>
      </c>
      <c r="AX43" t="s">
        <v>78</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43"/>
  </sheetPr>
  <dimension ref="A1:P34"/>
  <sheetViews>
    <sheetView zoomScalePageLayoutView="0" workbookViewId="0" topLeftCell="A1">
      <selection activeCell="A1" sqref="A1"/>
    </sheetView>
  </sheetViews>
  <sheetFormatPr defaultColWidth="9.140625" defaultRowHeight="12.75"/>
  <cols>
    <col min="1" max="1" width="9.8515625" style="0" customWidth="1"/>
    <col min="2" max="2" width="8.28125" style="0" bestFit="1" customWidth="1"/>
    <col min="3" max="3" width="9.57421875" style="0" bestFit="1" customWidth="1"/>
    <col min="4" max="4" width="9.28125" style="0" bestFit="1" customWidth="1"/>
    <col min="5" max="5" width="7.421875" style="0" bestFit="1" customWidth="1"/>
    <col min="6" max="6" width="9.7109375" style="0" bestFit="1" customWidth="1"/>
    <col min="7" max="7" width="8.7109375" style="0" bestFit="1" customWidth="1"/>
    <col min="8" max="8" width="9.7109375" style="0" bestFit="1" customWidth="1"/>
    <col min="9" max="9" width="9.8515625" style="0" bestFit="1" customWidth="1"/>
    <col min="10" max="10" width="7.140625" style="0" bestFit="1" customWidth="1"/>
    <col min="11" max="12" width="12.00390625" style="0" bestFit="1" customWidth="1"/>
    <col min="13" max="13" width="8.8515625" style="0" bestFit="1" customWidth="1"/>
    <col min="14" max="15" width="12.00390625" style="0" bestFit="1" customWidth="1"/>
    <col min="16" max="16" width="16.8515625" style="0" bestFit="1" customWidth="1"/>
  </cols>
  <sheetData>
    <row r="1" ht="12.75">
      <c r="A1" s="6" t="s">
        <v>56</v>
      </c>
    </row>
    <row r="4" spans="1:16" s="23" customFormat="1" ht="12.75">
      <c r="A4" s="19" t="s">
        <v>92</v>
      </c>
      <c r="B4" s="20" t="s">
        <v>91</v>
      </c>
      <c r="C4" s="21" t="s">
        <v>45</v>
      </c>
      <c r="D4" s="21" t="s">
        <v>46</v>
      </c>
      <c r="E4" s="22" t="s">
        <v>47</v>
      </c>
      <c r="F4" s="22" t="s">
        <v>48</v>
      </c>
      <c r="G4" s="22" t="s">
        <v>49</v>
      </c>
      <c r="H4" s="22" t="s">
        <v>50</v>
      </c>
      <c r="I4" s="20" t="s">
        <v>51</v>
      </c>
      <c r="J4" s="20" t="s">
        <v>78</v>
      </c>
      <c r="K4" s="20" t="s">
        <v>52</v>
      </c>
      <c r="L4" s="20" t="s">
        <v>501</v>
      </c>
      <c r="M4" s="22" t="s">
        <v>53</v>
      </c>
      <c r="N4" s="22" t="s">
        <v>54</v>
      </c>
      <c r="O4" s="22" t="s">
        <v>55</v>
      </c>
      <c r="P4" s="22" t="s">
        <v>506</v>
      </c>
    </row>
    <row r="5" spans="1:16" ht="12.75">
      <c r="A5" s="9">
        <v>39240</v>
      </c>
      <c r="B5" t="s">
        <v>416</v>
      </c>
      <c r="C5">
        <v>0</v>
      </c>
      <c r="D5">
        <v>0.01</v>
      </c>
      <c r="E5">
        <v>0</v>
      </c>
      <c r="F5">
        <v>0.01</v>
      </c>
      <c r="G5">
        <v>-0.01</v>
      </c>
      <c r="H5">
        <v>-0.042</v>
      </c>
      <c r="I5">
        <v>0</v>
      </c>
      <c r="J5">
        <v>5.53</v>
      </c>
      <c r="K5">
        <v>2.9512092266663843</v>
      </c>
      <c r="L5">
        <v>0.0029512092266663842</v>
      </c>
      <c r="M5">
        <v>1.63</v>
      </c>
      <c r="N5">
        <v>0</v>
      </c>
      <c r="O5">
        <v>0</v>
      </c>
      <c r="P5" t="s">
        <v>417</v>
      </c>
    </row>
    <row r="6" spans="1:16" ht="12.75">
      <c r="A6" s="9">
        <v>39240</v>
      </c>
      <c r="B6" t="s">
        <v>418</v>
      </c>
      <c r="C6">
        <v>0</v>
      </c>
      <c r="D6">
        <v>0.01</v>
      </c>
      <c r="E6">
        <v>0</v>
      </c>
      <c r="F6">
        <v>0.01</v>
      </c>
      <c r="G6">
        <v>-0.01</v>
      </c>
      <c r="H6">
        <v>-0.045</v>
      </c>
      <c r="I6">
        <v>0</v>
      </c>
      <c r="J6">
        <v>5.572</v>
      </c>
      <c r="K6">
        <v>2.6791683248190314</v>
      </c>
      <c r="L6">
        <v>0.0026791683248190315</v>
      </c>
      <c r="M6">
        <v>1.39</v>
      </c>
      <c r="N6">
        <v>0</v>
      </c>
      <c r="O6">
        <v>0.19477598969243531</v>
      </c>
      <c r="P6" t="s">
        <v>419</v>
      </c>
    </row>
    <row r="7" spans="1:16" ht="12.75">
      <c r="A7" s="9">
        <v>39245</v>
      </c>
      <c r="B7" t="s">
        <v>420</v>
      </c>
      <c r="C7">
        <v>0</v>
      </c>
      <c r="D7">
        <v>0.01</v>
      </c>
      <c r="E7">
        <v>0</v>
      </c>
      <c r="F7">
        <v>0.01</v>
      </c>
      <c r="G7">
        <v>-0.01</v>
      </c>
      <c r="H7">
        <v>-0.038</v>
      </c>
      <c r="I7">
        <v>0</v>
      </c>
      <c r="J7">
        <v>5.605</v>
      </c>
      <c r="K7">
        <v>2.483133105295568</v>
      </c>
      <c r="L7">
        <v>0.002483133105295568</v>
      </c>
      <c r="M7">
        <v>1.08</v>
      </c>
      <c r="N7">
        <v>0</v>
      </c>
      <c r="O7">
        <v>0</v>
      </c>
      <c r="P7" t="s">
        <v>421</v>
      </c>
    </row>
    <row r="8" spans="1:16" ht="12.75">
      <c r="A8" s="9">
        <v>39245</v>
      </c>
      <c r="B8" t="s">
        <v>422</v>
      </c>
      <c r="C8">
        <v>0.03</v>
      </c>
      <c r="D8">
        <v>0.01</v>
      </c>
      <c r="E8">
        <v>0</v>
      </c>
      <c r="F8">
        <v>0.02</v>
      </c>
      <c r="G8">
        <v>-0.01</v>
      </c>
      <c r="H8">
        <v>-0.038</v>
      </c>
      <c r="I8">
        <v>0</v>
      </c>
      <c r="J8">
        <v>5.575</v>
      </c>
      <c r="K8">
        <v>2.660725059798809</v>
      </c>
      <c r="L8">
        <v>0.0026607250597988088</v>
      </c>
      <c r="M8">
        <v>1.49</v>
      </c>
      <c r="N8">
        <v>0.030439890516706397</v>
      </c>
      <c r="O8">
        <v>0.5324333210246871</v>
      </c>
      <c r="P8" t="s">
        <v>423</v>
      </c>
    </row>
    <row r="9" spans="1:16" ht="12.75">
      <c r="A9" s="9">
        <v>39258</v>
      </c>
      <c r="B9" t="s">
        <v>424</v>
      </c>
      <c r="C9">
        <v>0</v>
      </c>
      <c r="D9">
        <v>0.01</v>
      </c>
      <c r="E9">
        <v>0</v>
      </c>
      <c r="F9">
        <v>0.01</v>
      </c>
      <c r="G9">
        <v>-0.01</v>
      </c>
      <c r="H9">
        <v>0.003</v>
      </c>
      <c r="I9">
        <v>0</v>
      </c>
      <c r="J9">
        <v>5.44</v>
      </c>
      <c r="K9">
        <v>3.630780547701011</v>
      </c>
      <c r="L9">
        <v>0.003630780547701011</v>
      </c>
      <c r="M9">
        <v>1.57</v>
      </c>
      <c r="N9">
        <v>0</v>
      </c>
      <c r="O9">
        <v>0.33463658941098995</v>
      </c>
      <c r="P9" t="s">
        <v>425</v>
      </c>
    </row>
    <row r="10" spans="1:16" ht="12.75">
      <c r="A10" s="9">
        <v>39258</v>
      </c>
      <c r="B10" t="s">
        <v>426</v>
      </c>
      <c r="C10">
        <v>0.01</v>
      </c>
      <c r="D10">
        <v>0.01</v>
      </c>
      <c r="E10">
        <v>0</v>
      </c>
      <c r="F10">
        <v>0.01</v>
      </c>
      <c r="G10">
        <v>-0.01</v>
      </c>
      <c r="H10">
        <v>-0.006</v>
      </c>
      <c r="I10">
        <v>0</v>
      </c>
      <c r="J10">
        <v>5.554</v>
      </c>
      <c r="K10">
        <v>2.792543841237337</v>
      </c>
      <c r="L10">
        <v>0.002792543841237337</v>
      </c>
      <c r="M10">
        <v>1.82</v>
      </c>
      <c r="N10">
        <v>0.014804643004053935</v>
      </c>
      <c r="O10">
        <v>0</v>
      </c>
      <c r="P10" t="s">
        <v>427</v>
      </c>
    </row>
    <row r="11" spans="1:16" ht="12.75">
      <c r="A11" s="9">
        <v>39266</v>
      </c>
      <c r="B11" t="s">
        <v>428</v>
      </c>
      <c r="C11">
        <v>0</v>
      </c>
      <c r="D11">
        <v>0.01</v>
      </c>
      <c r="E11">
        <v>0</v>
      </c>
      <c r="F11">
        <v>0</v>
      </c>
      <c r="G11">
        <v>0</v>
      </c>
      <c r="H11">
        <v>-0.07</v>
      </c>
      <c r="I11">
        <v>0.01</v>
      </c>
      <c r="J11">
        <v>5.669</v>
      </c>
      <c r="K11">
        <v>2.142890601120061</v>
      </c>
      <c r="L11">
        <v>0.002142890601120061</v>
      </c>
      <c r="M11">
        <v>1.45</v>
      </c>
      <c r="N11">
        <v>0</v>
      </c>
      <c r="O11">
        <v>0</v>
      </c>
      <c r="P11" t="s">
        <v>429</v>
      </c>
    </row>
    <row r="12" spans="1:16" ht="12.75">
      <c r="A12" s="9">
        <v>39266</v>
      </c>
      <c r="B12" t="s">
        <v>430</v>
      </c>
      <c r="C12">
        <v>-0.01</v>
      </c>
      <c r="D12">
        <v>0.01</v>
      </c>
      <c r="E12">
        <v>0</v>
      </c>
      <c r="F12">
        <v>0</v>
      </c>
      <c r="G12">
        <v>0</v>
      </c>
      <c r="H12">
        <v>-0.052</v>
      </c>
      <c r="I12">
        <v>0.01</v>
      </c>
      <c r="J12">
        <v>5.54</v>
      </c>
      <c r="K12">
        <v>2.884031503126606</v>
      </c>
      <c r="L12">
        <v>0.002884031503126606</v>
      </c>
      <c r="M12">
        <v>1.79</v>
      </c>
      <c r="N12">
        <v>0</v>
      </c>
      <c r="O12">
        <v>0.2390049378083045</v>
      </c>
      <c r="P12" t="s">
        <v>431</v>
      </c>
    </row>
    <row r="13" spans="1:16" ht="12.75">
      <c r="A13" s="9">
        <v>39273</v>
      </c>
      <c r="B13" t="s">
        <v>432</v>
      </c>
      <c r="C13">
        <v>-0.02</v>
      </c>
      <c r="D13">
        <v>0.01</v>
      </c>
      <c r="E13">
        <v>-0.01</v>
      </c>
      <c r="F13">
        <v>0</v>
      </c>
      <c r="G13">
        <v>0</v>
      </c>
      <c r="H13">
        <v>-0.006</v>
      </c>
      <c r="I13">
        <v>0</v>
      </c>
      <c r="J13">
        <v>5.659</v>
      </c>
      <c r="K13">
        <v>2.1928049353504497</v>
      </c>
      <c r="L13">
        <v>0.00219280493535045</v>
      </c>
      <c r="M13">
        <v>2.07</v>
      </c>
      <c r="N13">
        <v>0</v>
      </c>
      <c r="O13">
        <v>0.18231306039706666</v>
      </c>
      <c r="P13" t="s">
        <v>433</v>
      </c>
    </row>
    <row r="14" spans="1:16" ht="12.75">
      <c r="A14" s="9">
        <v>39273</v>
      </c>
      <c r="B14" t="s">
        <v>434</v>
      </c>
      <c r="C14">
        <v>0</v>
      </c>
      <c r="D14">
        <v>0.01</v>
      </c>
      <c r="E14">
        <v>-0.01</v>
      </c>
      <c r="F14">
        <v>0</v>
      </c>
      <c r="G14">
        <v>0</v>
      </c>
      <c r="H14">
        <v>-0.021</v>
      </c>
      <c r="I14">
        <v>0</v>
      </c>
      <c r="J14">
        <v>5.66</v>
      </c>
      <c r="K14">
        <v>2.187761623949552</v>
      </c>
      <c r="L14">
        <v>0.002187761623949552</v>
      </c>
      <c r="M14">
        <v>1.61</v>
      </c>
      <c r="N14">
        <v>0.027348994928461517</v>
      </c>
      <c r="O14">
        <v>0.344164311273258</v>
      </c>
      <c r="P14" t="s">
        <v>435</v>
      </c>
    </row>
    <row r="15" spans="1:16" ht="12.75">
      <c r="A15" s="9">
        <v>39279</v>
      </c>
      <c r="B15" t="s">
        <v>436</v>
      </c>
      <c r="C15">
        <v>-0.02</v>
      </c>
      <c r="D15">
        <v>0.01</v>
      </c>
      <c r="E15">
        <v>0.01</v>
      </c>
      <c r="F15">
        <v>0</v>
      </c>
      <c r="G15">
        <v>0.01</v>
      </c>
      <c r="H15">
        <v>-0.001</v>
      </c>
      <c r="I15">
        <v>0</v>
      </c>
      <c r="J15">
        <v>5.616</v>
      </c>
      <c r="K15">
        <v>2.42102904673618</v>
      </c>
      <c r="L15">
        <v>0.00242102904673618</v>
      </c>
      <c r="M15">
        <v>1.77</v>
      </c>
      <c r="N15">
        <v>0</v>
      </c>
      <c r="O15">
        <v>0.3418844520397276</v>
      </c>
      <c r="P15" t="s">
        <v>437</v>
      </c>
    </row>
    <row r="16" spans="1:16" ht="12.75">
      <c r="A16" s="9">
        <v>39279</v>
      </c>
      <c r="B16" t="s">
        <v>438</v>
      </c>
      <c r="C16">
        <v>-0.01</v>
      </c>
      <c r="D16">
        <v>0.01</v>
      </c>
      <c r="E16">
        <v>0.01</v>
      </c>
      <c r="F16">
        <v>0</v>
      </c>
      <c r="G16">
        <v>0.01</v>
      </c>
      <c r="H16">
        <v>-0.052</v>
      </c>
      <c r="I16">
        <v>0</v>
      </c>
      <c r="J16">
        <v>5.523</v>
      </c>
      <c r="K16">
        <v>2.9991625189876534</v>
      </c>
      <c r="L16">
        <v>0.0029991625189876533</v>
      </c>
      <c r="M16">
        <v>1.63</v>
      </c>
      <c r="N16">
        <v>0</v>
      </c>
      <c r="O16">
        <v>0</v>
      </c>
      <c r="P16" t="s">
        <v>439</v>
      </c>
    </row>
    <row r="17" spans="1:16" ht="12.75">
      <c r="A17" s="9">
        <v>39286</v>
      </c>
      <c r="B17" t="s">
        <v>440</v>
      </c>
      <c r="C17">
        <v>-0.01</v>
      </c>
      <c r="D17">
        <v>0.01</v>
      </c>
      <c r="E17">
        <v>-0.01</v>
      </c>
      <c r="F17">
        <v>0</v>
      </c>
      <c r="G17">
        <v>0.01</v>
      </c>
      <c r="H17">
        <v>-0.043</v>
      </c>
      <c r="I17">
        <v>0</v>
      </c>
      <c r="J17">
        <v>5.629</v>
      </c>
      <c r="K17">
        <v>2.34963282084831</v>
      </c>
      <c r="L17">
        <v>0.00234963282084831</v>
      </c>
      <c r="M17">
        <v>1.251</v>
      </c>
      <c r="N17">
        <v>0</v>
      </c>
      <c r="O17">
        <v>0.4128797011139033</v>
      </c>
      <c r="P17" t="s">
        <v>441</v>
      </c>
    </row>
    <row r="18" spans="1:16" ht="12.75">
      <c r="A18" s="9">
        <v>39286</v>
      </c>
      <c r="B18" t="s">
        <v>442</v>
      </c>
      <c r="C18">
        <v>0</v>
      </c>
      <c r="D18">
        <v>0.03</v>
      </c>
      <c r="E18">
        <v>0.01</v>
      </c>
      <c r="F18">
        <v>0</v>
      </c>
      <c r="G18">
        <v>0.01</v>
      </c>
      <c r="H18">
        <v>-0.037</v>
      </c>
      <c r="I18">
        <v>0</v>
      </c>
      <c r="J18">
        <v>5.554</v>
      </c>
      <c r="K18">
        <v>2.792543841237337</v>
      </c>
      <c r="L18">
        <v>0.002792543841237337</v>
      </c>
      <c r="M18">
        <v>1.368</v>
      </c>
      <c r="N18">
        <v>0.021573881867032612</v>
      </c>
      <c r="O18">
        <v>0.5405923947396396</v>
      </c>
      <c r="P18" t="s">
        <v>443</v>
      </c>
    </row>
    <row r="19" spans="1:16" ht="12.75">
      <c r="A19" s="9">
        <v>39294</v>
      </c>
      <c r="B19" t="s">
        <v>444</v>
      </c>
      <c r="C19">
        <v>0</v>
      </c>
      <c r="D19">
        <v>0.01</v>
      </c>
      <c r="E19">
        <v>-0.01</v>
      </c>
      <c r="F19">
        <v>0</v>
      </c>
      <c r="G19">
        <v>0.01</v>
      </c>
      <c r="H19">
        <v>-0.05</v>
      </c>
      <c r="I19">
        <v>0</v>
      </c>
      <c r="J19">
        <v>5.556</v>
      </c>
      <c r="K19">
        <v>2.7797132677592886</v>
      </c>
      <c r="L19">
        <v>0.0027797132677592888</v>
      </c>
      <c r="M19">
        <v>1.746</v>
      </c>
      <c r="N19">
        <v>0</v>
      </c>
      <c r="O19">
        <v>1.0571052767366567</v>
      </c>
      <c r="P19" t="s">
        <v>445</v>
      </c>
    </row>
    <row r="20" spans="1:16" ht="12.75">
      <c r="A20" s="9">
        <v>39294</v>
      </c>
      <c r="B20" t="s">
        <v>446</v>
      </c>
      <c r="C20">
        <v>0</v>
      </c>
      <c r="D20">
        <v>0.01</v>
      </c>
      <c r="E20">
        <v>0</v>
      </c>
      <c r="F20">
        <v>0</v>
      </c>
      <c r="G20">
        <v>0.01</v>
      </c>
      <c r="H20">
        <v>-0.048</v>
      </c>
      <c r="I20">
        <v>0</v>
      </c>
      <c r="J20">
        <v>5.546</v>
      </c>
      <c r="K20">
        <v>2.844461107447914</v>
      </c>
      <c r="L20">
        <v>0.0028444611074479142</v>
      </c>
      <c r="M20">
        <v>1.663</v>
      </c>
      <c r="N20">
        <v>0</v>
      </c>
      <c r="O20">
        <v>0.4227457994777661</v>
      </c>
      <c r="P20" t="s">
        <v>447</v>
      </c>
    </row>
    <row r="21" spans="1:16" ht="12.75">
      <c r="A21" s="9">
        <v>39303</v>
      </c>
      <c r="B21" t="s">
        <v>448</v>
      </c>
      <c r="C21">
        <v>0</v>
      </c>
      <c r="D21">
        <v>-0.01</v>
      </c>
      <c r="E21">
        <v>-0.01</v>
      </c>
      <c r="F21">
        <v>0</v>
      </c>
      <c r="G21">
        <v>0.01</v>
      </c>
      <c r="H21">
        <v>-0.04</v>
      </c>
      <c r="I21">
        <v>0</v>
      </c>
      <c r="J21">
        <v>5.617</v>
      </c>
      <c r="K21">
        <v>2.4154608344449406</v>
      </c>
      <c r="L21">
        <v>0.0024154608344449406</v>
      </c>
      <c r="M21">
        <v>1.374</v>
      </c>
      <c r="N21">
        <v>0.013737109715841717</v>
      </c>
      <c r="O21">
        <v>0.5811069232918006</v>
      </c>
      <c r="P21" t="s">
        <v>449</v>
      </c>
    </row>
    <row r="22" spans="1:16" ht="12.75">
      <c r="A22" s="9">
        <v>39303</v>
      </c>
      <c r="B22" t="s">
        <v>450</v>
      </c>
      <c r="C22">
        <v>0</v>
      </c>
      <c r="D22">
        <v>-0.01</v>
      </c>
      <c r="E22">
        <v>0</v>
      </c>
      <c r="F22">
        <v>0</v>
      </c>
      <c r="G22">
        <v>0.01</v>
      </c>
      <c r="H22">
        <v>-0.058</v>
      </c>
      <c r="I22">
        <v>0</v>
      </c>
      <c r="J22">
        <v>5.557</v>
      </c>
      <c r="K22">
        <v>2.7733201046518383</v>
      </c>
      <c r="L22">
        <v>0.002773320104651838</v>
      </c>
      <c r="M22">
        <v>1.685</v>
      </c>
      <c r="N22">
        <v>0.006070211719706099</v>
      </c>
      <c r="O22">
        <v>0.4449200290861044</v>
      </c>
      <c r="P22" t="s">
        <v>451</v>
      </c>
    </row>
    <row r="23" spans="1:16" ht="12.75">
      <c r="A23" s="9">
        <v>39310</v>
      </c>
      <c r="B23" t="s">
        <v>452</v>
      </c>
      <c r="C23">
        <v>-0.01</v>
      </c>
      <c r="D23">
        <v>-0.01</v>
      </c>
      <c r="E23">
        <v>-0.01</v>
      </c>
      <c r="F23">
        <v>0</v>
      </c>
      <c r="G23">
        <v>0.01</v>
      </c>
      <c r="H23">
        <v>-0.056</v>
      </c>
      <c r="I23">
        <v>0</v>
      </c>
      <c r="J23">
        <v>5.646</v>
      </c>
      <c r="K23">
        <v>2.2594357702209784</v>
      </c>
      <c r="L23">
        <v>0.0022594357702209783</v>
      </c>
      <c r="M23">
        <v>1.232</v>
      </c>
      <c r="N23">
        <v>0.013737109715841717</v>
      </c>
      <c r="O23">
        <v>0</v>
      </c>
      <c r="P23" t="s">
        <v>453</v>
      </c>
    </row>
    <row r="24" spans="1:16" ht="12.75">
      <c r="A24" s="9">
        <v>39310</v>
      </c>
      <c r="B24" t="s">
        <v>454</v>
      </c>
      <c r="C24">
        <v>0.09</v>
      </c>
      <c r="D24">
        <v>-0.01</v>
      </c>
      <c r="E24">
        <v>0</v>
      </c>
      <c r="F24">
        <v>0.01</v>
      </c>
      <c r="G24">
        <v>0.01</v>
      </c>
      <c r="H24">
        <v>-0.059</v>
      </c>
      <c r="I24">
        <v>0</v>
      </c>
      <c r="J24">
        <v>5.881</v>
      </c>
      <c r="K24">
        <v>1.3152248321922377</v>
      </c>
      <c r="L24">
        <v>0.0013152248321922377</v>
      </c>
      <c r="M24">
        <v>1.68</v>
      </c>
      <c r="N24">
        <v>0.03765784180559616</v>
      </c>
      <c r="O24">
        <v>0.7148460876389795</v>
      </c>
      <c r="P24" t="s">
        <v>455</v>
      </c>
    </row>
    <row r="25" spans="1:16" ht="12.75">
      <c r="A25" s="9">
        <v>39316</v>
      </c>
      <c r="B25" t="s">
        <v>456</v>
      </c>
      <c r="C25">
        <v>-0.02</v>
      </c>
      <c r="D25">
        <v>0.01</v>
      </c>
      <c r="E25">
        <v>-0.01</v>
      </c>
      <c r="F25">
        <v>0</v>
      </c>
      <c r="G25">
        <v>0.01</v>
      </c>
      <c r="H25">
        <v>-0.044</v>
      </c>
      <c r="I25">
        <v>0.01</v>
      </c>
      <c r="J25">
        <v>5.586</v>
      </c>
      <c r="K25">
        <v>2.5941793621188127</v>
      </c>
      <c r="L25">
        <v>0.0025941793621188126</v>
      </c>
      <c r="M25">
        <v>1.216</v>
      </c>
      <c r="N25">
        <v>0.005979506944992487</v>
      </c>
      <c r="O25">
        <v>0.40925375184971907</v>
      </c>
      <c r="P25" t="s">
        <v>457</v>
      </c>
    </row>
    <row r="26" spans="1:16" ht="12.75">
      <c r="A26" s="9">
        <v>39316</v>
      </c>
      <c r="B26" t="s">
        <v>458</v>
      </c>
      <c r="C26">
        <v>-0.01</v>
      </c>
      <c r="D26">
        <v>0.01</v>
      </c>
      <c r="E26">
        <v>-0.01</v>
      </c>
      <c r="F26">
        <v>0</v>
      </c>
      <c r="G26">
        <v>0.01</v>
      </c>
      <c r="H26">
        <v>-0.046</v>
      </c>
      <c r="I26">
        <v>0</v>
      </c>
      <c r="J26">
        <v>5.508</v>
      </c>
      <c r="K26">
        <v>3.104559588128356</v>
      </c>
      <c r="L26">
        <v>0.0031045595881283557</v>
      </c>
      <c r="M26">
        <v>1.466</v>
      </c>
      <c r="N26">
        <v>0.00462063981204334</v>
      </c>
      <c r="O26">
        <v>0</v>
      </c>
      <c r="P26" t="s">
        <v>459</v>
      </c>
    </row>
    <row r="27" spans="1:16" ht="12.75">
      <c r="A27" s="9">
        <v>39324</v>
      </c>
      <c r="B27" t="s">
        <v>460</v>
      </c>
      <c r="C27">
        <v>-0.02</v>
      </c>
      <c r="D27">
        <v>0.01</v>
      </c>
      <c r="E27">
        <v>0.01</v>
      </c>
      <c r="F27">
        <v>0</v>
      </c>
      <c r="G27">
        <v>0</v>
      </c>
      <c r="H27">
        <v>-0.046</v>
      </c>
      <c r="I27">
        <v>0</v>
      </c>
      <c r="J27">
        <v>5.57</v>
      </c>
      <c r="K27">
        <v>2.6915348039269142</v>
      </c>
      <c r="L27">
        <v>0.0026915348039269144</v>
      </c>
      <c r="M27">
        <v>1.275</v>
      </c>
      <c r="N27">
        <v>0</v>
      </c>
      <c r="O27">
        <v>1.7232432931094575</v>
      </c>
      <c r="P27" t="s">
        <v>461</v>
      </c>
    </row>
    <row r="28" spans="1:16" ht="12.75">
      <c r="A28" s="9">
        <v>39324</v>
      </c>
      <c r="B28" t="s">
        <v>462</v>
      </c>
      <c r="C28">
        <v>-0.01</v>
      </c>
      <c r="D28">
        <v>0.01</v>
      </c>
      <c r="E28">
        <v>0.01</v>
      </c>
      <c r="F28">
        <v>0</v>
      </c>
      <c r="G28">
        <v>0</v>
      </c>
      <c r="H28">
        <v>-0.052</v>
      </c>
      <c r="I28">
        <v>0</v>
      </c>
      <c r="J28">
        <v>5.554</v>
      </c>
      <c r="K28">
        <v>2.792543841237337</v>
      </c>
      <c r="L28">
        <v>0.002792543841237337</v>
      </c>
      <c r="M28">
        <v>1.893</v>
      </c>
      <c r="N28">
        <v>0.03608445559034703</v>
      </c>
      <c r="O28">
        <v>1.831887221595792</v>
      </c>
      <c r="P28" t="s">
        <v>463</v>
      </c>
    </row>
    <row r="29" spans="1:16" ht="12.75">
      <c r="A29" s="9">
        <v>39332</v>
      </c>
      <c r="B29" t="s">
        <v>464</v>
      </c>
      <c r="C29">
        <v>0</v>
      </c>
      <c r="D29">
        <v>0.01</v>
      </c>
      <c r="E29">
        <v>0</v>
      </c>
      <c r="F29">
        <v>0</v>
      </c>
      <c r="G29">
        <v>-0.01</v>
      </c>
      <c r="H29">
        <v>-0.066</v>
      </c>
      <c r="I29">
        <v>0</v>
      </c>
      <c r="J29">
        <v>5.561</v>
      </c>
      <c r="K29">
        <v>2.7478941531023975</v>
      </c>
      <c r="L29">
        <v>0.0027478941531023974</v>
      </c>
      <c r="M29">
        <v>4.086</v>
      </c>
      <c r="N29">
        <v>0.007055148984125778</v>
      </c>
      <c r="O29">
        <v>2.9016437228471195</v>
      </c>
      <c r="P29" t="s">
        <v>465</v>
      </c>
    </row>
    <row r="30" spans="1:16" ht="12.75">
      <c r="A30" s="9">
        <v>39332</v>
      </c>
      <c r="B30" t="s">
        <v>466</v>
      </c>
      <c r="C30">
        <v>0.02</v>
      </c>
      <c r="D30">
        <v>0.01</v>
      </c>
      <c r="E30">
        <v>0.01</v>
      </c>
      <c r="F30">
        <v>0</v>
      </c>
      <c r="G30">
        <v>-0.01</v>
      </c>
      <c r="H30">
        <v>-0.07</v>
      </c>
      <c r="I30">
        <v>0</v>
      </c>
      <c r="J30">
        <v>5.366</v>
      </c>
      <c r="K30">
        <v>4.305266104917111</v>
      </c>
      <c r="L30">
        <v>0.004305266104917111</v>
      </c>
      <c r="M30">
        <v>2.677</v>
      </c>
      <c r="N30">
        <v>0.09640885448699965</v>
      </c>
      <c r="O30">
        <v>4.8790191575243345</v>
      </c>
      <c r="P30" t="s">
        <v>467</v>
      </c>
    </row>
    <row r="31" spans="1:16" ht="12.75">
      <c r="A31" s="9">
        <v>39338</v>
      </c>
      <c r="B31" t="s">
        <v>468</v>
      </c>
      <c r="C31">
        <v>-0.01</v>
      </c>
      <c r="D31">
        <v>0</v>
      </c>
      <c r="E31">
        <v>0</v>
      </c>
      <c r="F31">
        <v>-0.01</v>
      </c>
      <c r="G31">
        <v>-0.01</v>
      </c>
      <c r="H31">
        <v>-0.032</v>
      </c>
      <c r="I31">
        <v>0</v>
      </c>
      <c r="J31">
        <v>5.535</v>
      </c>
      <c r="K31">
        <v>2.917427014001166</v>
      </c>
      <c r="L31">
        <v>0.002917427014001166</v>
      </c>
      <c r="M31">
        <v>1.273</v>
      </c>
      <c r="N31">
        <v>0</v>
      </c>
      <c r="O31">
        <v>0</v>
      </c>
      <c r="P31" t="s">
        <v>469</v>
      </c>
    </row>
    <row r="32" spans="1:16" ht="12.75">
      <c r="A32" s="9">
        <v>39338</v>
      </c>
      <c r="B32" t="s">
        <v>470</v>
      </c>
      <c r="C32">
        <v>0.02</v>
      </c>
      <c r="D32">
        <v>0.01</v>
      </c>
      <c r="E32">
        <v>0</v>
      </c>
      <c r="F32">
        <v>0</v>
      </c>
      <c r="G32">
        <v>-0.01</v>
      </c>
      <c r="H32">
        <v>-0.041</v>
      </c>
      <c r="I32">
        <v>0</v>
      </c>
      <c r="J32">
        <v>5.616</v>
      </c>
      <c r="K32">
        <v>2.42102904673618</v>
      </c>
      <c r="L32">
        <v>0.00242102904673618</v>
      </c>
      <c r="M32">
        <v>1.429</v>
      </c>
      <c r="N32">
        <v>0.012356894606642979</v>
      </c>
      <c r="O32">
        <v>0.5527952793018834</v>
      </c>
      <c r="P32" t="s">
        <v>471</v>
      </c>
    </row>
    <row r="33" spans="1:16" ht="12.75">
      <c r="A33" s="9">
        <v>39350</v>
      </c>
      <c r="B33" t="s">
        <v>472</v>
      </c>
      <c r="C33">
        <v>-0.01</v>
      </c>
      <c r="D33">
        <v>-0.01</v>
      </c>
      <c r="E33">
        <v>-0.01</v>
      </c>
      <c r="F33">
        <v>-0.01</v>
      </c>
      <c r="G33">
        <v>-0.01</v>
      </c>
      <c r="H33">
        <v>-0.023</v>
      </c>
      <c r="I33">
        <v>0</v>
      </c>
      <c r="J33">
        <v>5.585</v>
      </c>
      <c r="K33">
        <v>2.6001595631652723</v>
      </c>
      <c r="L33">
        <v>0.002600159563165272</v>
      </c>
      <c r="M33">
        <v>1.211</v>
      </c>
      <c r="N33">
        <v>0.007205203423914326</v>
      </c>
      <c r="O33">
        <v>3.5720223276768546</v>
      </c>
      <c r="P33" t="s">
        <v>473</v>
      </c>
    </row>
    <row r="34" spans="1:16" ht="12.75">
      <c r="A34" s="9">
        <v>39350</v>
      </c>
      <c r="B34" t="s">
        <v>474</v>
      </c>
      <c r="C34">
        <v>0</v>
      </c>
      <c r="D34">
        <v>-0.01</v>
      </c>
      <c r="E34">
        <v>0</v>
      </c>
      <c r="F34">
        <v>0</v>
      </c>
      <c r="G34">
        <v>-0.01</v>
      </c>
      <c r="H34">
        <v>-0.03</v>
      </c>
      <c r="I34">
        <v>0</v>
      </c>
      <c r="J34">
        <v>5.564</v>
      </c>
      <c r="K34">
        <v>2.7289777828080406</v>
      </c>
      <c r="L34">
        <v>0.0027289777828080407</v>
      </c>
      <c r="M34">
        <v>1.371</v>
      </c>
      <c r="N34">
        <v>0.010953230643588547</v>
      </c>
      <c r="O34">
        <v>0.5041234938608713</v>
      </c>
      <c r="P34" t="s">
        <v>475</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4"/>
  </sheetPr>
  <dimension ref="A1:G23"/>
  <sheetViews>
    <sheetView zoomScalePageLayoutView="0" workbookViewId="0" topLeftCell="A1">
      <selection activeCell="A1" sqref="A1"/>
    </sheetView>
  </sheetViews>
  <sheetFormatPr defaultColWidth="9.140625" defaultRowHeight="12.75"/>
  <cols>
    <col min="1" max="1" width="13.7109375" style="0" bestFit="1" customWidth="1"/>
    <col min="2" max="7" width="7.7109375" style="0" customWidth="1"/>
  </cols>
  <sheetData>
    <row r="1" spans="1:7" ht="12.75">
      <c r="A1" s="1" t="s">
        <v>503</v>
      </c>
      <c r="B1" s="2"/>
      <c r="C1" s="3"/>
      <c r="D1" s="2"/>
      <c r="E1" s="2"/>
      <c r="F1" s="2"/>
      <c r="G1" s="2"/>
    </row>
    <row r="2" spans="1:7" ht="12.75">
      <c r="A2" s="1" t="s">
        <v>90</v>
      </c>
      <c r="B2" s="2"/>
      <c r="C2" s="3"/>
      <c r="D2" s="2"/>
      <c r="E2" s="2"/>
      <c r="F2" s="2"/>
      <c r="G2" s="2"/>
    </row>
    <row r="3" spans="1:7" ht="12.75">
      <c r="A3" s="2"/>
      <c r="B3" s="2"/>
      <c r="C3" s="3"/>
      <c r="D3" s="2"/>
      <c r="E3" s="2"/>
      <c r="F3" s="2"/>
      <c r="G3" s="2"/>
    </row>
    <row r="4" spans="1:7" ht="12.75">
      <c r="A4" s="2"/>
      <c r="B4" s="2"/>
      <c r="C4" s="3"/>
      <c r="D4" s="2"/>
      <c r="E4" s="2"/>
      <c r="F4" s="2"/>
      <c r="G4" s="2"/>
    </row>
    <row r="5" spans="1:7" ht="12.75">
      <c r="A5" s="2" t="s">
        <v>476</v>
      </c>
      <c r="B5" s="2" t="s">
        <v>477</v>
      </c>
      <c r="C5" s="3" t="s">
        <v>478</v>
      </c>
      <c r="D5" s="2" t="s">
        <v>479</v>
      </c>
      <c r="E5" s="2" t="s">
        <v>480</v>
      </c>
      <c r="F5" s="2" t="s">
        <v>481</v>
      </c>
      <c r="G5" s="2" t="s">
        <v>482</v>
      </c>
    </row>
    <row r="6" spans="1:7" ht="12.75">
      <c r="A6" s="2" t="s">
        <v>483</v>
      </c>
      <c r="B6" s="2"/>
      <c r="C6" s="3">
        <f>COUNTA('FINAL-VALID'!A5:A278)</f>
        <v>274</v>
      </c>
      <c r="D6" s="2"/>
      <c r="E6" s="2"/>
      <c r="F6" s="2"/>
      <c r="G6" s="2"/>
    </row>
    <row r="7" spans="1:7" ht="12.75">
      <c r="A7" s="2" t="s">
        <v>484</v>
      </c>
      <c r="B7" s="2" t="s">
        <v>485</v>
      </c>
      <c r="C7" s="3">
        <f>COUNT('FINAL-VALID'!H5:H278)</f>
        <v>274</v>
      </c>
      <c r="D7" s="2">
        <f>MIN('FINAL-VALID'!H5:H278)</f>
        <v>32</v>
      </c>
      <c r="E7" s="2">
        <f>MAX('FINAL-VALID'!H5:H278)</f>
        <v>3042</v>
      </c>
      <c r="F7" s="2">
        <f>AVERAGE('FINAL-VALID'!H5:H278)</f>
        <v>931.0036496350365</v>
      </c>
      <c r="G7" s="2">
        <f>STDEV('FINAL-VALID'!H5:H278)</f>
        <v>785.8342688857044</v>
      </c>
    </row>
    <row r="8" spans="1:7" ht="12.75">
      <c r="A8" s="2" t="s">
        <v>93</v>
      </c>
      <c r="B8" s="2" t="s">
        <v>486</v>
      </c>
      <c r="C8" s="3">
        <f>COUNT('FINAL-VALID'!I5:I278)</f>
        <v>274</v>
      </c>
      <c r="D8" s="2">
        <f>MIN('FINAL-VALID'!I5:I278)</f>
        <v>0.05</v>
      </c>
      <c r="E8" s="2">
        <f>MAX('FINAL-VALID'!I5:I278)</f>
        <v>1.17666666666667</v>
      </c>
      <c r="F8" s="2">
        <f>AVERAGE('FINAL-VALID'!I5:I278)</f>
        <v>0.5282542579075428</v>
      </c>
      <c r="G8" s="2">
        <f>STDEV('FINAL-VALID'!I5:I278)</f>
        <v>0.2561909944416554</v>
      </c>
    </row>
    <row r="9" spans="1:7" ht="12.75">
      <c r="A9" s="2" t="s">
        <v>487</v>
      </c>
      <c r="B9" s="2" t="s">
        <v>488</v>
      </c>
      <c r="C9" s="3">
        <f>COUNT('FINAL-VALID'!AH5:AH278)</f>
        <v>274</v>
      </c>
      <c r="D9" s="2">
        <f>MIN('FINAL-VALID'!AH5:AH278)</f>
        <v>3.3024860284164133</v>
      </c>
      <c r="E9" s="2">
        <f>MAX('FINAL-VALID'!AH5:AH278)</f>
        <v>2246.909502486402</v>
      </c>
      <c r="F9" s="2">
        <f>AVERAGE('FINAL-VALID'!AH5:AH278)</f>
        <v>179.14189788597923</v>
      </c>
      <c r="G9" s="2">
        <f>STDEV('FINAL-VALID'!AH5:AH278)</f>
        <v>265.7916297295322</v>
      </c>
    </row>
    <row r="10" spans="1:7" ht="12.75">
      <c r="A10" s="2" t="s">
        <v>489</v>
      </c>
      <c r="B10" s="2" t="s">
        <v>488</v>
      </c>
      <c r="C10" s="3">
        <f>COUNT('FINAL-VALID'!AK5:AK278)</f>
        <v>274</v>
      </c>
      <c r="D10" s="2">
        <f>MIN('FINAL-VALID'!AK5:AK278)</f>
        <v>0.9465568223171568</v>
      </c>
      <c r="E10" s="2">
        <f>MAX('FINAL-VALID'!AK5:AK278)</f>
        <v>726.2037635591254</v>
      </c>
      <c r="F10" s="2">
        <f>AVERAGE('FINAL-VALID'!AK5:AK278)</f>
        <v>56.463301442124056</v>
      </c>
      <c r="G10" s="2">
        <f>STDEV('FINAL-VALID'!AK5:AK278)</f>
        <v>87.7065803671588</v>
      </c>
    </row>
    <row r="11" spans="1:7" ht="12.75">
      <c r="A11" s="2" t="s">
        <v>490</v>
      </c>
      <c r="B11" s="2" t="s">
        <v>488</v>
      </c>
      <c r="C11" s="3">
        <f>COUNT('FINAL-VALID'!AQ5:AQ278)</f>
        <v>274</v>
      </c>
      <c r="D11" s="2">
        <f>MIN('FINAL-VALID'!AQ5:AQ278)</f>
        <v>0</v>
      </c>
      <c r="E11" s="2">
        <f>MAX('FINAL-VALID'!AQ5:AQ278)</f>
        <v>8.04232</v>
      </c>
      <c r="F11" s="2">
        <f>AVERAGE('FINAL-VALID'!AQ5:AQ278)</f>
        <v>0.7298218978102197</v>
      </c>
      <c r="G11" s="2">
        <f>STDEV('FINAL-VALID'!AQ5:AQ278)</f>
        <v>0.8813951023863646</v>
      </c>
    </row>
    <row r="12" spans="1:7" ht="12.75">
      <c r="A12" s="2" t="s">
        <v>491</v>
      </c>
      <c r="B12" s="2" t="s">
        <v>488</v>
      </c>
      <c r="C12" s="3">
        <f>COUNT('FINAL-VALID'!AN5:AN278)</f>
        <v>274</v>
      </c>
      <c r="D12" s="2">
        <f>MIN('FINAL-VALID'!AN5:AN278)</f>
        <v>-0.28206</v>
      </c>
      <c r="E12" s="2">
        <f>MAX('FINAL-VALID'!AN5:AN278)</f>
        <v>68.82263999999999</v>
      </c>
      <c r="F12" s="2">
        <f>AVERAGE('FINAL-VALID'!AN5:AN278)</f>
        <v>5.727670948905119</v>
      </c>
      <c r="G12" s="2">
        <f>STDEV('FINAL-VALID'!AN5:AN278)</f>
        <v>9.631675902548784</v>
      </c>
    </row>
    <row r="13" spans="1:7" ht="12.75">
      <c r="A13" s="2" t="s">
        <v>492</v>
      </c>
      <c r="B13" s="2" t="s">
        <v>488</v>
      </c>
      <c r="C13" s="3">
        <f>COUNT('FINAL-VALID'!S5:S278)</f>
        <v>274</v>
      </c>
      <c r="D13" s="2">
        <f>MIN('FINAL-VALID'!S5:S278)</f>
        <v>-0.99806</v>
      </c>
      <c r="E13" s="2">
        <f>MAX('FINAL-VALID'!S5:S278)</f>
        <v>546.93688</v>
      </c>
      <c r="F13" s="2">
        <f>AVERAGE('FINAL-VALID'!S5:S278)</f>
        <v>22.65304795620437</v>
      </c>
      <c r="G13" s="2">
        <f>STDEV('FINAL-VALID'!S5:S278)</f>
        <v>54.59693253943074</v>
      </c>
    </row>
    <row r="14" spans="1:7" ht="12.75">
      <c r="A14" s="2" t="s">
        <v>493</v>
      </c>
      <c r="B14" s="2" t="s">
        <v>488</v>
      </c>
      <c r="C14" s="3">
        <f>COUNT('FINAL-VALID'!V5:V278)</f>
        <v>274</v>
      </c>
      <c r="D14" s="2">
        <f>MIN('FINAL-VALID'!V5:V278)</f>
        <v>0</v>
      </c>
      <c r="E14" s="2">
        <f>MAX('FINAL-VALID'!V5:V278)</f>
        <v>85.57952</v>
      </c>
      <c r="F14" s="2">
        <f>AVERAGE('FINAL-VALID'!V5:V278)</f>
        <v>6.024442627737234</v>
      </c>
      <c r="G14" s="2">
        <f>STDEV('FINAL-VALID'!V5:V278)</f>
        <v>10.211883226956195</v>
      </c>
    </row>
    <row r="15" spans="1:7" ht="12.75">
      <c r="A15" s="2" t="s">
        <v>494</v>
      </c>
      <c r="B15" s="2" t="s">
        <v>488</v>
      </c>
      <c r="C15" s="3">
        <f>COUNT('FINAL-VALID'!Y5:Y278)</f>
        <v>259</v>
      </c>
      <c r="D15" s="2">
        <f>MIN('FINAL-VALID'!Y5:Y278)</f>
        <v>-0.43498</v>
      </c>
      <c r="E15" s="2">
        <f>MAX('FINAL-VALID'!Y5:Y278)</f>
        <v>49.58771999999999</v>
      </c>
      <c r="F15" s="2">
        <f>AVERAGE('FINAL-VALID'!Y5:Y278)</f>
        <v>3.3723545945945896</v>
      </c>
      <c r="G15" s="2">
        <f>STDEV('FINAL-VALID'!Y5:Y278)</f>
        <v>7.374409834634792</v>
      </c>
    </row>
    <row r="16" spans="1:7" ht="12.75">
      <c r="A16" s="2" t="s">
        <v>495</v>
      </c>
      <c r="B16" s="2" t="s">
        <v>488</v>
      </c>
      <c r="C16" s="3">
        <f>COUNT('FINAL-VALID'!AB5:AB278)</f>
        <v>259</v>
      </c>
      <c r="D16" s="2">
        <f>MIN('FINAL-VALID'!AB5:AB278)</f>
        <v>-0.25577</v>
      </c>
      <c r="E16" s="2">
        <f>MAX('FINAL-VALID'!AB5:AB278)</f>
        <v>19.182750000000002</v>
      </c>
      <c r="F16" s="2">
        <f>AVERAGE('FINAL-VALID'!AB5:AB278)</f>
        <v>1.663986293436295</v>
      </c>
      <c r="G16" s="2">
        <f>STDEV('FINAL-VALID'!AB5:AB278)</f>
        <v>2.451126562211593</v>
      </c>
    </row>
    <row r="17" spans="1:7" ht="12.75">
      <c r="A17" s="2" t="s">
        <v>496</v>
      </c>
      <c r="B17" s="2" t="s">
        <v>488</v>
      </c>
      <c r="C17" s="3">
        <f>COUNT('FINAL-VALID'!AE5:AE278)</f>
        <v>274</v>
      </c>
      <c r="D17" s="2">
        <f>MIN('FINAL-VALID'!AE5:AE278)</f>
        <v>-2.439228</v>
      </c>
      <c r="E17" s="2">
        <f>MAX('FINAL-VALID'!AE5:AE278)</f>
        <v>1513.3192259999998</v>
      </c>
      <c r="F17" s="2">
        <f>AVERAGE('FINAL-VALID'!AE5:AE278)</f>
        <v>116.51906473357658</v>
      </c>
      <c r="G17" s="2">
        <f>STDEV('FINAL-VALID'!AE5:AE278)</f>
        <v>183.8788179631608</v>
      </c>
    </row>
    <row r="18" spans="1:7" ht="12.75">
      <c r="A18" s="2" t="s">
        <v>497</v>
      </c>
      <c r="B18" s="2" t="s">
        <v>498</v>
      </c>
      <c r="C18" s="3">
        <f>COUNT('FINAL-VALID'!M5:M278)</f>
        <v>249</v>
      </c>
      <c r="D18" s="2">
        <f>MIN('FINAL-VALID'!M5:M278)</f>
        <v>2.346</v>
      </c>
      <c r="E18" s="2">
        <f>MAX('FINAL-VALID'!M5:M278)</f>
        <v>584.064</v>
      </c>
      <c r="F18" s="2">
        <f>AVERAGE('FINAL-VALID'!M5:M278)</f>
        <v>57.2737108433735</v>
      </c>
      <c r="G18" s="2">
        <f>STDEV('FINAL-VALID'!M5:M278)</f>
        <v>77.45548028225483</v>
      </c>
    </row>
    <row r="19" spans="1:7" ht="12.75">
      <c r="A19" s="2" t="s">
        <v>499</v>
      </c>
      <c r="B19" s="2"/>
      <c r="C19" s="3">
        <f>COUNT('FINAL-VALID'!K5:K278)</f>
        <v>274</v>
      </c>
      <c r="D19" s="2">
        <f>MIN('FINAL-VALID'!K5:K278)</f>
        <v>3.083</v>
      </c>
      <c r="E19" s="2">
        <f>MAX('FINAL-VALID'!K5:K278)</f>
        <v>5.977</v>
      </c>
      <c r="F19" s="24" t="s">
        <v>500</v>
      </c>
      <c r="G19" s="24" t="s">
        <v>500</v>
      </c>
    </row>
    <row r="20" spans="1:7" ht="12.75">
      <c r="A20" s="2" t="s">
        <v>501</v>
      </c>
      <c r="B20" s="2" t="s">
        <v>488</v>
      </c>
      <c r="C20" s="3">
        <f>COUNT('FINAL-VALID'!P5:P278)</f>
        <v>274</v>
      </c>
      <c r="D20" s="2">
        <f>MIN('FINAL-VALID'!P5:P278)</f>
        <v>1.0543868963912582</v>
      </c>
      <c r="E20" s="2">
        <f>MAX('FINAL-VALID'!P5:P278)</f>
        <v>826.0379495771789</v>
      </c>
      <c r="F20" s="2">
        <f>AVERAGE('FINAL-VALID'!P5:P278)</f>
        <v>96.37622636864748</v>
      </c>
      <c r="G20" s="2">
        <f>STDEV('FINAL-VALID'!P5:P278)</f>
        <v>132.14852844466887</v>
      </c>
    </row>
    <row r="21" spans="1:7" ht="12.75">
      <c r="A21" s="2"/>
      <c r="B21" s="2"/>
      <c r="C21" s="3"/>
      <c r="D21" s="2"/>
      <c r="E21" s="2"/>
      <c r="F21" s="2"/>
      <c r="G21" s="2"/>
    </row>
    <row r="22" spans="1:7" ht="12.75">
      <c r="A22" s="4" t="s">
        <v>502</v>
      </c>
      <c r="B22" s="2"/>
      <c r="C22" s="3"/>
      <c r="D22" s="2"/>
      <c r="E22" s="2"/>
      <c r="F22" s="2"/>
      <c r="G22" s="2"/>
    </row>
    <row r="23" ht="12.75">
      <c r="A23" s="4"/>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46"/>
  </sheetPr>
  <dimension ref="A1:W968"/>
  <sheetViews>
    <sheetView zoomScalePageLayoutView="0" workbookViewId="0" topLeftCell="A1">
      <selection activeCell="M18" sqref="M18"/>
    </sheetView>
  </sheetViews>
  <sheetFormatPr defaultColWidth="9.140625" defaultRowHeight="12.75"/>
  <cols>
    <col min="1" max="1" width="12.140625" style="36" customWidth="1"/>
    <col min="2" max="2" width="8.421875" style="31" bestFit="1" customWidth="1"/>
    <col min="3" max="3" width="9.00390625" style="35" bestFit="1" customWidth="1"/>
    <col min="4" max="4" width="11.140625" style="35" bestFit="1" customWidth="1"/>
    <col min="5" max="5" width="8.28125" style="35" bestFit="1" customWidth="1"/>
    <col min="6" max="6" width="24.57421875" style="35" bestFit="1" customWidth="1"/>
    <col min="7" max="7" width="8.421875" style="35" bestFit="1" customWidth="1"/>
    <col min="8" max="8" width="8.28125" style="35" bestFit="1" customWidth="1"/>
    <col min="9" max="9" width="11.8515625" style="35" bestFit="1" customWidth="1"/>
    <col min="10" max="10" width="14.140625" style="35" bestFit="1" customWidth="1"/>
    <col min="11" max="11" width="11.8515625" style="35" bestFit="1" customWidth="1"/>
    <col min="12" max="12" width="14.140625" style="35" bestFit="1" customWidth="1"/>
    <col min="13" max="13" width="10.140625" style="35" bestFit="1" customWidth="1"/>
    <col min="14" max="14" width="12.28125" style="35" bestFit="1" customWidth="1"/>
    <col min="15" max="15" width="8.421875" style="35" bestFit="1" customWidth="1"/>
    <col min="16" max="16" width="7.421875" style="35" bestFit="1" customWidth="1"/>
    <col min="17" max="17" width="8.421875" style="35" bestFit="1" customWidth="1"/>
    <col min="18" max="18" width="12.28125" style="35" bestFit="1" customWidth="1"/>
    <col min="19" max="19" width="14.57421875" style="35" bestFit="1" customWidth="1"/>
    <col min="20" max="20" width="9.28125" style="35" bestFit="1" customWidth="1"/>
    <col min="21" max="21" width="8.421875" style="35" bestFit="1" customWidth="1"/>
    <col min="22" max="22" width="10.140625" style="35" bestFit="1" customWidth="1"/>
    <col min="23" max="23" width="11.00390625" style="35" bestFit="1" customWidth="1"/>
    <col min="24" max="16384" width="9.140625" style="35" customWidth="1"/>
  </cols>
  <sheetData>
    <row r="1" s="31" customFormat="1" ht="12.75">
      <c r="A1" s="30" t="s">
        <v>807</v>
      </c>
    </row>
    <row r="2" s="31" customFormat="1" ht="12.75"/>
    <row r="3" s="31" customFormat="1" ht="12.75"/>
    <row r="4" spans="1:23" s="33" customFormat="1" ht="12.75">
      <c r="A4" s="32" t="s">
        <v>92</v>
      </c>
      <c r="B4" s="34" t="s">
        <v>802</v>
      </c>
      <c r="C4" s="33" t="s">
        <v>504</v>
      </c>
      <c r="D4" s="33" t="s">
        <v>505</v>
      </c>
      <c r="E4" s="33" t="s">
        <v>91</v>
      </c>
      <c r="F4" s="33" t="s">
        <v>506</v>
      </c>
      <c r="G4" s="33" t="s">
        <v>808</v>
      </c>
      <c r="H4" s="33" t="s">
        <v>809</v>
      </c>
      <c r="I4" s="33" t="s">
        <v>810</v>
      </c>
      <c r="J4" s="33" t="s">
        <v>821</v>
      </c>
      <c r="K4" s="33" t="s">
        <v>822</v>
      </c>
      <c r="L4" s="33" t="s">
        <v>823</v>
      </c>
      <c r="M4" s="33" t="s">
        <v>811</v>
      </c>
      <c r="N4" s="33" t="s">
        <v>812</v>
      </c>
      <c r="O4" s="33" t="s">
        <v>93</v>
      </c>
      <c r="P4" s="33" t="s">
        <v>803</v>
      </c>
      <c r="Q4" s="33" t="s">
        <v>804</v>
      </c>
      <c r="R4" s="33" t="s">
        <v>813</v>
      </c>
      <c r="S4" s="33" t="s">
        <v>824</v>
      </c>
      <c r="T4" s="33" t="s">
        <v>814</v>
      </c>
      <c r="U4" s="33" t="s">
        <v>805</v>
      </c>
      <c r="V4" s="33" t="s">
        <v>806</v>
      </c>
      <c r="W4" s="33" t="s">
        <v>815</v>
      </c>
    </row>
    <row r="5" spans="1:23" ht="12.75">
      <c r="A5" s="39">
        <v>39234</v>
      </c>
      <c r="B5" s="40">
        <v>9</v>
      </c>
      <c r="C5" s="37">
        <v>18</v>
      </c>
      <c r="D5" s="37">
        <v>53</v>
      </c>
      <c r="E5" s="37" t="s">
        <v>99</v>
      </c>
      <c r="F5" s="37"/>
      <c r="G5" s="37">
        <v>12.39</v>
      </c>
      <c r="H5" s="37"/>
      <c r="I5" s="37">
        <v>10.5</v>
      </c>
      <c r="J5" s="37"/>
      <c r="K5" s="37">
        <v>10</v>
      </c>
      <c r="L5" s="37"/>
      <c r="M5" s="37">
        <v>255</v>
      </c>
      <c r="N5" s="37"/>
      <c r="O5" s="37">
        <v>0.4</v>
      </c>
      <c r="P5" s="37"/>
      <c r="Q5" s="38">
        <v>1542</v>
      </c>
      <c r="R5" s="37">
        <v>495</v>
      </c>
      <c r="S5" s="37" t="s">
        <v>816</v>
      </c>
      <c r="T5" s="37">
        <v>12</v>
      </c>
      <c r="U5" s="37">
        <v>0</v>
      </c>
      <c r="V5" s="37"/>
      <c r="W5" s="37">
        <v>59</v>
      </c>
    </row>
    <row r="6" spans="1:23" ht="12.75">
      <c r="A6" s="39">
        <v>39234</v>
      </c>
      <c r="B6" s="40">
        <v>10</v>
      </c>
      <c r="C6" s="37">
        <v>35</v>
      </c>
      <c r="D6" s="37">
        <v>53</v>
      </c>
      <c r="E6" s="37" t="s">
        <v>99</v>
      </c>
      <c r="F6" s="37"/>
      <c r="G6" s="37">
        <v>12.68</v>
      </c>
      <c r="H6" s="37"/>
      <c r="I6" s="37">
        <v>11.2</v>
      </c>
      <c r="J6" s="37"/>
      <c r="K6" s="37">
        <v>10</v>
      </c>
      <c r="L6" s="37"/>
      <c r="M6" s="37">
        <v>251</v>
      </c>
      <c r="N6" s="37"/>
      <c r="O6" s="37">
        <v>0.43</v>
      </c>
      <c r="P6" s="37"/>
      <c r="Q6" s="38">
        <v>1968</v>
      </c>
      <c r="R6" s="37">
        <v>468</v>
      </c>
      <c r="S6" s="37" t="s">
        <v>816</v>
      </c>
      <c r="T6" s="37">
        <v>11</v>
      </c>
      <c r="U6" s="37">
        <v>0</v>
      </c>
      <c r="V6" s="37"/>
      <c r="W6" s="37">
        <v>60</v>
      </c>
    </row>
    <row r="7" spans="1:23" ht="12.75">
      <c r="A7" s="39">
        <v>39234</v>
      </c>
      <c r="B7" s="40">
        <v>11</v>
      </c>
      <c r="C7" s="37"/>
      <c r="D7" s="37"/>
      <c r="E7" s="37" t="s">
        <v>99</v>
      </c>
      <c r="F7" s="37"/>
      <c r="G7" s="37">
        <v>12.92</v>
      </c>
      <c r="H7" s="37"/>
      <c r="I7" s="37">
        <v>9.8</v>
      </c>
      <c r="J7" s="37"/>
      <c r="K7" s="37">
        <v>9</v>
      </c>
      <c r="L7" s="37"/>
      <c r="M7" s="37">
        <v>261</v>
      </c>
      <c r="N7" s="37"/>
      <c r="O7" s="37">
        <v>0.16</v>
      </c>
      <c r="P7" s="37"/>
      <c r="Q7" s="37">
        <v>647</v>
      </c>
      <c r="R7" s="37">
        <v>491</v>
      </c>
      <c r="S7" s="37" t="s">
        <v>816</v>
      </c>
      <c r="T7" s="37">
        <v>14</v>
      </c>
      <c r="U7" s="37">
        <v>0</v>
      </c>
      <c r="V7" s="37"/>
      <c r="W7" s="37">
        <v>49</v>
      </c>
    </row>
    <row r="8" spans="1:23" ht="12.75">
      <c r="A8" s="39">
        <v>39234</v>
      </c>
      <c r="B8" s="40">
        <v>21</v>
      </c>
      <c r="C8" s="37">
        <v>12</v>
      </c>
      <c r="D8" s="37">
        <v>95</v>
      </c>
      <c r="E8" s="37" t="s">
        <v>102</v>
      </c>
      <c r="F8" s="37"/>
      <c r="G8" s="37">
        <v>13.02</v>
      </c>
      <c r="H8" s="37"/>
      <c r="I8" s="37">
        <v>11.4</v>
      </c>
      <c r="J8" s="37"/>
      <c r="K8" s="37">
        <v>11</v>
      </c>
      <c r="L8" s="37"/>
      <c r="M8" s="37">
        <v>245</v>
      </c>
      <c r="N8" s="37"/>
      <c r="O8" s="37">
        <v>0.22</v>
      </c>
      <c r="P8" s="37"/>
      <c r="Q8" s="38">
        <v>1226</v>
      </c>
      <c r="R8" s="37">
        <v>1</v>
      </c>
      <c r="S8" s="37" t="s">
        <v>816</v>
      </c>
      <c r="T8" s="37">
        <v>7</v>
      </c>
      <c r="U8" s="37">
        <v>0</v>
      </c>
      <c r="V8" s="37"/>
      <c r="W8" s="37">
        <v>60</v>
      </c>
    </row>
    <row r="9" spans="1:23" ht="12.75">
      <c r="A9" s="39">
        <v>39234</v>
      </c>
      <c r="B9" s="40">
        <v>22</v>
      </c>
      <c r="C9" s="37">
        <v>83</v>
      </c>
      <c r="D9" s="37">
        <v>95</v>
      </c>
      <c r="E9" s="37" t="s">
        <v>102</v>
      </c>
      <c r="F9" s="37"/>
      <c r="G9" s="37">
        <v>12.82</v>
      </c>
      <c r="H9" s="37"/>
      <c r="I9" s="37">
        <v>12.9</v>
      </c>
      <c r="J9" s="37"/>
      <c r="K9" s="37">
        <v>12</v>
      </c>
      <c r="L9" s="37"/>
      <c r="M9" s="37">
        <v>242</v>
      </c>
      <c r="N9" s="37"/>
      <c r="O9" s="37">
        <v>0.25</v>
      </c>
      <c r="P9" s="37"/>
      <c r="Q9" s="38">
        <v>1312</v>
      </c>
      <c r="R9" s="37">
        <v>2</v>
      </c>
      <c r="S9" s="37" t="s">
        <v>816</v>
      </c>
      <c r="T9" s="37">
        <v>5</v>
      </c>
      <c r="U9" s="37">
        <v>0</v>
      </c>
      <c r="V9" s="37"/>
      <c r="W9" s="37">
        <v>55</v>
      </c>
    </row>
    <row r="10" spans="1:23" ht="12.75">
      <c r="A10" s="39">
        <v>39234</v>
      </c>
      <c r="B10" s="40">
        <v>23</v>
      </c>
      <c r="C10" s="37"/>
      <c r="D10" s="37"/>
      <c r="E10" s="37" t="s">
        <v>102</v>
      </c>
      <c r="F10" s="37"/>
      <c r="G10" s="37">
        <v>13.15</v>
      </c>
      <c r="H10" s="37"/>
      <c r="I10" s="37">
        <v>11.6</v>
      </c>
      <c r="J10" s="37"/>
      <c r="K10" s="37">
        <v>11</v>
      </c>
      <c r="L10" s="37"/>
      <c r="M10" s="37">
        <v>239</v>
      </c>
      <c r="N10" s="37"/>
      <c r="O10" s="37">
        <v>0.02</v>
      </c>
      <c r="P10" s="37"/>
      <c r="Q10" s="37">
        <v>0</v>
      </c>
      <c r="R10" s="37">
        <v>1</v>
      </c>
      <c r="S10" s="37" t="s">
        <v>816</v>
      </c>
      <c r="T10" s="37">
        <v>5</v>
      </c>
      <c r="U10" s="37">
        <v>0</v>
      </c>
      <c r="V10" s="37"/>
      <c r="W10" s="37">
        <v>0</v>
      </c>
    </row>
    <row r="11" spans="1:23" ht="12.75">
      <c r="A11" s="39">
        <v>39236</v>
      </c>
      <c r="B11" s="40">
        <v>12</v>
      </c>
      <c r="C11" s="37"/>
      <c r="D11" s="37"/>
      <c r="E11" s="37" t="s">
        <v>103</v>
      </c>
      <c r="F11" s="37"/>
      <c r="G11" s="37">
        <v>-1.19</v>
      </c>
      <c r="H11" s="37" t="s">
        <v>167</v>
      </c>
      <c r="I11" s="37">
        <v>4.5</v>
      </c>
      <c r="J11" s="37"/>
      <c r="K11" s="37">
        <v>4</v>
      </c>
      <c r="L11" s="37"/>
      <c r="M11" s="37">
        <v>109</v>
      </c>
      <c r="N11" s="37"/>
      <c r="O11" s="37">
        <v>0.01</v>
      </c>
      <c r="P11" s="37"/>
      <c r="Q11" s="37">
        <v>0</v>
      </c>
      <c r="R11" s="37">
        <v>547</v>
      </c>
      <c r="S11" s="37" t="s">
        <v>816</v>
      </c>
      <c r="T11" s="37">
        <v>20</v>
      </c>
      <c r="U11" s="37">
        <v>0</v>
      </c>
      <c r="V11" s="37"/>
      <c r="W11" s="37">
        <v>0</v>
      </c>
    </row>
    <row r="12" spans="1:23" ht="12.75">
      <c r="A12" s="39">
        <v>39236</v>
      </c>
      <c r="B12" s="40">
        <v>13</v>
      </c>
      <c r="C12" s="37"/>
      <c r="D12" s="37"/>
      <c r="E12" s="37" t="s">
        <v>103</v>
      </c>
      <c r="F12" s="37"/>
      <c r="G12" s="37">
        <v>0.74</v>
      </c>
      <c r="H12" s="37" t="s">
        <v>167</v>
      </c>
      <c r="I12" s="37">
        <v>6.2</v>
      </c>
      <c r="J12" s="37"/>
      <c r="K12" s="37">
        <v>6</v>
      </c>
      <c r="L12" s="37"/>
      <c r="M12" s="37">
        <v>84</v>
      </c>
      <c r="N12" s="37"/>
      <c r="O12" s="37">
        <v>0.05</v>
      </c>
      <c r="P12" s="37"/>
      <c r="Q12" s="37">
        <v>109</v>
      </c>
      <c r="R12" s="37">
        <v>553</v>
      </c>
      <c r="S12" s="37" t="s">
        <v>816</v>
      </c>
      <c r="T12" s="37">
        <v>15</v>
      </c>
      <c r="U12" s="37">
        <v>0</v>
      </c>
      <c r="V12" s="37"/>
      <c r="W12" s="37">
        <v>21</v>
      </c>
    </row>
    <row r="13" spans="1:23" ht="12.75">
      <c r="A13" s="39">
        <v>39236</v>
      </c>
      <c r="B13" s="40">
        <v>14</v>
      </c>
      <c r="C13" s="37">
        <v>268</v>
      </c>
      <c r="D13" s="37">
        <v>268</v>
      </c>
      <c r="E13" s="37" t="s">
        <v>103</v>
      </c>
      <c r="F13" s="37"/>
      <c r="G13" s="37">
        <v>2.45</v>
      </c>
      <c r="H13" s="37" t="s">
        <v>167</v>
      </c>
      <c r="I13" s="37">
        <v>8.5</v>
      </c>
      <c r="J13" s="37"/>
      <c r="K13" s="37">
        <v>8</v>
      </c>
      <c r="L13" s="37"/>
      <c r="M13" s="37">
        <v>76</v>
      </c>
      <c r="N13" s="37"/>
      <c r="O13" s="37">
        <v>0.56</v>
      </c>
      <c r="P13" s="37"/>
      <c r="Q13" s="38">
        <v>1389</v>
      </c>
      <c r="R13" s="37">
        <v>455</v>
      </c>
      <c r="S13" s="37" t="s">
        <v>816</v>
      </c>
      <c r="T13" s="37">
        <v>14</v>
      </c>
      <c r="U13" s="37">
        <v>0</v>
      </c>
      <c r="V13" s="37"/>
      <c r="W13" s="37">
        <v>60</v>
      </c>
    </row>
    <row r="14" spans="1:23" ht="12.75">
      <c r="A14" s="39">
        <v>39236</v>
      </c>
      <c r="B14" s="40">
        <v>15</v>
      </c>
      <c r="C14" s="37">
        <v>406</v>
      </c>
      <c r="D14" s="37">
        <v>425</v>
      </c>
      <c r="E14" s="37" t="s">
        <v>104</v>
      </c>
      <c r="F14" s="37"/>
      <c r="G14" s="37">
        <v>2.65</v>
      </c>
      <c r="H14" s="37" t="s">
        <v>167</v>
      </c>
      <c r="I14" s="37">
        <v>10.8</v>
      </c>
      <c r="J14" s="37"/>
      <c r="K14" s="37">
        <v>10</v>
      </c>
      <c r="L14" s="37"/>
      <c r="M14" s="37">
        <v>82</v>
      </c>
      <c r="N14" s="37"/>
      <c r="O14" s="37">
        <v>0.59</v>
      </c>
      <c r="P14" s="37"/>
      <c r="Q14" s="38">
        <v>1567</v>
      </c>
      <c r="R14" s="37">
        <v>265</v>
      </c>
      <c r="S14" s="37" t="s">
        <v>816</v>
      </c>
      <c r="T14" s="37">
        <v>12</v>
      </c>
      <c r="U14" s="37">
        <v>0</v>
      </c>
      <c r="V14" s="37"/>
      <c r="W14" s="37">
        <v>60</v>
      </c>
    </row>
    <row r="15" spans="1:23" ht="12.75">
      <c r="A15" s="39">
        <v>39236</v>
      </c>
      <c r="B15" s="40">
        <v>16</v>
      </c>
      <c r="C15" s="37">
        <v>18</v>
      </c>
      <c r="D15" s="37">
        <v>425</v>
      </c>
      <c r="E15" s="37" t="s">
        <v>104</v>
      </c>
      <c r="F15" s="37"/>
      <c r="G15" s="37">
        <v>2.27</v>
      </c>
      <c r="H15" s="37" t="s">
        <v>167</v>
      </c>
      <c r="I15" s="37">
        <v>10.1</v>
      </c>
      <c r="J15" s="37"/>
      <c r="K15" s="37">
        <v>9</v>
      </c>
      <c r="L15" s="37"/>
      <c r="M15" s="37">
        <v>109</v>
      </c>
      <c r="N15" s="37"/>
      <c r="O15" s="37">
        <v>0.2</v>
      </c>
      <c r="P15" s="37"/>
      <c r="Q15" s="37">
        <v>517</v>
      </c>
      <c r="R15" s="37">
        <v>399</v>
      </c>
      <c r="S15" s="37" t="s">
        <v>816</v>
      </c>
      <c r="T15" s="37">
        <v>11</v>
      </c>
      <c r="U15" s="37">
        <v>0</v>
      </c>
      <c r="V15" s="37"/>
      <c r="W15" s="37">
        <v>53</v>
      </c>
    </row>
    <row r="16" spans="1:23" ht="12.75">
      <c r="A16" s="39">
        <v>39236</v>
      </c>
      <c r="B16" s="40">
        <v>17</v>
      </c>
      <c r="C16" s="37"/>
      <c r="D16" s="37"/>
      <c r="E16" s="37" t="s">
        <v>104</v>
      </c>
      <c r="F16" s="37"/>
      <c r="G16" s="37">
        <v>2.33</v>
      </c>
      <c r="H16" s="37" t="s">
        <v>167</v>
      </c>
      <c r="I16" s="37">
        <v>8.5</v>
      </c>
      <c r="J16" s="37"/>
      <c r="K16" s="37">
        <v>8</v>
      </c>
      <c r="L16" s="37"/>
      <c r="M16" s="37">
        <v>142</v>
      </c>
      <c r="N16" s="37"/>
      <c r="O16" s="37">
        <v>0.16</v>
      </c>
      <c r="P16" s="37"/>
      <c r="Q16" s="37">
        <v>614</v>
      </c>
      <c r="R16" s="37">
        <v>326</v>
      </c>
      <c r="S16" s="37" t="s">
        <v>816</v>
      </c>
      <c r="T16" s="37">
        <v>14</v>
      </c>
      <c r="U16" s="37">
        <v>0</v>
      </c>
      <c r="V16" s="37"/>
      <c r="W16" s="37">
        <v>46</v>
      </c>
    </row>
    <row r="17" spans="1:23" ht="12.75">
      <c r="A17" s="39">
        <v>39236</v>
      </c>
      <c r="B17" s="40">
        <v>18</v>
      </c>
      <c r="C17" s="37">
        <v>47</v>
      </c>
      <c r="D17" s="37">
        <v>715</v>
      </c>
      <c r="E17" s="37" t="s">
        <v>105</v>
      </c>
      <c r="F17" s="37"/>
      <c r="G17" s="37">
        <v>2.45</v>
      </c>
      <c r="H17" s="37" t="s">
        <v>167</v>
      </c>
      <c r="I17" s="37">
        <v>8.9</v>
      </c>
      <c r="J17" s="37"/>
      <c r="K17" s="37">
        <v>8</v>
      </c>
      <c r="L17" s="37"/>
      <c r="M17" s="37">
        <v>154</v>
      </c>
      <c r="N17" s="37"/>
      <c r="O17" s="37">
        <v>0.25</v>
      </c>
      <c r="P17" s="37"/>
      <c r="Q17" s="38">
        <v>1169</v>
      </c>
      <c r="R17" s="37">
        <v>190</v>
      </c>
      <c r="S17" s="37" t="s">
        <v>816</v>
      </c>
      <c r="T17" s="37">
        <v>11</v>
      </c>
      <c r="U17" s="37">
        <v>0</v>
      </c>
      <c r="V17" s="37"/>
      <c r="W17" s="37">
        <v>60</v>
      </c>
    </row>
    <row r="18" spans="1:23" ht="12.75">
      <c r="A18" s="39">
        <v>39236</v>
      </c>
      <c r="B18" s="40">
        <v>19</v>
      </c>
      <c r="C18" s="37">
        <v>149</v>
      </c>
      <c r="D18" s="37">
        <v>715</v>
      </c>
      <c r="E18" s="37" t="s">
        <v>105</v>
      </c>
      <c r="F18" s="37"/>
      <c r="G18" s="37">
        <v>3.04</v>
      </c>
      <c r="H18" s="37" t="s">
        <v>167</v>
      </c>
      <c r="I18" s="37">
        <v>7.9</v>
      </c>
      <c r="J18" s="37"/>
      <c r="K18" s="37">
        <v>7</v>
      </c>
      <c r="L18" s="37"/>
      <c r="M18" s="37">
        <v>143</v>
      </c>
      <c r="N18" s="37"/>
      <c r="O18" s="37">
        <v>0.38</v>
      </c>
      <c r="P18" s="37"/>
      <c r="Q18" s="38">
        <v>1345</v>
      </c>
      <c r="R18" s="37">
        <v>82</v>
      </c>
      <c r="S18" s="37" t="s">
        <v>816</v>
      </c>
      <c r="T18" s="37">
        <v>13</v>
      </c>
      <c r="U18" s="37">
        <v>0</v>
      </c>
      <c r="V18" s="37"/>
      <c r="W18" s="37">
        <v>60</v>
      </c>
    </row>
    <row r="19" spans="1:23" ht="12.75">
      <c r="A19" s="39">
        <v>39236</v>
      </c>
      <c r="B19" s="40">
        <v>20</v>
      </c>
      <c r="C19" s="37">
        <v>519</v>
      </c>
      <c r="D19" s="37">
        <v>715</v>
      </c>
      <c r="E19" s="37" t="s">
        <v>105</v>
      </c>
      <c r="F19" s="37"/>
      <c r="G19" s="37">
        <v>3.26</v>
      </c>
      <c r="H19" s="37" t="s">
        <v>167</v>
      </c>
      <c r="I19" s="37">
        <v>9</v>
      </c>
      <c r="J19" s="37"/>
      <c r="K19" s="37">
        <v>8</v>
      </c>
      <c r="L19" s="37"/>
      <c r="M19" s="37">
        <v>142</v>
      </c>
      <c r="N19" s="37"/>
      <c r="O19" s="37">
        <v>0.63</v>
      </c>
      <c r="P19" s="37"/>
      <c r="Q19" s="38">
        <v>1861</v>
      </c>
      <c r="R19" s="37">
        <v>10</v>
      </c>
      <c r="S19" s="37" t="s">
        <v>816</v>
      </c>
      <c r="T19" s="37">
        <v>12</v>
      </c>
      <c r="U19" s="37">
        <v>0</v>
      </c>
      <c r="V19" s="37"/>
      <c r="W19" s="37">
        <v>60</v>
      </c>
    </row>
    <row r="20" spans="1:23" ht="12.75">
      <c r="A20" s="39">
        <v>39236</v>
      </c>
      <c r="B20" s="40">
        <v>21</v>
      </c>
      <c r="C20" s="37"/>
      <c r="D20" s="37"/>
      <c r="E20" s="37" t="s">
        <v>106</v>
      </c>
      <c r="F20" s="37"/>
      <c r="G20" s="37">
        <v>3.86</v>
      </c>
      <c r="H20" s="37" t="s">
        <v>167</v>
      </c>
      <c r="I20" s="37">
        <v>11.7</v>
      </c>
      <c r="J20" s="37"/>
      <c r="K20" s="37">
        <v>11</v>
      </c>
      <c r="L20" s="37"/>
      <c r="M20" s="37">
        <v>156</v>
      </c>
      <c r="N20" s="37"/>
      <c r="O20" s="37">
        <v>0.55</v>
      </c>
      <c r="P20" s="37"/>
      <c r="Q20" s="38">
        <v>2322</v>
      </c>
      <c r="R20" s="37">
        <v>2</v>
      </c>
      <c r="S20" s="37" t="s">
        <v>816</v>
      </c>
      <c r="T20" s="37">
        <v>10</v>
      </c>
      <c r="U20" s="37">
        <v>0</v>
      </c>
      <c r="V20" s="37"/>
      <c r="W20" s="37">
        <v>60</v>
      </c>
    </row>
    <row r="21" spans="1:23" ht="12.75">
      <c r="A21" s="39">
        <v>39236</v>
      </c>
      <c r="B21" s="40">
        <v>22</v>
      </c>
      <c r="C21" s="37">
        <v>148</v>
      </c>
      <c r="D21" s="37">
        <v>705</v>
      </c>
      <c r="E21" s="37" t="s">
        <v>106</v>
      </c>
      <c r="F21" s="37"/>
      <c r="G21" s="37">
        <v>2.56</v>
      </c>
      <c r="H21" s="37" t="s">
        <v>167</v>
      </c>
      <c r="I21" s="37">
        <v>12.7</v>
      </c>
      <c r="J21" s="37"/>
      <c r="K21" s="37">
        <v>12</v>
      </c>
      <c r="L21" s="37"/>
      <c r="M21" s="37">
        <v>157</v>
      </c>
      <c r="N21" s="37"/>
      <c r="O21" s="37">
        <v>0.58</v>
      </c>
      <c r="P21" s="37"/>
      <c r="Q21" s="38">
        <v>2371</v>
      </c>
      <c r="R21" s="37">
        <v>2</v>
      </c>
      <c r="S21" s="37" t="s">
        <v>816</v>
      </c>
      <c r="T21" s="37">
        <v>9</v>
      </c>
      <c r="U21" s="37">
        <v>0</v>
      </c>
      <c r="V21" s="37"/>
      <c r="W21" s="37">
        <v>60</v>
      </c>
    </row>
    <row r="22" spans="1:23" ht="12.75">
      <c r="A22" s="39">
        <v>39236</v>
      </c>
      <c r="B22" s="40">
        <v>23</v>
      </c>
      <c r="C22" s="37">
        <v>557</v>
      </c>
      <c r="D22" s="37">
        <v>705</v>
      </c>
      <c r="E22" s="37" t="s">
        <v>106</v>
      </c>
      <c r="F22" s="37"/>
      <c r="G22" s="37">
        <v>2.45</v>
      </c>
      <c r="H22" s="37" t="s">
        <v>167</v>
      </c>
      <c r="I22" s="37">
        <v>14.7</v>
      </c>
      <c r="J22" s="37"/>
      <c r="K22" s="37">
        <v>14</v>
      </c>
      <c r="L22" s="37"/>
      <c r="M22" s="37">
        <v>164</v>
      </c>
      <c r="N22" s="37"/>
      <c r="O22" s="37">
        <v>0.47</v>
      </c>
      <c r="P22" s="37"/>
      <c r="Q22" s="38">
        <v>2076</v>
      </c>
      <c r="R22" s="37">
        <v>2</v>
      </c>
      <c r="S22" s="37" t="s">
        <v>816</v>
      </c>
      <c r="T22" s="37">
        <v>6</v>
      </c>
      <c r="U22" s="37">
        <v>0</v>
      </c>
      <c r="V22" s="37"/>
      <c r="W22" s="37">
        <v>55</v>
      </c>
    </row>
    <row r="23" spans="1:23" ht="12.75">
      <c r="A23" s="39">
        <v>39237</v>
      </c>
      <c r="B23" s="40">
        <v>0</v>
      </c>
      <c r="C23" s="37">
        <v>390</v>
      </c>
      <c r="D23" s="37">
        <v>394</v>
      </c>
      <c r="E23" s="37" t="s">
        <v>107</v>
      </c>
      <c r="F23" s="37"/>
      <c r="G23" s="37">
        <v>2.36</v>
      </c>
      <c r="H23" s="37" t="s">
        <v>167</v>
      </c>
      <c r="I23" s="37">
        <v>12.8</v>
      </c>
      <c r="J23" s="37"/>
      <c r="K23" s="37">
        <v>12</v>
      </c>
      <c r="L23" s="37"/>
      <c r="M23" s="37">
        <v>161</v>
      </c>
      <c r="N23" s="37"/>
      <c r="O23" s="37">
        <v>0.19</v>
      </c>
      <c r="P23" s="37"/>
      <c r="Q23" s="38">
        <v>1016</v>
      </c>
      <c r="R23" s="37">
        <v>2</v>
      </c>
      <c r="S23" s="37" t="s">
        <v>816</v>
      </c>
      <c r="T23" s="37">
        <v>6</v>
      </c>
      <c r="U23" s="37">
        <v>0</v>
      </c>
      <c r="V23" s="37"/>
      <c r="W23" s="37">
        <v>46</v>
      </c>
    </row>
    <row r="24" spans="1:23" ht="12.75">
      <c r="A24" s="39">
        <v>39237</v>
      </c>
      <c r="B24" s="40">
        <v>1</v>
      </c>
      <c r="C24" s="37">
        <v>4</v>
      </c>
      <c r="D24" s="37">
        <v>394</v>
      </c>
      <c r="E24" s="37" t="s">
        <v>107</v>
      </c>
      <c r="F24" s="37"/>
      <c r="G24" s="37">
        <v>1.93</v>
      </c>
      <c r="H24" s="37" t="s">
        <v>167</v>
      </c>
      <c r="I24" s="37">
        <v>12.3</v>
      </c>
      <c r="J24" s="37"/>
      <c r="K24" s="37">
        <v>12</v>
      </c>
      <c r="L24" s="37"/>
      <c r="M24" s="37">
        <v>160</v>
      </c>
      <c r="N24" s="37"/>
      <c r="O24" s="37">
        <v>0.24</v>
      </c>
      <c r="P24" s="37"/>
      <c r="Q24" s="38">
        <v>1142</v>
      </c>
      <c r="R24" s="37">
        <v>2</v>
      </c>
      <c r="S24" s="37" t="s">
        <v>816</v>
      </c>
      <c r="T24" s="37">
        <v>9</v>
      </c>
      <c r="U24" s="37">
        <v>0</v>
      </c>
      <c r="V24" s="37"/>
      <c r="W24" s="37">
        <v>60</v>
      </c>
    </row>
    <row r="25" spans="1:23" ht="12.75">
      <c r="A25" s="39">
        <v>39237</v>
      </c>
      <c r="B25" s="40">
        <v>2</v>
      </c>
      <c r="C25" s="37"/>
      <c r="D25" s="37"/>
      <c r="E25" s="37" t="s">
        <v>107</v>
      </c>
      <c r="F25" s="37"/>
      <c r="G25" s="37">
        <v>1.86</v>
      </c>
      <c r="H25" s="37" t="s">
        <v>167</v>
      </c>
      <c r="I25" s="37">
        <v>13.3</v>
      </c>
      <c r="J25" s="37"/>
      <c r="K25" s="37">
        <v>12</v>
      </c>
      <c r="L25" s="37"/>
      <c r="M25" s="37">
        <v>115</v>
      </c>
      <c r="N25" s="37"/>
      <c r="O25" s="37">
        <v>0.03</v>
      </c>
      <c r="P25" s="37"/>
      <c r="Q25" s="37">
        <v>44</v>
      </c>
      <c r="R25" s="37">
        <v>2</v>
      </c>
      <c r="S25" s="37" t="s">
        <v>816</v>
      </c>
      <c r="T25" s="37">
        <v>13</v>
      </c>
      <c r="U25" s="37">
        <v>0</v>
      </c>
      <c r="V25" s="37"/>
      <c r="W25" s="37">
        <v>16</v>
      </c>
    </row>
    <row r="26" spans="1:23" ht="12.75">
      <c r="A26" s="39">
        <v>39237</v>
      </c>
      <c r="B26" s="40">
        <v>3</v>
      </c>
      <c r="C26" s="37">
        <v>89</v>
      </c>
      <c r="D26" s="37">
        <v>279</v>
      </c>
      <c r="E26" s="37" t="s">
        <v>108</v>
      </c>
      <c r="F26" s="37"/>
      <c r="G26" s="37">
        <v>3.03</v>
      </c>
      <c r="H26" s="37" t="s">
        <v>167</v>
      </c>
      <c r="I26" s="37">
        <v>16</v>
      </c>
      <c r="J26" s="37"/>
      <c r="K26" s="37">
        <v>15</v>
      </c>
      <c r="L26" s="37"/>
      <c r="M26" s="37">
        <v>97</v>
      </c>
      <c r="N26" s="37"/>
      <c r="O26" s="37">
        <v>0.26</v>
      </c>
      <c r="P26" s="37"/>
      <c r="Q26" s="37">
        <v>468</v>
      </c>
      <c r="R26" s="37">
        <v>1</v>
      </c>
      <c r="S26" s="37" t="s">
        <v>816</v>
      </c>
      <c r="T26" s="37">
        <v>9</v>
      </c>
      <c r="U26" s="37">
        <v>13</v>
      </c>
      <c r="V26" s="37"/>
      <c r="W26" s="37">
        <v>54</v>
      </c>
    </row>
    <row r="27" spans="1:23" ht="12.75">
      <c r="A27" s="39">
        <v>39237</v>
      </c>
      <c r="B27" s="40">
        <v>4</v>
      </c>
      <c r="C27" s="37">
        <v>190</v>
      </c>
      <c r="D27" s="37">
        <v>279</v>
      </c>
      <c r="E27" s="37" t="s">
        <v>108</v>
      </c>
      <c r="F27" s="37"/>
      <c r="G27" s="37">
        <v>1.74</v>
      </c>
      <c r="H27" s="37" t="s">
        <v>167</v>
      </c>
      <c r="I27" s="37">
        <v>19.4</v>
      </c>
      <c r="J27" s="37"/>
      <c r="K27" s="37">
        <v>19</v>
      </c>
      <c r="L27" s="37"/>
      <c r="M27" s="37">
        <v>86</v>
      </c>
      <c r="N27" s="37"/>
      <c r="O27" s="37">
        <v>0.59</v>
      </c>
      <c r="P27" s="37"/>
      <c r="Q27" s="37">
        <v>893</v>
      </c>
      <c r="R27" s="37">
        <v>1</v>
      </c>
      <c r="S27" s="37" t="s">
        <v>816</v>
      </c>
      <c r="T27" s="37">
        <v>8</v>
      </c>
      <c r="U27" s="37">
        <v>2</v>
      </c>
      <c r="V27" s="37"/>
      <c r="W27" s="37">
        <v>41</v>
      </c>
    </row>
    <row r="28" spans="1:23" ht="12.75">
      <c r="A28" s="39">
        <v>39237</v>
      </c>
      <c r="B28" s="40">
        <v>5</v>
      </c>
      <c r="C28" s="37"/>
      <c r="D28" s="37"/>
      <c r="E28" s="37" t="s">
        <v>108</v>
      </c>
      <c r="F28" s="37"/>
      <c r="G28" s="37">
        <v>-0.56</v>
      </c>
      <c r="H28" s="37" t="s">
        <v>167</v>
      </c>
      <c r="I28" s="37">
        <v>25</v>
      </c>
      <c r="J28" s="37"/>
      <c r="K28" s="37">
        <v>24</v>
      </c>
      <c r="L28" s="37"/>
      <c r="M28" s="37">
        <v>83</v>
      </c>
      <c r="N28" s="37"/>
      <c r="O28" s="37">
        <v>0.73</v>
      </c>
      <c r="P28" s="37"/>
      <c r="Q28" s="37">
        <v>999</v>
      </c>
      <c r="R28" s="37">
        <v>8</v>
      </c>
      <c r="S28" s="37" t="s">
        <v>816</v>
      </c>
      <c r="T28" s="37">
        <v>7</v>
      </c>
      <c r="U28" s="37">
        <v>0</v>
      </c>
      <c r="V28" s="37"/>
      <c r="W28" s="37">
        <v>9</v>
      </c>
    </row>
    <row r="29" spans="1:23" ht="12.75">
      <c r="A29" s="39">
        <v>39237</v>
      </c>
      <c r="B29" s="40">
        <v>9</v>
      </c>
      <c r="C29" s="37"/>
      <c r="D29" s="37"/>
      <c r="E29" s="37" t="s">
        <v>109</v>
      </c>
      <c r="F29" s="37"/>
      <c r="G29" s="37">
        <v>-3.25</v>
      </c>
      <c r="H29" s="37" t="s">
        <v>167</v>
      </c>
      <c r="I29" s="37">
        <v>17.7</v>
      </c>
      <c r="J29" s="37"/>
      <c r="K29" s="37">
        <v>17</v>
      </c>
      <c r="L29" s="37"/>
      <c r="M29" s="37">
        <v>86</v>
      </c>
      <c r="N29" s="37"/>
      <c r="O29" s="37">
        <v>0.7</v>
      </c>
      <c r="P29" s="37"/>
      <c r="Q29" s="37">
        <v>819</v>
      </c>
      <c r="R29" s="37">
        <v>239</v>
      </c>
      <c r="S29" s="37" t="s">
        <v>816</v>
      </c>
      <c r="T29" s="37">
        <v>10</v>
      </c>
      <c r="U29" s="37">
        <v>7</v>
      </c>
      <c r="V29" s="37"/>
      <c r="W29" s="37">
        <v>0</v>
      </c>
    </row>
    <row r="30" spans="1:23" ht="12.75">
      <c r="A30" s="39">
        <v>39237</v>
      </c>
      <c r="B30" s="40">
        <v>10</v>
      </c>
      <c r="C30" s="37">
        <v>11</v>
      </c>
      <c r="D30" s="37">
        <v>150</v>
      </c>
      <c r="E30" s="37" t="s">
        <v>109</v>
      </c>
      <c r="F30" s="37"/>
      <c r="G30" s="37">
        <v>-18.03</v>
      </c>
      <c r="H30" s="37" t="s">
        <v>167</v>
      </c>
      <c r="I30" s="37">
        <v>19</v>
      </c>
      <c r="J30" s="37"/>
      <c r="K30" s="37">
        <v>18</v>
      </c>
      <c r="L30" s="37"/>
      <c r="M30" s="37">
        <v>93</v>
      </c>
      <c r="N30" s="37"/>
      <c r="O30" s="37">
        <v>0.78</v>
      </c>
      <c r="P30" s="37"/>
      <c r="Q30" s="37">
        <v>959</v>
      </c>
      <c r="R30" s="37">
        <v>449</v>
      </c>
      <c r="S30" s="37" t="s">
        <v>816</v>
      </c>
      <c r="T30" s="37">
        <v>10</v>
      </c>
      <c r="U30" s="37">
        <v>15</v>
      </c>
      <c r="V30" s="37"/>
      <c r="W30" s="37">
        <v>12</v>
      </c>
    </row>
    <row r="31" spans="1:23" ht="12.75">
      <c r="A31" s="39">
        <v>39237</v>
      </c>
      <c r="B31" s="40">
        <v>11</v>
      </c>
      <c r="C31" s="37">
        <v>139</v>
      </c>
      <c r="D31" s="37">
        <v>150</v>
      </c>
      <c r="E31" s="37" t="s">
        <v>109</v>
      </c>
      <c r="F31" s="37"/>
      <c r="G31" s="37">
        <v>8.87</v>
      </c>
      <c r="H31" s="37"/>
      <c r="I31" s="37">
        <v>19.3</v>
      </c>
      <c r="J31" s="37"/>
      <c r="K31" s="37">
        <v>19</v>
      </c>
      <c r="L31" s="37"/>
      <c r="M31" s="37">
        <v>90</v>
      </c>
      <c r="N31" s="37"/>
      <c r="O31" s="37">
        <v>0.65</v>
      </c>
      <c r="P31" s="37"/>
      <c r="Q31" s="37">
        <v>776</v>
      </c>
      <c r="R31" s="37">
        <v>525</v>
      </c>
      <c r="S31" s="37" t="s">
        <v>816</v>
      </c>
      <c r="T31" s="37">
        <v>9</v>
      </c>
      <c r="U31" s="37">
        <v>9</v>
      </c>
      <c r="V31" s="37"/>
      <c r="W31" s="37">
        <v>58</v>
      </c>
    </row>
    <row r="32" spans="1:23" ht="12.75">
      <c r="A32" s="39">
        <v>39237</v>
      </c>
      <c r="B32" s="40">
        <v>12</v>
      </c>
      <c r="C32" s="37">
        <v>91</v>
      </c>
      <c r="D32" s="37">
        <v>408</v>
      </c>
      <c r="E32" s="37" t="s">
        <v>110</v>
      </c>
      <c r="F32" s="37"/>
      <c r="G32" s="37">
        <v>9.14</v>
      </c>
      <c r="H32" s="37"/>
      <c r="I32" s="37">
        <v>20.1</v>
      </c>
      <c r="J32" s="37"/>
      <c r="K32" s="37">
        <v>19</v>
      </c>
      <c r="L32" s="37"/>
      <c r="M32" s="37">
        <v>86</v>
      </c>
      <c r="N32" s="37"/>
      <c r="O32" s="37">
        <v>0.83</v>
      </c>
      <c r="P32" s="37"/>
      <c r="Q32" s="38">
        <v>1057</v>
      </c>
      <c r="R32" s="37">
        <v>471</v>
      </c>
      <c r="S32" s="37" t="s">
        <v>816</v>
      </c>
      <c r="T32" s="37">
        <v>9</v>
      </c>
      <c r="U32" s="37">
        <v>1</v>
      </c>
      <c r="V32" s="37"/>
      <c r="W32" s="37">
        <v>59</v>
      </c>
    </row>
    <row r="33" spans="1:23" ht="12.75">
      <c r="A33" s="39">
        <v>39237</v>
      </c>
      <c r="B33" s="40">
        <v>13</v>
      </c>
      <c r="C33" s="37">
        <v>317</v>
      </c>
      <c r="D33" s="37">
        <v>408</v>
      </c>
      <c r="E33" s="37" t="s">
        <v>110</v>
      </c>
      <c r="F33" s="37"/>
      <c r="G33" s="37">
        <v>9.47</v>
      </c>
      <c r="H33" s="37"/>
      <c r="I33" s="37">
        <v>17.2</v>
      </c>
      <c r="J33" s="37"/>
      <c r="K33" s="37">
        <v>16</v>
      </c>
      <c r="L33" s="37"/>
      <c r="M33" s="37">
        <v>89</v>
      </c>
      <c r="N33" s="37"/>
      <c r="O33" s="37">
        <v>0.94</v>
      </c>
      <c r="P33" s="37"/>
      <c r="Q33" s="38">
        <v>1254</v>
      </c>
      <c r="R33" s="37">
        <v>339</v>
      </c>
      <c r="S33" s="37" t="s">
        <v>816</v>
      </c>
      <c r="T33" s="37">
        <v>9</v>
      </c>
      <c r="U33" s="37">
        <v>2</v>
      </c>
      <c r="V33" s="37"/>
      <c r="W33" s="37">
        <v>60</v>
      </c>
    </row>
    <row r="34" spans="1:23" ht="12.75">
      <c r="A34" s="39">
        <v>39237</v>
      </c>
      <c r="B34" s="40">
        <v>14</v>
      </c>
      <c r="C34" s="37"/>
      <c r="D34" s="37"/>
      <c r="E34" s="37" t="s">
        <v>110</v>
      </c>
      <c r="F34" s="37"/>
      <c r="G34" s="37">
        <v>9.68</v>
      </c>
      <c r="H34" s="37"/>
      <c r="I34" s="37">
        <v>11.4</v>
      </c>
      <c r="J34" s="37"/>
      <c r="K34" s="37">
        <v>11</v>
      </c>
      <c r="L34" s="37"/>
      <c r="M34" s="37">
        <v>94</v>
      </c>
      <c r="N34" s="37"/>
      <c r="O34" s="37">
        <v>1</v>
      </c>
      <c r="P34" s="37"/>
      <c r="Q34" s="38">
        <v>1365</v>
      </c>
      <c r="R34" s="37">
        <v>243</v>
      </c>
      <c r="S34" s="37" t="s">
        <v>816</v>
      </c>
      <c r="T34" s="37">
        <v>14</v>
      </c>
      <c r="U34" s="37">
        <v>7</v>
      </c>
      <c r="V34" s="37"/>
      <c r="W34" s="37">
        <v>56</v>
      </c>
    </row>
    <row r="35" spans="1:23" ht="12.75">
      <c r="A35" s="39">
        <v>39237</v>
      </c>
      <c r="B35" s="40">
        <v>15</v>
      </c>
      <c r="C35" s="37">
        <v>651</v>
      </c>
      <c r="D35" s="37">
        <v>651</v>
      </c>
      <c r="E35" s="37" t="s">
        <v>111</v>
      </c>
      <c r="F35" s="37"/>
      <c r="G35" s="37">
        <v>10.86</v>
      </c>
      <c r="H35" s="37"/>
      <c r="I35" s="37">
        <v>13.4</v>
      </c>
      <c r="J35" s="37"/>
      <c r="K35" s="37">
        <v>13</v>
      </c>
      <c r="L35" s="37"/>
      <c r="M35" s="37">
        <v>121</v>
      </c>
      <c r="N35" s="37"/>
      <c r="O35" s="37">
        <v>0.53</v>
      </c>
      <c r="P35" s="37"/>
      <c r="Q35" s="37">
        <v>801</v>
      </c>
      <c r="R35" s="37">
        <v>340</v>
      </c>
      <c r="S35" s="37" t="s">
        <v>816</v>
      </c>
      <c r="T35" s="37">
        <v>11</v>
      </c>
      <c r="U35" s="37">
        <v>0</v>
      </c>
      <c r="V35" s="37"/>
      <c r="W35" s="37">
        <v>60</v>
      </c>
    </row>
    <row r="36" spans="1:23" ht="12.75">
      <c r="A36" s="39">
        <v>39237</v>
      </c>
      <c r="B36" s="40">
        <v>16</v>
      </c>
      <c r="C36" s="37"/>
      <c r="D36" s="37"/>
      <c r="E36" s="37" t="s">
        <v>111</v>
      </c>
      <c r="F36" s="37"/>
      <c r="G36" s="37">
        <v>10.94</v>
      </c>
      <c r="H36" s="37"/>
      <c r="I36" s="37">
        <v>11.4</v>
      </c>
      <c r="J36" s="37"/>
      <c r="K36" s="37">
        <v>11</v>
      </c>
      <c r="L36" s="37"/>
      <c r="M36" s="37">
        <v>127</v>
      </c>
      <c r="N36" s="37"/>
      <c r="O36" s="37">
        <v>0.51</v>
      </c>
      <c r="P36" s="37"/>
      <c r="Q36" s="37">
        <v>830</v>
      </c>
      <c r="R36" s="37">
        <v>221</v>
      </c>
      <c r="S36" s="37" t="s">
        <v>816</v>
      </c>
      <c r="T36" s="37">
        <v>12</v>
      </c>
      <c r="U36" s="37">
        <v>0</v>
      </c>
      <c r="V36" s="37"/>
      <c r="W36" s="37">
        <v>60</v>
      </c>
    </row>
    <row r="37" spans="1:23" ht="12.75">
      <c r="A37" s="39">
        <v>39237</v>
      </c>
      <c r="B37" s="40">
        <v>17</v>
      </c>
      <c r="C37" s="37"/>
      <c r="D37" s="37"/>
      <c r="E37" s="37" t="s">
        <v>111</v>
      </c>
      <c r="F37" s="37"/>
      <c r="G37" s="37">
        <v>11.4</v>
      </c>
      <c r="H37" s="37"/>
      <c r="I37" s="37">
        <v>9.6</v>
      </c>
      <c r="J37" s="37"/>
      <c r="K37" s="37">
        <v>9</v>
      </c>
      <c r="L37" s="37"/>
      <c r="M37" s="37">
        <v>132</v>
      </c>
      <c r="N37" s="37"/>
      <c r="O37" s="37">
        <v>0.26</v>
      </c>
      <c r="P37" s="37"/>
      <c r="Q37" s="37">
        <v>463</v>
      </c>
      <c r="R37" s="37">
        <v>312</v>
      </c>
      <c r="S37" s="37" t="s">
        <v>816</v>
      </c>
      <c r="T37" s="37">
        <v>12</v>
      </c>
      <c r="U37" s="37">
        <v>0</v>
      </c>
      <c r="V37" s="37"/>
      <c r="W37" s="37">
        <v>60</v>
      </c>
    </row>
    <row r="38" spans="1:23" ht="12.75">
      <c r="A38" s="39">
        <v>39237</v>
      </c>
      <c r="B38" s="40">
        <v>18</v>
      </c>
      <c r="C38" s="37">
        <v>165</v>
      </c>
      <c r="D38" s="37">
        <v>406</v>
      </c>
      <c r="E38" s="37" t="s">
        <v>112</v>
      </c>
      <c r="F38" s="37"/>
      <c r="G38" s="37">
        <v>11.37</v>
      </c>
      <c r="H38" s="37"/>
      <c r="I38" s="37">
        <v>7.1</v>
      </c>
      <c r="J38" s="37"/>
      <c r="K38" s="37">
        <v>6</v>
      </c>
      <c r="L38" s="37"/>
      <c r="M38" s="37">
        <v>155</v>
      </c>
      <c r="N38" s="37"/>
      <c r="O38" s="37">
        <v>0.24</v>
      </c>
      <c r="P38" s="37"/>
      <c r="Q38" s="37">
        <v>495</v>
      </c>
      <c r="R38" s="37">
        <v>262</v>
      </c>
      <c r="S38" s="37" t="s">
        <v>816</v>
      </c>
      <c r="T38" s="37">
        <v>10</v>
      </c>
      <c r="U38" s="37">
        <v>0</v>
      </c>
      <c r="V38" s="37"/>
      <c r="W38" s="37">
        <v>60</v>
      </c>
    </row>
    <row r="39" spans="1:23" ht="12.75">
      <c r="A39" s="39">
        <v>39237</v>
      </c>
      <c r="B39" s="40">
        <v>19</v>
      </c>
      <c r="C39" s="37">
        <v>241</v>
      </c>
      <c r="D39" s="37">
        <v>406</v>
      </c>
      <c r="E39" s="37" t="s">
        <v>112</v>
      </c>
      <c r="F39" s="37"/>
      <c r="G39" s="37">
        <v>11.18</v>
      </c>
      <c r="H39" s="37"/>
      <c r="I39" s="37">
        <v>6.3</v>
      </c>
      <c r="J39" s="37"/>
      <c r="K39" s="37">
        <v>6</v>
      </c>
      <c r="L39" s="37"/>
      <c r="M39" s="37">
        <v>178</v>
      </c>
      <c r="N39" s="37"/>
      <c r="O39" s="37">
        <v>0.24</v>
      </c>
      <c r="P39" s="37"/>
      <c r="Q39" s="37">
        <v>548</v>
      </c>
      <c r="R39" s="37">
        <v>252</v>
      </c>
      <c r="S39" s="37" t="s">
        <v>816</v>
      </c>
      <c r="T39" s="37">
        <v>7</v>
      </c>
      <c r="U39" s="37">
        <v>0</v>
      </c>
      <c r="V39" s="37"/>
      <c r="W39" s="37">
        <v>55</v>
      </c>
    </row>
    <row r="40" spans="1:23" ht="12.75">
      <c r="A40" s="39">
        <v>39237</v>
      </c>
      <c r="B40" s="40">
        <v>20</v>
      </c>
      <c r="C40" s="37"/>
      <c r="D40" s="37"/>
      <c r="E40" s="37" t="s">
        <v>112</v>
      </c>
      <c r="F40" s="37"/>
      <c r="G40" s="37">
        <v>11.12</v>
      </c>
      <c r="H40" s="37"/>
      <c r="I40" s="37">
        <v>6</v>
      </c>
      <c r="J40" s="37"/>
      <c r="K40" s="37">
        <v>5</v>
      </c>
      <c r="L40" s="37"/>
      <c r="M40" s="37">
        <v>222</v>
      </c>
      <c r="N40" s="37"/>
      <c r="O40" s="37">
        <v>0.48</v>
      </c>
      <c r="P40" s="37"/>
      <c r="Q40" s="38">
        <v>1021</v>
      </c>
      <c r="R40" s="37">
        <v>224</v>
      </c>
      <c r="S40" s="37" t="s">
        <v>816</v>
      </c>
      <c r="T40" s="37">
        <v>4</v>
      </c>
      <c r="U40" s="37">
        <v>0</v>
      </c>
      <c r="V40" s="37"/>
      <c r="W40" s="37">
        <v>60</v>
      </c>
    </row>
    <row r="41" spans="1:23" ht="12.75">
      <c r="A41" s="39">
        <v>39237</v>
      </c>
      <c r="B41" s="40">
        <v>21</v>
      </c>
      <c r="C41" s="37"/>
      <c r="D41" s="37"/>
      <c r="E41" s="37" t="s">
        <v>113</v>
      </c>
      <c r="F41" s="37"/>
      <c r="G41" s="37">
        <v>10.86</v>
      </c>
      <c r="H41" s="37"/>
      <c r="I41" s="37">
        <v>6.1</v>
      </c>
      <c r="J41" s="37"/>
      <c r="K41" s="37">
        <v>6</v>
      </c>
      <c r="L41" s="37"/>
      <c r="M41" s="37">
        <v>219</v>
      </c>
      <c r="N41" s="37"/>
      <c r="O41" s="37">
        <v>0.45</v>
      </c>
      <c r="P41" s="37"/>
      <c r="Q41" s="38">
        <v>1092</v>
      </c>
      <c r="R41" s="37">
        <v>344</v>
      </c>
      <c r="S41" s="37" t="s">
        <v>816</v>
      </c>
      <c r="T41" s="37">
        <v>4</v>
      </c>
      <c r="U41" s="37">
        <v>0</v>
      </c>
      <c r="V41" s="37"/>
      <c r="W41" s="37">
        <v>60</v>
      </c>
    </row>
    <row r="42" spans="1:23" ht="12.75">
      <c r="A42" s="39">
        <v>39237</v>
      </c>
      <c r="B42" s="40">
        <v>22</v>
      </c>
      <c r="C42" s="37"/>
      <c r="D42" s="37"/>
      <c r="E42" s="37" t="s">
        <v>113</v>
      </c>
      <c r="F42" s="37"/>
      <c r="G42" s="37">
        <v>10.76</v>
      </c>
      <c r="H42" s="37"/>
      <c r="I42" s="37">
        <v>6.3</v>
      </c>
      <c r="J42" s="37"/>
      <c r="K42" s="37">
        <v>6</v>
      </c>
      <c r="L42" s="37"/>
      <c r="M42" s="37">
        <v>226</v>
      </c>
      <c r="N42" s="37"/>
      <c r="O42" s="37">
        <v>0.79</v>
      </c>
      <c r="P42" s="37"/>
      <c r="Q42" s="38">
        <v>1569</v>
      </c>
      <c r="R42" s="37">
        <v>159</v>
      </c>
      <c r="S42" s="37" t="s">
        <v>816</v>
      </c>
      <c r="T42" s="37">
        <v>5</v>
      </c>
      <c r="U42" s="37">
        <v>0</v>
      </c>
      <c r="V42" s="37"/>
      <c r="W42" s="37">
        <v>60</v>
      </c>
    </row>
    <row r="43" spans="1:23" ht="12.75">
      <c r="A43" s="39">
        <v>39237</v>
      </c>
      <c r="B43" s="40">
        <v>23</v>
      </c>
      <c r="C43" s="37">
        <v>55</v>
      </c>
      <c r="D43" s="37">
        <v>55</v>
      </c>
      <c r="E43" s="37" t="s">
        <v>113</v>
      </c>
      <c r="F43" s="37"/>
      <c r="G43" s="37">
        <v>10.58</v>
      </c>
      <c r="H43" s="37"/>
      <c r="I43" s="37">
        <v>7.2</v>
      </c>
      <c r="J43" s="37"/>
      <c r="K43" s="37">
        <v>7</v>
      </c>
      <c r="L43" s="37"/>
      <c r="M43" s="37">
        <v>229</v>
      </c>
      <c r="N43" s="37"/>
      <c r="O43" s="37">
        <v>0.69</v>
      </c>
      <c r="P43" s="37"/>
      <c r="Q43" s="38">
        <v>1284</v>
      </c>
      <c r="R43" s="37">
        <v>129</v>
      </c>
      <c r="S43" s="37" t="s">
        <v>816</v>
      </c>
      <c r="T43" s="37">
        <v>5</v>
      </c>
      <c r="U43" s="37">
        <v>0</v>
      </c>
      <c r="V43" s="37"/>
      <c r="W43" s="37">
        <v>55</v>
      </c>
    </row>
    <row r="44" spans="1:23" ht="12.75">
      <c r="A44" s="39">
        <v>39238</v>
      </c>
      <c r="B44" s="40">
        <v>0</v>
      </c>
      <c r="C44" s="37">
        <v>789</v>
      </c>
      <c r="D44" s="37">
        <v>789</v>
      </c>
      <c r="E44" s="37" t="s">
        <v>114</v>
      </c>
      <c r="F44" s="37"/>
      <c r="G44" s="37">
        <v>10.58</v>
      </c>
      <c r="H44" s="37"/>
      <c r="I44" s="37">
        <v>7.9</v>
      </c>
      <c r="J44" s="37"/>
      <c r="K44" s="37">
        <v>7</v>
      </c>
      <c r="L44" s="37"/>
      <c r="M44" s="37">
        <v>229</v>
      </c>
      <c r="N44" s="37"/>
      <c r="O44" s="37">
        <v>0.65</v>
      </c>
      <c r="P44" s="37"/>
      <c r="Q44" s="38">
        <v>1179</v>
      </c>
      <c r="R44" s="37">
        <v>84</v>
      </c>
      <c r="S44" s="37" t="s">
        <v>816</v>
      </c>
      <c r="T44" s="37">
        <v>9</v>
      </c>
      <c r="U44" s="37">
        <v>0</v>
      </c>
      <c r="V44" s="37"/>
      <c r="W44" s="37">
        <v>54</v>
      </c>
    </row>
    <row r="45" spans="1:23" ht="12.75">
      <c r="A45" s="39">
        <v>39238</v>
      </c>
      <c r="B45" s="40">
        <v>1</v>
      </c>
      <c r="C45" s="37"/>
      <c r="D45" s="37"/>
      <c r="E45" s="37" t="s">
        <v>114</v>
      </c>
      <c r="F45" s="37"/>
      <c r="G45" s="37">
        <v>10.33</v>
      </c>
      <c r="H45" s="37"/>
      <c r="I45" s="37">
        <v>9.4</v>
      </c>
      <c r="J45" s="37"/>
      <c r="K45" s="37">
        <v>9</v>
      </c>
      <c r="L45" s="37"/>
      <c r="M45" s="37">
        <v>231</v>
      </c>
      <c r="N45" s="37"/>
      <c r="O45" s="37">
        <v>0.86</v>
      </c>
      <c r="P45" s="37"/>
      <c r="Q45" s="38">
        <v>1649</v>
      </c>
      <c r="R45" s="37">
        <v>87</v>
      </c>
      <c r="S45" s="37" t="s">
        <v>816</v>
      </c>
      <c r="T45" s="37">
        <v>11</v>
      </c>
      <c r="U45" s="37">
        <v>0</v>
      </c>
      <c r="V45" s="37"/>
      <c r="W45" s="37">
        <v>58</v>
      </c>
    </row>
    <row r="46" spans="1:23" ht="12.75">
      <c r="A46" s="39">
        <v>39238</v>
      </c>
      <c r="B46" s="40">
        <v>2</v>
      </c>
      <c r="C46" s="37"/>
      <c r="D46" s="37"/>
      <c r="E46" s="37" t="s">
        <v>114</v>
      </c>
      <c r="F46" s="37"/>
      <c r="G46" s="37">
        <v>9.94</v>
      </c>
      <c r="H46" s="37"/>
      <c r="I46" s="37">
        <v>10.6</v>
      </c>
      <c r="J46" s="37"/>
      <c r="K46" s="37">
        <v>10</v>
      </c>
      <c r="L46" s="37"/>
      <c r="M46" s="37">
        <v>230</v>
      </c>
      <c r="N46" s="37"/>
      <c r="O46" s="37">
        <v>0.96</v>
      </c>
      <c r="P46" s="37"/>
      <c r="Q46" s="38">
        <v>2258</v>
      </c>
      <c r="R46" s="37">
        <v>118</v>
      </c>
      <c r="S46" s="37" t="s">
        <v>816</v>
      </c>
      <c r="T46" s="37">
        <v>11</v>
      </c>
      <c r="U46" s="37">
        <v>0</v>
      </c>
      <c r="V46" s="37"/>
      <c r="W46" s="37">
        <v>60</v>
      </c>
    </row>
    <row r="47" spans="1:23" ht="12.75">
      <c r="A47" s="39">
        <v>39238</v>
      </c>
      <c r="B47" s="40">
        <v>3</v>
      </c>
      <c r="C47" s="37">
        <v>986</v>
      </c>
      <c r="D47" s="37">
        <v>986</v>
      </c>
      <c r="E47" s="37" t="s">
        <v>115</v>
      </c>
      <c r="F47" s="37"/>
      <c r="G47" s="37">
        <v>9.77</v>
      </c>
      <c r="H47" s="37"/>
      <c r="I47" s="37">
        <v>13</v>
      </c>
      <c r="J47" s="37"/>
      <c r="K47" s="37">
        <v>12</v>
      </c>
      <c r="L47" s="37"/>
      <c r="M47" s="37">
        <v>230</v>
      </c>
      <c r="N47" s="37"/>
      <c r="O47" s="37">
        <v>0.83</v>
      </c>
      <c r="P47" s="37"/>
      <c r="Q47" s="38">
        <v>2642</v>
      </c>
      <c r="R47" s="37">
        <v>217</v>
      </c>
      <c r="S47" s="37" t="s">
        <v>816</v>
      </c>
      <c r="T47" s="37">
        <v>9</v>
      </c>
      <c r="U47" s="37">
        <v>0</v>
      </c>
      <c r="V47" s="37"/>
      <c r="W47" s="37">
        <v>60</v>
      </c>
    </row>
    <row r="48" spans="1:23" ht="12.75">
      <c r="A48" s="39">
        <v>39238</v>
      </c>
      <c r="B48" s="40">
        <v>4</v>
      </c>
      <c r="C48" s="37"/>
      <c r="D48" s="37"/>
      <c r="E48" s="37" t="s">
        <v>115</v>
      </c>
      <c r="F48" s="37"/>
      <c r="G48" s="37">
        <v>9.99</v>
      </c>
      <c r="H48" s="37"/>
      <c r="I48" s="37">
        <v>12.8</v>
      </c>
      <c r="J48" s="37"/>
      <c r="K48" s="37">
        <v>12</v>
      </c>
      <c r="L48" s="37"/>
      <c r="M48" s="37">
        <v>231</v>
      </c>
      <c r="N48" s="37"/>
      <c r="O48" s="37">
        <v>0.81</v>
      </c>
      <c r="P48" s="37"/>
      <c r="Q48" s="38">
        <v>3166</v>
      </c>
      <c r="R48" s="37">
        <v>278</v>
      </c>
      <c r="S48" s="37" t="s">
        <v>816</v>
      </c>
      <c r="T48" s="37">
        <v>9</v>
      </c>
      <c r="U48" s="37">
        <v>0</v>
      </c>
      <c r="V48" s="37"/>
      <c r="W48" s="37">
        <v>60</v>
      </c>
    </row>
    <row r="49" spans="1:23" ht="12.75">
      <c r="A49" s="39">
        <v>39238</v>
      </c>
      <c r="B49" s="40">
        <v>5</v>
      </c>
      <c r="C49" s="37"/>
      <c r="D49" s="37"/>
      <c r="E49" s="37" t="s">
        <v>115</v>
      </c>
      <c r="F49" s="37"/>
      <c r="G49" s="37">
        <v>10.32</v>
      </c>
      <c r="H49" s="37"/>
      <c r="I49" s="37">
        <v>9.7</v>
      </c>
      <c r="J49" s="37"/>
      <c r="K49" s="37">
        <v>9</v>
      </c>
      <c r="L49" s="37"/>
      <c r="M49" s="37">
        <v>228</v>
      </c>
      <c r="N49" s="37"/>
      <c r="O49" s="37">
        <v>0.98</v>
      </c>
      <c r="P49" s="37"/>
      <c r="Q49" s="38">
        <v>3197</v>
      </c>
      <c r="R49" s="37">
        <v>104</v>
      </c>
      <c r="S49" s="37" t="s">
        <v>816</v>
      </c>
      <c r="T49" s="37">
        <v>13</v>
      </c>
      <c r="U49" s="37">
        <v>0</v>
      </c>
      <c r="V49" s="37"/>
      <c r="W49" s="37">
        <v>60</v>
      </c>
    </row>
    <row r="50" spans="1:23" ht="12.75">
      <c r="A50" s="39">
        <v>39238</v>
      </c>
      <c r="B50" s="40">
        <v>6</v>
      </c>
      <c r="C50" s="37">
        <v>994</v>
      </c>
      <c r="D50" s="38">
        <v>1132</v>
      </c>
      <c r="E50" s="37" t="s">
        <v>116</v>
      </c>
      <c r="F50" s="37"/>
      <c r="G50" s="37">
        <v>10.27</v>
      </c>
      <c r="H50" s="37"/>
      <c r="I50" s="37">
        <v>9</v>
      </c>
      <c r="J50" s="37"/>
      <c r="K50" s="37">
        <v>8</v>
      </c>
      <c r="L50" s="37"/>
      <c r="M50" s="37">
        <v>224</v>
      </c>
      <c r="N50" s="37"/>
      <c r="O50" s="37">
        <v>0.96</v>
      </c>
      <c r="P50" s="37"/>
      <c r="Q50" s="38">
        <v>3243</v>
      </c>
      <c r="R50" s="37">
        <v>87</v>
      </c>
      <c r="S50" s="37" t="s">
        <v>816</v>
      </c>
      <c r="T50" s="37">
        <v>13</v>
      </c>
      <c r="U50" s="37">
        <v>0</v>
      </c>
      <c r="V50" s="37"/>
      <c r="W50" s="37">
        <v>60</v>
      </c>
    </row>
    <row r="51" spans="1:23" ht="12.75">
      <c r="A51" s="39">
        <v>39238</v>
      </c>
      <c r="B51" s="40">
        <v>7</v>
      </c>
      <c r="C51" s="37"/>
      <c r="D51" s="37"/>
      <c r="E51" s="37" t="s">
        <v>116</v>
      </c>
      <c r="F51" s="37"/>
      <c r="G51" s="37">
        <v>9.99</v>
      </c>
      <c r="H51" s="37"/>
      <c r="I51" s="37">
        <v>9.4</v>
      </c>
      <c r="J51" s="37"/>
      <c r="K51" s="37">
        <v>9</v>
      </c>
      <c r="L51" s="37"/>
      <c r="M51" s="37">
        <v>222</v>
      </c>
      <c r="N51" s="37"/>
      <c r="O51" s="37">
        <v>0.75</v>
      </c>
      <c r="P51" s="37"/>
      <c r="Q51" s="38">
        <v>3004</v>
      </c>
      <c r="R51" s="37">
        <v>162</v>
      </c>
      <c r="S51" s="37" t="s">
        <v>816</v>
      </c>
      <c r="T51" s="37">
        <v>10</v>
      </c>
      <c r="U51" s="37">
        <v>0</v>
      </c>
      <c r="V51" s="37"/>
      <c r="W51" s="37">
        <v>60</v>
      </c>
    </row>
    <row r="52" spans="1:23" ht="12.75">
      <c r="A52" s="39">
        <v>39238</v>
      </c>
      <c r="B52" s="40">
        <v>8</v>
      </c>
      <c r="C52" s="37">
        <v>138</v>
      </c>
      <c r="D52" s="38">
        <v>1132</v>
      </c>
      <c r="E52" s="37" t="s">
        <v>116</v>
      </c>
      <c r="F52" s="37"/>
      <c r="G52" s="37">
        <v>10.27</v>
      </c>
      <c r="H52" s="37"/>
      <c r="I52" s="37">
        <v>7.7</v>
      </c>
      <c r="J52" s="37"/>
      <c r="K52" s="37">
        <v>7</v>
      </c>
      <c r="L52" s="37"/>
      <c r="M52" s="37">
        <v>212</v>
      </c>
      <c r="N52" s="37"/>
      <c r="O52" s="37">
        <v>0.69</v>
      </c>
      <c r="P52" s="37"/>
      <c r="Q52" s="38">
        <v>2699</v>
      </c>
      <c r="R52" s="37">
        <v>230</v>
      </c>
      <c r="S52" s="37" t="s">
        <v>816</v>
      </c>
      <c r="T52" s="37">
        <v>9</v>
      </c>
      <c r="U52" s="37">
        <v>0</v>
      </c>
      <c r="V52" s="37"/>
      <c r="W52" s="37">
        <v>60</v>
      </c>
    </row>
    <row r="53" spans="1:23" ht="12.75">
      <c r="A53" s="39">
        <v>39238</v>
      </c>
      <c r="B53" s="40">
        <v>9</v>
      </c>
      <c r="C53" s="37">
        <v>51</v>
      </c>
      <c r="D53" s="37">
        <v>139</v>
      </c>
      <c r="E53" s="37" t="s">
        <v>117</v>
      </c>
      <c r="F53" s="37"/>
      <c r="G53" s="37">
        <v>10.64</v>
      </c>
      <c r="H53" s="37"/>
      <c r="I53" s="37">
        <v>7.9</v>
      </c>
      <c r="J53" s="37"/>
      <c r="K53" s="37">
        <v>7</v>
      </c>
      <c r="L53" s="37"/>
      <c r="M53" s="37">
        <v>206</v>
      </c>
      <c r="N53" s="37"/>
      <c r="O53" s="37">
        <v>0.56</v>
      </c>
      <c r="P53" s="37"/>
      <c r="Q53" s="38">
        <v>2438</v>
      </c>
      <c r="R53" s="37">
        <v>302</v>
      </c>
      <c r="S53" s="37" t="s">
        <v>816</v>
      </c>
      <c r="T53" s="37">
        <v>10</v>
      </c>
      <c r="U53" s="37">
        <v>0</v>
      </c>
      <c r="V53" s="37"/>
      <c r="W53" s="37">
        <v>60</v>
      </c>
    </row>
    <row r="54" spans="1:23" ht="12.75">
      <c r="A54" s="39">
        <v>39238</v>
      </c>
      <c r="B54" s="40">
        <v>10</v>
      </c>
      <c r="C54" s="37">
        <v>30</v>
      </c>
      <c r="D54" s="37">
        <v>139</v>
      </c>
      <c r="E54" s="37" t="s">
        <v>117</v>
      </c>
      <c r="F54" s="37"/>
      <c r="G54" s="37">
        <v>10.67</v>
      </c>
      <c r="H54" s="37"/>
      <c r="I54" s="37">
        <v>7.1</v>
      </c>
      <c r="J54" s="37"/>
      <c r="K54" s="37">
        <v>6</v>
      </c>
      <c r="L54" s="37"/>
      <c r="M54" s="37">
        <v>208</v>
      </c>
      <c r="N54" s="37"/>
      <c r="O54" s="37">
        <v>0.47</v>
      </c>
      <c r="P54" s="37"/>
      <c r="Q54" s="38">
        <v>2058</v>
      </c>
      <c r="R54" s="37">
        <v>292</v>
      </c>
      <c r="S54" s="37" t="s">
        <v>816</v>
      </c>
      <c r="T54" s="37">
        <v>13</v>
      </c>
      <c r="U54" s="37">
        <v>0</v>
      </c>
      <c r="V54" s="37"/>
      <c r="W54" s="37">
        <v>60</v>
      </c>
    </row>
    <row r="55" spans="1:23" ht="12.75">
      <c r="A55" s="39">
        <v>39238</v>
      </c>
      <c r="B55" s="40">
        <v>11</v>
      </c>
      <c r="C55" s="37">
        <v>58</v>
      </c>
      <c r="D55" s="37">
        <v>139</v>
      </c>
      <c r="E55" s="37" t="s">
        <v>117</v>
      </c>
      <c r="F55" s="37"/>
      <c r="G55" s="37">
        <v>10.93</v>
      </c>
      <c r="H55" s="37"/>
      <c r="I55" s="37">
        <v>7.1</v>
      </c>
      <c r="J55" s="37"/>
      <c r="K55" s="37">
        <v>6</v>
      </c>
      <c r="L55" s="37"/>
      <c r="M55" s="37">
        <v>203</v>
      </c>
      <c r="N55" s="37"/>
      <c r="O55" s="37">
        <v>0.38</v>
      </c>
      <c r="P55" s="37"/>
      <c r="Q55" s="38">
        <v>1687</v>
      </c>
      <c r="R55" s="37">
        <v>355</v>
      </c>
      <c r="S55" s="37" t="s">
        <v>816</v>
      </c>
      <c r="T55" s="37">
        <v>14</v>
      </c>
      <c r="U55" s="37">
        <v>0</v>
      </c>
      <c r="V55" s="37"/>
      <c r="W55" s="37">
        <v>60</v>
      </c>
    </row>
    <row r="56" spans="1:23" ht="12.75">
      <c r="A56" s="39">
        <v>39238</v>
      </c>
      <c r="B56" s="40">
        <v>15</v>
      </c>
      <c r="C56" s="37"/>
      <c r="D56" s="37"/>
      <c r="E56" s="37" t="s">
        <v>118</v>
      </c>
      <c r="F56" s="37"/>
      <c r="G56" s="37">
        <v>11.09</v>
      </c>
      <c r="H56" s="37"/>
      <c r="I56" s="37">
        <v>9.2</v>
      </c>
      <c r="J56" s="37"/>
      <c r="K56" s="37">
        <v>8</v>
      </c>
      <c r="L56" s="37"/>
      <c r="M56" s="37">
        <v>213</v>
      </c>
      <c r="N56" s="37"/>
      <c r="O56" s="37">
        <v>0.25</v>
      </c>
      <c r="P56" s="37"/>
      <c r="Q56" s="38">
        <v>1391</v>
      </c>
      <c r="R56" s="37">
        <v>273</v>
      </c>
      <c r="S56" s="37" t="s">
        <v>816</v>
      </c>
      <c r="T56" s="37">
        <v>12</v>
      </c>
      <c r="U56" s="37">
        <v>0</v>
      </c>
      <c r="V56" s="37"/>
      <c r="W56" s="37">
        <v>56</v>
      </c>
    </row>
    <row r="57" spans="1:23" ht="12.75">
      <c r="A57" s="39">
        <v>39238</v>
      </c>
      <c r="B57" s="40">
        <v>16</v>
      </c>
      <c r="C57" s="37">
        <v>68</v>
      </c>
      <c r="D57" s="37">
        <v>68</v>
      </c>
      <c r="E57" s="37" t="s">
        <v>118</v>
      </c>
      <c r="F57" s="37"/>
      <c r="G57" s="37">
        <v>10.8</v>
      </c>
      <c r="H57" s="37"/>
      <c r="I57" s="37">
        <v>8.5</v>
      </c>
      <c r="J57" s="37"/>
      <c r="K57" s="37">
        <v>8</v>
      </c>
      <c r="L57" s="37"/>
      <c r="M57" s="37">
        <v>216</v>
      </c>
      <c r="N57" s="37"/>
      <c r="O57" s="37">
        <v>0.21</v>
      </c>
      <c r="P57" s="37"/>
      <c r="Q57" s="38">
        <v>1164</v>
      </c>
      <c r="R57" s="37">
        <v>196</v>
      </c>
      <c r="S57" s="37" t="s">
        <v>816</v>
      </c>
      <c r="T57" s="37">
        <v>13</v>
      </c>
      <c r="U57" s="37">
        <v>0</v>
      </c>
      <c r="V57" s="37"/>
      <c r="W57" s="37">
        <v>60</v>
      </c>
    </row>
    <row r="58" spans="1:23" ht="12.75">
      <c r="A58" s="39">
        <v>39238</v>
      </c>
      <c r="B58" s="40">
        <v>17</v>
      </c>
      <c r="C58" s="37"/>
      <c r="D58" s="37"/>
      <c r="E58" s="37" t="s">
        <v>118</v>
      </c>
      <c r="F58" s="37"/>
      <c r="G58" s="37">
        <v>9.19</v>
      </c>
      <c r="H58" s="37"/>
      <c r="I58" s="37">
        <v>10.3</v>
      </c>
      <c r="J58" s="37"/>
      <c r="K58" s="37">
        <v>9</v>
      </c>
      <c r="L58" s="37"/>
      <c r="M58" s="37">
        <v>226</v>
      </c>
      <c r="N58" s="37"/>
      <c r="O58" s="37">
        <v>0.79</v>
      </c>
      <c r="P58" s="37"/>
      <c r="Q58" s="38">
        <v>2502</v>
      </c>
      <c r="R58" s="37">
        <v>261</v>
      </c>
      <c r="S58" s="37" t="s">
        <v>816</v>
      </c>
      <c r="T58" s="37">
        <v>15</v>
      </c>
      <c r="U58" s="37">
        <v>0</v>
      </c>
      <c r="V58" s="37"/>
      <c r="W58" s="37">
        <v>60</v>
      </c>
    </row>
    <row r="59" spans="1:23" ht="12.75">
      <c r="A59" s="39">
        <v>39238</v>
      </c>
      <c r="B59" s="40">
        <v>18</v>
      </c>
      <c r="C59" s="37">
        <v>454</v>
      </c>
      <c r="D59" s="37">
        <v>845</v>
      </c>
      <c r="E59" s="37" t="s">
        <v>119</v>
      </c>
      <c r="F59" s="37"/>
      <c r="G59" s="37">
        <v>5.52</v>
      </c>
      <c r="H59" s="37"/>
      <c r="I59" s="37">
        <v>14.3</v>
      </c>
      <c r="J59" s="37"/>
      <c r="K59" s="37">
        <v>14</v>
      </c>
      <c r="L59" s="37"/>
      <c r="M59" s="37">
        <v>224</v>
      </c>
      <c r="N59" s="37"/>
      <c r="O59" s="37">
        <v>0.88</v>
      </c>
      <c r="P59" s="37"/>
      <c r="Q59" s="38">
        <v>1899</v>
      </c>
      <c r="R59" s="37">
        <v>327</v>
      </c>
      <c r="S59" s="37" t="s">
        <v>816</v>
      </c>
      <c r="T59" s="37">
        <v>10</v>
      </c>
      <c r="U59" s="37">
        <v>0</v>
      </c>
      <c r="V59" s="37"/>
      <c r="W59" s="37">
        <v>60</v>
      </c>
    </row>
    <row r="60" spans="1:23" ht="12.75">
      <c r="A60" s="39">
        <v>39238</v>
      </c>
      <c r="B60" s="40">
        <v>19</v>
      </c>
      <c r="C60" s="37">
        <v>391</v>
      </c>
      <c r="D60" s="37">
        <v>845</v>
      </c>
      <c r="E60" s="37" t="s">
        <v>119</v>
      </c>
      <c r="F60" s="37"/>
      <c r="G60" s="37">
        <v>2.93</v>
      </c>
      <c r="H60" s="37"/>
      <c r="I60" s="37">
        <v>16.5</v>
      </c>
      <c r="J60" s="37"/>
      <c r="K60" s="37">
        <v>16</v>
      </c>
      <c r="L60" s="37"/>
      <c r="M60" s="37">
        <v>223</v>
      </c>
      <c r="N60" s="37"/>
      <c r="O60" s="37">
        <v>0.81</v>
      </c>
      <c r="P60" s="37"/>
      <c r="Q60" s="38">
        <v>1783</v>
      </c>
      <c r="R60" s="37">
        <v>207</v>
      </c>
      <c r="S60" s="37" t="s">
        <v>816</v>
      </c>
      <c r="T60" s="37">
        <v>8</v>
      </c>
      <c r="U60" s="37">
        <v>3</v>
      </c>
      <c r="V60" s="37"/>
      <c r="W60" s="37">
        <v>59</v>
      </c>
    </row>
    <row r="61" spans="1:23" ht="12.75">
      <c r="A61" s="39">
        <v>39238</v>
      </c>
      <c r="B61" s="40">
        <v>20</v>
      </c>
      <c r="C61" s="37"/>
      <c r="D61" s="37"/>
      <c r="E61" s="37" t="s">
        <v>119</v>
      </c>
      <c r="F61" s="37"/>
      <c r="G61" s="37">
        <v>1.58</v>
      </c>
      <c r="H61" s="37"/>
      <c r="I61" s="37">
        <v>17.6</v>
      </c>
      <c r="J61" s="37"/>
      <c r="K61" s="37">
        <v>17</v>
      </c>
      <c r="L61" s="37"/>
      <c r="M61" s="37">
        <v>226</v>
      </c>
      <c r="N61" s="37"/>
      <c r="O61" s="37">
        <v>0.65</v>
      </c>
      <c r="P61" s="37"/>
      <c r="Q61" s="38">
        <v>1273</v>
      </c>
      <c r="R61" s="37">
        <v>191</v>
      </c>
      <c r="S61" s="37" t="s">
        <v>816</v>
      </c>
      <c r="T61" s="37">
        <v>9</v>
      </c>
      <c r="U61" s="37">
        <v>3</v>
      </c>
      <c r="V61" s="37"/>
      <c r="W61" s="37">
        <v>58</v>
      </c>
    </row>
    <row r="62" spans="1:23" ht="12.75">
      <c r="A62" s="39">
        <v>39238</v>
      </c>
      <c r="B62" s="40">
        <v>21</v>
      </c>
      <c r="C62" s="37">
        <v>495</v>
      </c>
      <c r="D62" s="37">
        <v>771</v>
      </c>
      <c r="E62" s="37" t="s">
        <v>120</v>
      </c>
      <c r="F62" s="37"/>
      <c r="G62" s="37">
        <v>1.04</v>
      </c>
      <c r="H62" s="37"/>
      <c r="I62" s="37">
        <v>15.7</v>
      </c>
      <c r="J62" s="37"/>
      <c r="K62" s="37">
        <v>15</v>
      </c>
      <c r="L62" s="37"/>
      <c r="M62" s="37">
        <v>223</v>
      </c>
      <c r="N62" s="37"/>
      <c r="O62" s="37">
        <v>0.49</v>
      </c>
      <c r="P62" s="37"/>
      <c r="Q62" s="37">
        <v>999</v>
      </c>
      <c r="R62" s="37">
        <v>177</v>
      </c>
      <c r="S62" s="37" t="s">
        <v>816</v>
      </c>
      <c r="T62" s="37">
        <v>9</v>
      </c>
      <c r="U62" s="37">
        <v>2</v>
      </c>
      <c r="V62" s="37"/>
      <c r="W62" s="37">
        <v>50</v>
      </c>
    </row>
    <row r="63" spans="1:23" ht="12.75">
      <c r="A63" s="39">
        <v>39238</v>
      </c>
      <c r="B63" s="40">
        <v>22</v>
      </c>
      <c r="C63" s="37">
        <v>276</v>
      </c>
      <c r="D63" s="37">
        <v>771</v>
      </c>
      <c r="E63" s="37" t="s">
        <v>120</v>
      </c>
      <c r="F63" s="37"/>
      <c r="G63" s="37">
        <v>0.77</v>
      </c>
      <c r="H63" s="37"/>
      <c r="I63" s="37">
        <v>15.6</v>
      </c>
      <c r="J63" s="37"/>
      <c r="K63" s="37">
        <v>15</v>
      </c>
      <c r="L63" s="37"/>
      <c r="M63" s="37">
        <v>224</v>
      </c>
      <c r="N63" s="37"/>
      <c r="O63" s="37">
        <v>0.46</v>
      </c>
      <c r="P63" s="37"/>
      <c r="Q63" s="37">
        <v>922</v>
      </c>
      <c r="R63" s="37">
        <v>291</v>
      </c>
      <c r="S63" s="37" t="s">
        <v>816</v>
      </c>
      <c r="T63" s="37">
        <v>9</v>
      </c>
      <c r="U63" s="37">
        <v>5</v>
      </c>
      <c r="V63" s="37"/>
      <c r="W63" s="37">
        <v>0</v>
      </c>
    </row>
    <row r="64" spans="1:23" ht="12.75">
      <c r="A64" s="39">
        <v>39238</v>
      </c>
      <c r="B64" s="40">
        <v>23</v>
      </c>
      <c r="C64" s="37"/>
      <c r="D64" s="37"/>
      <c r="E64" s="37" t="s">
        <v>120</v>
      </c>
      <c r="F64" s="37"/>
      <c r="G64" s="37">
        <v>0.17</v>
      </c>
      <c r="H64" s="37"/>
      <c r="I64" s="37">
        <v>16.2</v>
      </c>
      <c r="J64" s="37"/>
      <c r="K64" s="37">
        <v>16</v>
      </c>
      <c r="L64" s="37"/>
      <c r="M64" s="37">
        <v>222</v>
      </c>
      <c r="N64" s="37"/>
      <c r="O64" s="37">
        <v>0.43</v>
      </c>
      <c r="P64" s="37"/>
      <c r="Q64" s="37">
        <v>835</v>
      </c>
      <c r="R64" s="37">
        <v>203</v>
      </c>
      <c r="S64" s="37" t="s">
        <v>816</v>
      </c>
      <c r="T64" s="37">
        <v>8</v>
      </c>
      <c r="U64" s="37">
        <v>0</v>
      </c>
      <c r="V64" s="37"/>
      <c r="W64" s="37">
        <v>0</v>
      </c>
    </row>
    <row r="65" spans="1:23" ht="12.75">
      <c r="A65" s="39">
        <v>39240</v>
      </c>
      <c r="B65" s="40">
        <v>10</v>
      </c>
      <c r="C65" s="37">
        <v>250</v>
      </c>
      <c r="D65" s="37">
        <v>250</v>
      </c>
      <c r="E65" s="37" t="s">
        <v>418</v>
      </c>
      <c r="F65" s="37"/>
      <c r="G65" s="37">
        <v>4.23</v>
      </c>
      <c r="H65" s="37"/>
      <c r="I65" s="37">
        <v>3.1</v>
      </c>
      <c r="J65" s="37"/>
      <c r="K65" s="37">
        <v>2</v>
      </c>
      <c r="L65" s="37"/>
      <c r="M65" s="37">
        <v>225</v>
      </c>
      <c r="N65" s="37"/>
      <c r="O65" s="37">
        <v>0.01</v>
      </c>
      <c r="P65" s="37"/>
      <c r="Q65" s="37">
        <v>35</v>
      </c>
      <c r="R65" s="37">
        <v>592</v>
      </c>
      <c r="S65" s="37" t="s">
        <v>816</v>
      </c>
      <c r="T65" s="37">
        <v>43</v>
      </c>
      <c r="U65" s="37">
        <v>0</v>
      </c>
      <c r="V65" s="37"/>
      <c r="W65" s="37">
        <v>3</v>
      </c>
    </row>
    <row r="66" spans="1:23" ht="12.75">
      <c r="A66" s="39">
        <v>39240</v>
      </c>
      <c r="B66" s="40">
        <v>10</v>
      </c>
      <c r="C66" s="37">
        <v>250</v>
      </c>
      <c r="D66" s="37">
        <v>250</v>
      </c>
      <c r="E66" s="37" t="s">
        <v>416</v>
      </c>
      <c r="F66" s="37"/>
      <c r="G66" s="37">
        <v>4.23</v>
      </c>
      <c r="H66" s="37"/>
      <c r="I66" s="37">
        <v>3.1</v>
      </c>
      <c r="J66" s="37"/>
      <c r="K66" s="37">
        <v>2</v>
      </c>
      <c r="L66" s="37"/>
      <c r="M66" s="37">
        <v>225</v>
      </c>
      <c r="N66" s="37"/>
      <c r="O66" s="37">
        <v>0.01</v>
      </c>
      <c r="P66" s="37"/>
      <c r="Q66" s="37">
        <v>35</v>
      </c>
      <c r="R66" s="37">
        <v>592</v>
      </c>
      <c r="S66" s="37" t="s">
        <v>816</v>
      </c>
      <c r="T66" s="37">
        <v>43</v>
      </c>
      <c r="U66" s="37">
        <v>0</v>
      </c>
      <c r="V66" s="37"/>
      <c r="W66" s="37">
        <v>3</v>
      </c>
    </row>
    <row r="67" spans="1:23" ht="12.75">
      <c r="A67" s="39">
        <v>39241</v>
      </c>
      <c r="B67" s="40">
        <v>23</v>
      </c>
      <c r="C67" s="37">
        <v>9</v>
      </c>
      <c r="D67" s="37">
        <v>47</v>
      </c>
      <c r="E67" s="37" t="s">
        <v>121</v>
      </c>
      <c r="F67" s="37"/>
      <c r="G67" s="37">
        <v>12.65</v>
      </c>
      <c r="H67" s="37"/>
      <c r="I67" s="37">
        <v>24.8</v>
      </c>
      <c r="J67" s="37"/>
      <c r="K67" s="37">
        <v>24</v>
      </c>
      <c r="L67" s="37"/>
      <c r="M67" s="37">
        <v>275</v>
      </c>
      <c r="N67" s="37"/>
      <c r="O67" s="37">
        <v>0.15</v>
      </c>
      <c r="P67" s="37"/>
      <c r="Q67" s="37">
        <v>646</v>
      </c>
      <c r="R67" s="37">
        <v>144</v>
      </c>
      <c r="S67" s="37" t="s">
        <v>816</v>
      </c>
      <c r="T67" s="37">
        <v>7</v>
      </c>
      <c r="U67" s="37">
        <v>0</v>
      </c>
      <c r="V67" s="37"/>
      <c r="W67" s="37">
        <v>55</v>
      </c>
    </row>
    <row r="68" spans="1:23" ht="12.75">
      <c r="A68" s="39">
        <v>39242</v>
      </c>
      <c r="B68" s="40">
        <v>0</v>
      </c>
      <c r="C68" s="37">
        <v>38</v>
      </c>
      <c r="D68" s="37">
        <v>47</v>
      </c>
      <c r="E68" s="37" t="s">
        <v>121</v>
      </c>
      <c r="F68" s="37"/>
      <c r="G68" s="37">
        <v>12.54</v>
      </c>
      <c r="H68" s="37"/>
      <c r="I68" s="37">
        <v>25.4</v>
      </c>
      <c r="J68" s="37"/>
      <c r="K68" s="37">
        <v>25</v>
      </c>
      <c r="L68" s="37"/>
      <c r="M68" s="37">
        <v>271</v>
      </c>
      <c r="N68" s="37"/>
      <c r="O68" s="37">
        <v>0.41</v>
      </c>
      <c r="P68" s="37"/>
      <c r="Q68" s="38">
        <v>1817</v>
      </c>
      <c r="R68" s="37">
        <v>132</v>
      </c>
      <c r="S68" s="37" t="s">
        <v>816</v>
      </c>
      <c r="T68" s="37">
        <v>6</v>
      </c>
      <c r="U68" s="37">
        <v>0</v>
      </c>
      <c r="V68" s="37"/>
      <c r="W68" s="37">
        <v>60</v>
      </c>
    </row>
    <row r="69" spans="1:23" ht="12.75">
      <c r="A69" s="39">
        <v>39242</v>
      </c>
      <c r="B69" s="40">
        <v>1</v>
      </c>
      <c r="C69" s="37">
        <v>152</v>
      </c>
      <c r="D69" s="37">
        <v>820</v>
      </c>
      <c r="E69" s="37" t="s">
        <v>122</v>
      </c>
      <c r="F69" s="37"/>
      <c r="G69" s="37">
        <v>12.19</v>
      </c>
      <c r="H69" s="37"/>
      <c r="I69" s="37">
        <v>21.5</v>
      </c>
      <c r="J69" s="37"/>
      <c r="K69" s="37">
        <v>20</v>
      </c>
      <c r="L69" s="37"/>
      <c r="M69" s="37">
        <v>279</v>
      </c>
      <c r="N69" s="37"/>
      <c r="O69" s="37">
        <v>0.49</v>
      </c>
      <c r="P69" s="37"/>
      <c r="Q69" s="38">
        <v>1631</v>
      </c>
      <c r="R69" s="37">
        <v>117</v>
      </c>
      <c r="S69" s="37" t="s">
        <v>816</v>
      </c>
      <c r="T69" s="37">
        <v>8</v>
      </c>
      <c r="U69" s="37">
        <v>0</v>
      </c>
      <c r="V69" s="37"/>
      <c r="W69" s="37">
        <v>60</v>
      </c>
    </row>
    <row r="70" spans="1:23" ht="12.75">
      <c r="A70" s="39">
        <v>39242</v>
      </c>
      <c r="B70" s="40">
        <v>2</v>
      </c>
      <c r="C70" s="37">
        <v>226</v>
      </c>
      <c r="D70" s="37">
        <v>820</v>
      </c>
      <c r="E70" s="37" t="s">
        <v>122</v>
      </c>
      <c r="F70" s="37"/>
      <c r="G70" s="37">
        <v>12.1</v>
      </c>
      <c r="H70" s="37"/>
      <c r="I70" s="37">
        <v>13.4</v>
      </c>
      <c r="J70" s="37"/>
      <c r="K70" s="37">
        <v>13</v>
      </c>
      <c r="L70" s="37"/>
      <c r="M70" s="37">
        <v>297</v>
      </c>
      <c r="N70" s="37"/>
      <c r="O70" s="37">
        <v>0.51</v>
      </c>
      <c r="P70" s="37"/>
      <c r="Q70" s="38">
        <v>1274</v>
      </c>
      <c r="R70" s="37">
        <v>34</v>
      </c>
      <c r="S70" s="37" t="s">
        <v>816</v>
      </c>
      <c r="T70" s="37">
        <v>8</v>
      </c>
      <c r="U70" s="37">
        <v>0</v>
      </c>
      <c r="V70" s="37"/>
      <c r="W70" s="37">
        <v>60</v>
      </c>
    </row>
    <row r="71" spans="1:23" ht="12.75">
      <c r="A71" s="39">
        <v>39242</v>
      </c>
      <c r="B71" s="40">
        <v>3</v>
      </c>
      <c r="C71" s="37">
        <v>442</v>
      </c>
      <c r="D71" s="37">
        <v>820</v>
      </c>
      <c r="E71" s="37" t="s">
        <v>122</v>
      </c>
      <c r="F71" s="37"/>
      <c r="G71" s="37">
        <v>11.61</v>
      </c>
      <c r="H71" s="37"/>
      <c r="I71" s="37">
        <v>11.9</v>
      </c>
      <c r="J71" s="37"/>
      <c r="K71" s="37">
        <v>11</v>
      </c>
      <c r="L71" s="37"/>
      <c r="M71" s="37">
        <v>297</v>
      </c>
      <c r="N71" s="37"/>
      <c r="O71" s="37">
        <v>0.46</v>
      </c>
      <c r="P71" s="37"/>
      <c r="Q71" s="38">
        <v>1139</v>
      </c>
      <c r="R71" s="37">
        <v>131</v>
      </c>
      <c r="S71" s="37" t="s">
        <v>816</v>
      </c>
      <c r="T71" s="37">
        <v>8</v>
      </c>
      <c r="U71" s="37">
        <v>0</v>
      </c>
      <c r="V71" s="37"/>
      <c r="W71" s="37">
        <v>60</v>
      </c>
    </row>
    <row r="72" spans="1:23" ht="12.75">
      <c r="A72" s="39">
        <v>39242</v>
      </c>
      <c r="B72" s="40">
        <v>4</v>
      </c>
      <c r="C72" s="37">
        <v>625</v>
      </c>
      <c r="D72" s="38">
        <v>1221</v>
      </c>
      <c r="E72" s="37" t="s">
        <v>381</v>
      </c>
      <c r="F72" s="37"/>
      <c r="G72" s="37">
        <v>11.02</v>
      </c>
      <c r="H72" s="37"/>
      <c r="I72" s="37">
        <v>12.7</v>
      </c>
      <c r="J72" s="37"/>
      <c r="K72" s="37">
        <v>12</v>
      </c>
      <c r="L72" s="37"/>
      <c r="M72" s="37">
        <v>310</v>
      </c>
      <c r="N72" s="37"/>
      <c r="O72" s="37">
        <v>0.65</v>
      </c>
      <c r="P72" s="37"/>
      <c r="Q72" s="38">
        <v>1335</v>
      </c>
      <c r="R72" s="37">
        <v>115</v>
      </c>
      <c r="S72" s="37" t="s">
        <v>816</v>
      </c>
      <c r="T72" s="37">
        <v>9</v>
      </c>
      <c r="U72" s="37">
        <v>4</v>
      </c>
      <c r="V72" s="37"/>
      <c r="W72" s="37">
        <v>57</v>
      </c>
    </row>
    <row r="73" spans="1:23" ht="12.75">
      <c r="A73" s="39">
        <v>39242</v>
      </c>
      <c r="B73" s="40">
        <v>5</v>
      </c>
      <c r="C73" s="37">
        <v>596</v>
      </c>
      <c r="D73" s="38">
        <v>1221</v>
      </c>
      <c r="E73" s="37" t="s">
        <v>381</v>
      </c>
      <c r="F73" s="37"/>
      <c r="G73" s="37">
        <v>10.24</v>
      </c>
      <c r="H73" s="37"/>
      <c r="I73" s="37">
        <v>8.1</v>
      </c>
      <c r="J73" s="37"/>
      <c r="K73" s="37">
        <v>7</v>
      </c>
      <c r="L73" s="37"/>
      <c r="M73" s="37">
        <v>315</v>
      </c>
      <c r="N73" s="37"/>
      <c r="O73" s="37">
        <v>0.63</v>
      </c>
      <c r="P73" s="37"/>
      <c r="Q73" s="38">
        <v>1231</v>
      </c>
      <c r="R73" s="37">
        <v>59</v>
      </c>
      <c r="S73" s="37" t="s">
        <v>816</v>
      </c>
      <c r="T73" s="37">
        <v>12</v>
      </c>
      <c r="U73" s="37">
        <v>0</v>
      </c>
      <c r="V73" s="37"/>
      <c r="W73" s="37">
        <v>60</v>
      </c>
    </row>
    <row r="74" spans="1:23" ht="12.75">
      <c r="A74" s="39">
        <v>39242</v>
      </c>
      <c r="B74" s="40">
        <v>6</v>
      </c>
      <c r="C74" s="37">
        <v>250</v>
      </c>
      <c r="D74" s="37">
        <v>253</v>
      </c>
      <c r="E74" s="37" t="s">
        <v>383</v>
      </c>
      <c r="F74" s="37"/>
      <c r="G74" s="37">
        <v>9.08</v>
      </c>
      <c r="H74" s="37"/>
      <c r="I74" s="37">
        <v>6</v>
      </c>
      <c r="J74" s="37"/>
      <c r="K74" s="37">
        <v>5</v>
      </c>
      <c r="L74" s="37"/>
      <c r="M74" s="37">
        <v>298</v>
      </c>
      <c r="N74" s="37"/>
      <c r="O74" s="37">
        <v>0.66</v>
      </c>
      <c r="P74" s="37"/>
      <c r="Q74" s="38">
        <v>1391</v>
      </c>
      <c r="R74" s="37">
        <v>78</v>
      </c>
      <c r="S74" s="37" t="s">
        <v>816</v>
      </c>
      <c r="T74" s="37">
        <v>16</v>
      </c>
      <c r="U74" s="37">
        <v>0</v>
      </c>
      <c r="V74" s="37"/>
      <c r="W74" s="37">
        <v>60</v>
      </c>
    </row>
    <row r="75" spans="1:23" ht="12.75">
      <c r="A75" s="39">
        <v>39242</v>
      </c>
      <c r="B75" s="40">
        <v>7</v>
      </c>
      <c r="C75" s="37">
        <v>1</v>
      </c>
      <c r="D75" s="37">
        <v>253</v>
      </c>
      <c r="E75" s="37" t="s">
        <v>383</v>
      </c>
      <c r="F75" s="37"/>
      <c r="G75" s="37">
        <v>8.49</v>
      </c>
      <c r="H75" s="37"/>
      <c r="I75" s="37">
        <v>5.6</v>
      </c>
      <c r="J75" s="37"/>
      <c r="K75" s="37">
        <v>5</v>
      </c>
      <c r="L75" s="37"/>
      <c r="M75" s="37">
        <v>325</v>
      </c>
      <c r="N75" s="37"/>
      <c r="O75" s="37">
        <v>0.44</v>
      </c>
      <c r="P75" s="37"/>
      <c r="Q75" s="37">
        <v>926</v>
      </c>
      <c r="R75" s="37">
        <v>225</v>
      </c>
      <c r="S75" s="37" t="s">
        <v>816</v>
      </c>
      <c r="T75" s="37">
        <v>20</v>
      </c>
      <c r="U75" s="37">
        <v>0</v>
      </c>
      <c r="V75" s="37"/>
      <c r="W75" s="37">
        <v>60</v>
      </c>
    </row>
    <row r="76" spans="1:23" ht="12.75">
      <c r="A76" s="39">
        <v>39242</v>
      </c>
      <c r="B76" s="40">
        <v>8</v>
      </c>
      <c r="C76" s="37">
        <v>2</v>
      </c>
      <c r="D76" s="37">
        <v>253</v>
      </c>
      <c r="E76" s="37" t="s">
        <v>383</v>
      </c>
      <c r="F76" s="37"/>
      <c r="G76" s="37">
        <v>8.44</v>
      </c>
      <c r="H76" s="37"/>
      <c r="I76" s="37">
        <v>3.9</v>
      </c>
      <c r="J76" s="37"/>
      <c r="K76" s="37">
        <v>3</v>
      </c>
      <c r="L76" s="37"/>
      <c r="M76" s="37">
        <v>347</v>
      </c>
      <c r="N76" s="37"/>
      <c r="O76" s="37">
        <v>0.28</v>
      </c>
      <c r="P76" s="37"/>
      <c r="Q76" s="37">
        <v>588</v>
      </c>
      <c r="R76" s="37">
        <v>294</v>
      </c>
      <c r="S76" s="37" t="s">
        <v>816</v>
      </c>
      <c r="T76" s="37">
        <v>28</v>
      </c>
      <c r="U76" s="37">
        <v>0</v>
      </c>
      <c r="V76" s="37"/>
      <c r="W76" s="37">
        <v>60</v>
      </c>
    </row>
    <row r="77" spans="1:23" ht="12.75">
      <c r="A77" s="39">
        <v>39245</v>
      </c>
      <c r="B77" s="40">
        <v>10</v>
      </c>
      <c r="C77" s="37">
        <v>250</v>
      </c>
      <c r="D77" s="37">
        <v>250</v>
      </c>
      <c r="E77" s="37" t="s">
        <v>420</v>
      </c>
      <c r="F77" s="37"/>
      <c r="G77" s="37">
        <v>16.82</v>
      </c>
      <c r="H77" s="37"/>
      <c r="I77" s="37">
        <v>3.6</v>
      </c>
      <c r="J77" s="37"/>
      <c r="K77" s="37">
        <v>2</v>
      </c>
      <c r="L77" s="37"/>
      <c r="M77" s="37">
        <v>48</v>
      </c>
      <c r="N77" s="37"/>
      <c r="O77" s="37">
        <v>0.01</v>
      </c>
      <c r="P77" s="37"/>
      <c r="Q77" s="37">
        <v>3</v>
      </c>
      <c r="R77" s="37">
        <v>363</v>
      </c>
      <c r="S77" s="37" t="s">
        <v>816</v>
      </c>
      <c r="T77" s="37">
        <v>56</v>
      </c>
      <c r="U77" s="37">
        <v>0</v>
      </c>
      <c r="V77" s="37"/>
      <c r="W77" s="37">
        <v>0</v>
      </c>
    </row>
    <row r="78" spans="1:23" ht="12.75">
      <c r="A78" s="39">
        <v>39245</v>
      </c>
      <c r="B78" s="40">
        <v>10</v>
      </c>
      <c r="C78" s="37">
        <v>250</v>
      </c>
      <c r="D78" s="37">
        <v>250</v>
      </c>
      <c r="E78" s="37" t="s">
        <v>422</v>
      </c>
      <c r="F78" s="37"/>
      <c r="G78" s="37">
        <v>16.82</v>
      </c>
      <c r="H78" s="37"/>
      <c r="I78" s="37">
        <v>3.6</v>
      </c>
      <c r="J78" s="37"/>
      <c r="K78" s="37">
        <v>2</v>
      </c>
      <c r="L78" s="37"/>
      <c r="M78" s="37">
        <v>48</v>
      </c>
      <c r="N78" s="37"/>
      <c r="O78" s="37">
        <v>0.01</v>
      </c>
      <c r="P78" s="37"/>
      <c r="Q78" s="37">
        <v>3</v>
      </c>
      <c r="R78" s="37">
        <v>363</v>
      </c>
      <c r="S78" s="37" t="s">
        <v>816</v>
      </c>
      <c r="T78" s="37">
        <v>56</v>
      </c>
      <c r="U78" s="37">
        <v>0</v>
      </c>
      <c r="V78" s="37"/>
      <c r="W78" s="37">
        <v>0</v>
      </c>
    </row>
    <row r="79" spans="1:23" ht="12.75">
      <c r="A79" s="39">
        <v>39246</v>
      </c>
      <c r="B79" s="40">
        <v>19</v>
      </c>
      <c r="C79" s="37"/>
      <c r="D79" s="37"/>
      <c r="E79" s="37" t="s">
        <v>384</v>
      </c>
      <c r="F79" s="37"/>
      <c r="G79" s="37">
        <v>9.67</v>
      </c>
      <c r="H79" s="37"/>
      <c r="I79" s="37">
        <v>4</v>
      </c>
      <c r="J79" s="37"/>
      <c r="K79" s="37">
        <v>3</v>
      </c>
      <c r="L79" s="37"/>
      <c r="M79" s="37">
        <v>99</v>
      </c>
      <c r="N79" s="37"/>
      <c r="O79" s="37">
        <v>0.03</v>
      </c>
      <c r="P79" s="37"/>
      <c r="Q79" s="37">
        <v>59</v>
      </c>
      <c r="R79" s="37">
        <v>61</v>
      </c>
      <c r="S79" s="37" t="s">
        <v>816</v>
      </c>
      <c r="T79" s="37">
        <v>44</v>
      </c>
      <c r="U79" s="37">
        <v>0</v>
      </c>
      <c r="V79" s="37"/>
      <c r="W79" s="37">
        <v>5</v>
      </c>
    </row>
    <row r="80" spans="1:23" ht="12.75">
      <c r="A80" s="39">
        <v>39246</v>
      </c>
      <c r="B80" s="40">
        <v>20</v>
      </c>
      <c r="C80" s="37">
        <v>157</v>
      </c>
      <c r="D80" s="37">
        <v>226</v>
      </c>
      <c r="E80" s="37" t="s">
        <v>384</v>
      </c>
      <c r="F80" s="37"/>
      <c r="G80" s="37">
        <v>9.32</v>
      </c>
      <c r="H80" s="37"/>
      <c r="I80" s="37">
        <v>4.7</v>
      </c>
      <c r="J80" s="37"/>
      <c r="K80" s="37">
        <v>4</v>
      </c>
      <c r="L80" s="37"/>
      <c r="M80" s="37">
        <v>111</v>
      </c>
      <c r="N80" s="37"/>
      <c r="O80" s="37">
        <v>0.31</v>
      </c>
      <c r="P80" s="37"/>
      <c r="Q80" s="38">
        <v>1089</v>
      </c>
      <c r="R80" s="37">
        <v>5</v>
      </c>
      <c r="S80" s="37" t="s">
        <v>816</v>
      </c>
      <c r="T80" s="37">
        <v>36</v>
      </c>
      <c r="U80" s="37">
        <v>0</v>
      </c>
      <c r="V80" s="37"/>
      <c r="W80" s="37">
        <v>59</v>
      </c>
    </row>
    <row r="81" spans="1:23" ht="12.75">
      <c r="A81" s="39">
        <v>39246</v>
      </c>
      <c r="B81" s="40">
        <v>21</v>
      </c>
      <c r="C81" s="37">
        <v>69</v>
      </c>
      <c r="D81" s="37">
        <v>226</v>
      </c>
      <c r="E81" s="37" t="s">
        <v>384</v>
      </c>
      <c r="F81" s="37"/>
      <c r="G81" s="37">
        <v>8.32</v>
      </c>
      <c r="H81" s="37"/>
      <c r="I81" s="37">
        <v>6</v>
      </c>
      <c r="J81" s="37"/>
      <c r="K81" s="37">
        <v>5</v>
      </c>
      <c r="L81" s="37"/>
      <c r="M81" s="37">
        <v>109</v>
      </c>
      <c r="N81" s="37"/>
      <c r="O81" s="37">
        <v>0.13</v>
      </c>
      <c r="P81" s="37"/>
      <c r="Q81" s="37">
        <v>486</v>
      </c>
      <c r="R81" s="37">
        <v>1</v>
      </c>
      <c r="S81" s="37" t="s">
        <v>816</v>
      </c>
      <c r="T81" s="37">
        <v>26</v>
      </c>
      <c r="U81" s="37">
        <v>0</v>
      </c>
      <c r="V81" s="37"/>
      <c r="W81" s="37">
        <v>53</v>
      </c>
    </row>
    <row r="82" spans="1:23" ht="12.75">
      <c r="A82" s="39">
        <v>39250</v>
      </c>
      <c r="B82" s="40">
        <v>6</v>
      </c>
      <c r="C82" s="37"/>
      <c r="D82" s="37"/>
      <c r="E82" s="37" t="s">
        <v>123</v>
      </c>
      <c r="F82" s="37"/>
      <c r="G82" s="37">
        <v>11.06</v>
      </c>
      <c r="H82" s="37"/>
      <c r="I82" s="37">
        <v>19.3</v>
      </c>
      <c r="J82" s="37"/>
      <c r="K82" s="37">
        <v>19</v>
      </c>
      <c r="L82" s="37"/>
      <c r="M82" s="37">
        <v>269</v>
      </c>
      <c r="N82" s="37"/>
      <c r="O82" s="37">
        <v>0.01</v>
      </c>
      <c r="P82" s="37"/>
      <c r="Q82" s="37">
        <v>18</v>
      </c>
      <c r="R82" s="37">
        <v>90</v>
      </c>
      <c r="S82" s="37" t="s">
        <v>816</v>
      </c>
      <c r="T82" s="37">
        <v>5</v>
      </c>
      <c r="U82" s="37">
        <v>0</v>
      </c>
      <c r="V82" s="37"/>
      <c r="W82" s="37">
        <v>0</v>
      </c>
    </row>
    <row r="83" spans="1:23" ht="12.75">
      <c r="A83" s="39">
        <v>39250</v>
      </c>
      <c r="B83" s="40">
        <v>7</v>
      </c>
      <c r="C83" s="37"/>
      <c r="D83" s="37"/>
      <c r="E83" s="37" t="s">
        <v>123</v>
      </c>
      <c r="F83" s="37"/>
      <c r="G83" s="37">
        <v>11.01</v>
      </c>
      <c r="H83" s="37"/>
      <c r="I83" s="37">
        <v>18.1</v>
      </c>
      <c r="J83" s="37"/>
      <c r="K83" s="37">
        <v>17</v>
      </c>
      <c r="L83" s="37"/>
      <c r="M83" s="37">
        <v>271</v>
      </c>
      <c r="N83" s="37"/>
      <c r="O83" s="37">
        <v>0.06</v>
      </c>
      <c r="P83" s="37"/>
      <c r="Q83" s="37">
        <v>373</v>
      </c>
      <c r="R83" s="37">
        <v>125</v>
      </c>
      <c r="S83" s="37" t="s">
        <v>816</v>
      </c>
      <c r="T83" s="37">
        <v>5</v>
      </c>
      <c r="U83" s="37">
        <v>0</v>
      </c>
      <c r="V83" s="37"/>
      <c r="W83" s="37">
        <v>21</v>
      </c>
    </row>
    <row r="84" spans="1:23" ht="12.75">
      <c r="A84" s="39">
        <v>39250</v>
      </c>
      <c r="B84" s="40">
        <v>8</v>
      </c>
      <c r="C84" s="37">
        <v>121</v>
      </c>
      <c r="D84" s="37">
        <v>121</v>
      </c>
      <c r="E84" s="37" t="s">
        <v>123</v>
      </c>
      <c r="F84" s="37"/>
      <c r="G84" s="37">
        <v>11.1</v>
      </c>
      <c r="H84" s="37"/>
      <c r="I84" s="37">
        <v>17.4</v>
      </c>
      <c r="J84" s="37"/>
      <c r="K84" s="37">
        <v>17</v>
      </c>
      <c r="L84" s="37"/>
      <c r="M84" s="37">
        <v>267</v>
      </c>
      <c r="N84" s="37"/>
      <c r="O84" s="37">
        <v>0.09</v>
      </c>
      <c r="P84" s="37"/>
      <c r="Q84" s="37">
        <v>676</v>
      </c>
      <c r="R84" s="37">
        <v>178</v>
      </c>
      <c r="S84" s="37" t="s">
        <v>816</v>
      </c>
      <c r="T84" s="37">
        <v>5</v>
      </c>
      <c r="U84" s="37">
        <v>0</v>
      </c>
      <c r="V84" s="37"/>
      <c r="W84" s="37">
        <v>42</v>
      </c>
    </row>
    <row r="85" spans="1:23" ht="12.75">
      <c r="A85" s="39">
        <v>39250</v>
      </c>
      <c r="B85" s="40">
        <v>9</v>
      </c>
      <c r="C85" s="37">
        <v>7</v>
      </c>
      <c r="D85" s="38">
        <v>1492</v>
      </c>
      <c r="E85" s="37" t="s">
        <v>124</v>
      </c>
      <c r="F85" s="37"/>
      <c r="G85" s="37">
        <v>11.37</v>
      </c>
      <c r="H85" s="37"/>
      <c r="I85" s="37">
        <v>17.2</v>
      </c>
      <c r="J85" s="37"/>
      <c r="K85" s="37">
        <v>17</v>
      </c>
      <c r="L85" s="37"/>
      <c r="M85" s="37">
        <v>268</v>
      </c>
      <c r="N85" s="37"/>
      <c r="O85" s="37">
        <v>0.09</v>
      </c>
      <c r="P85" s="37"/>
      <c r="Q85" s="37">
        <v>632</v>
      </c>
      <c r="R85" s="37">
        <v>254</v>
      </c>
      <c r="S85" s="37" t="s">
        <v>816</v>
      </c>
      <c r="T85" s="37">
        <v>7</v>
      </c>
      <c r="U85" s="37">
        <v>0</v>
      </c>
      <c r="V85" s="37"/>
      <c r="W85" s="37">
        <v>39</v>
      </c>
    </row>
    <row r="86" spans="1:23" ht="12.75">
      <c r="A86" s="39">
        <v>39250</v>
      </c>
      <c r="B86" s="40">
        <v>10</v>
      </c>
      <c r="C86" s="37">
        <v>669</v>
      </c>
      <c r="D86" s="38">
        <v>1492</v>
      </c>
      <c r="E86" s="37" t="s">
        <v>124</v>
      </c>
      <c r="F86" s="37"/>
      <c r="G86" s="37">
        <v>11.04</v>
      </c>
      <c r="H86" s="37"/>
      <c r="I86" s="37">
        <v>18.4</v>
      </c>
      <c r="J86" s="37"/>
      <c r="K86" s="37">
        <v>18</v>
      </c>
      <c r="L86" s="37"/>
      <c r="M86" s="37">
        <v>274</v>
      </c>
      <c r="N86" s="37"/>
      <c r="O86" s="37">
        <v>0.2</v>
      </c>
      <c r="P86" s="37"/>
      <c r="Q86" s="38">
        <v>1339</v>
      </c>
      <c r="R86" s="37">
        <v>242</v>
      </c>
      <c r="S86" s="37" t="s">
        <v>816</v>
      </c>
      <c r="T86" s="37">
        <v>8</v>
      </c>
      <c r="U86" s="37">
        <v>12</v>
      </c>
      <c r="V86" s="37"/>
      <c r="W86" s="37">
        <v>42</v>
      </c>
    </row>
    <row r="87" spans="1:23" ht="12.75">
      <c r="A87" s="39">
        <v>39250</v>
      </c>
      <c r="B87" s="40">
        <v>11</v>
      </c>
      <c r="C87" s="37">
        <v>816</v>
      </c>
      <c r="D87" s="38">
        <v>1492</v>
      </c>
      <c r="E87" s="37" t="s">
        <v>124</v>
      </c>
      <c r="F87" s="37"/>
      <c r="G87" s="37">
        <v>11.11</v>
      </c>
      <c r="H87" s="37"/>
      <c r="I87" s="37">
        <v>16.3</v>
      </c>
      <c r="J87" s="37"/>
      <c r="K87" s="37">
        <v>16</v>
      </c>
      <c r="L87" s="37"/>
      <c r="M87" s="37">
        <v>273</v>
      </c>
      <c r="N87" s="37"/>
      <c r="O87" s="37">
        <v>0.36</v>
      </c>
      <c r="P87" s="37"/>
      <c r="Q87" s="38">
        <v>2411</v>
      </c>
      <c r="R87" s="37">
        <v>235</v>
      </c>
      <c r="S87" s="37" t="s">
        <v>816</v>
      </c>
      <c r="T87" s="37">
        <v>9</v>
      </c>
      <c r="U87" s="37">
        <v>0</v>
      </c>
      <c r="V87" s="37"/>
      <c r="W87" s="37">
        <v>60</v>
      </c>
    </row>
    <row r="88" spans="1:23" ht="12.75">
      <c r="A88" s="39">
        <v>39250</v>
      </c>
      <c r="B88" s="40">
        <v>12</v>
      </c>
      <c r="C88" s="37">
        <v>684</v>
      </c>
      <c r="D88" s="38">
        <v>1243</v>
      </c>
      <c r="E88" s="37" t="s">
        <v>125</v>
      </c>
      <c r="F88" s="37"/>
      <c r="G88" s="37">
        <v>11.65</v>
      </c>
      <c r="H88" s="37"/>
      <c r="I88" s="37">
        <v>13.8</v>
      </c>
      <c r="J88" s="37"/>
      <c r="K88" s="37">
        <v>13</v>
      </c>
      <c r="L88" s="37"/>
      <c r="M88" s="37">
        <v>272</v>
      </c>
      <c r="N88" s="37"/>
      <c r="O88" s="37">
        <v>0.91</v>
      </c>
      <c r="P88" s="37"/>
      <c r="Q88" s="38">
        <v>3473</v>
      </c>
      <c r="R88" s="37">
        <v>201</v>
      </c>
      <c r="S88" s="37" t="s">
        <v>816</v>
      </c>
      <c r="T88" s="37">
        <v>9</v>
      </c>
      <c r="U88" s="37">
        <v>0</v>
      </c>
      <c r="V88" s="37"/>
      <c r="W88" s="37">
        <v>60</v>
      </c>
    </row>
    <row r="89" spans="1:23" ht="12.75">
      <c r="A89" s="39">
        <v>39250</v>
      </c>
      <c r="B89" s="40">
        <v>13</v>
      </c>
      <c r="C89" s="37">
        <v>263</v>
      </c>
      <c r="D89" s="38">
        <v>1243</v>
      </c>
      <c r="E89" s="37" t="s">
        <v>125</v>
      </c>
      <c r="F89" s="37"/>
      <c r="G89" s="37">
        <v>12.16</v>
      </c>
      <c r="H89" s="37"/>
      <c r="I89" s="37">
        <v>11.7</v>
      </c>
      <c r="J89" s="37"/>
      <c r="K89" s="37">
        <v>11</v>
      </c>
      <c r="L89" s="37"/>
      <c r="M89" s="37">
        <v>280</v>
      </c>
      <c r="N89" s="37"/>
      <c r="O89" s="37">
        <v>0.78</v>
      </c>
      <c r="P89" s="37"/>
      <c r="Q89" s="38">
        <v>2767</v>
      </c>
      <c r="R89" s="37">
        <v>289</v>
      </c>
      <c r="S89" s="37" t="s">
        <v>816</v>
      </c>
      <c r="T89" s="37">
        <v>11</v>
      </c>
      <c r="U89" s="37">
        <v>0</v>
      </c>
      <c r="V89" s="37"/>
      <c r="W89" s="37">
        <v>60</v>
      </c>
    </row>
    <row r="90" spans="1:23" ht="12.75">
      <c r="A90" s="39">
        <v>39250</v>
      </c>
      <c r="B90" s="40">
        <v>14</v>
      </c>
      <c r="C90" s="37">
        <v>296</v>
      </c>
      <c r="D90" s="38">
        <v>1243</v>
      </c>
      <c r="E90" s="37" t="s">
        <v>125</v>
      </c>
      <c r="F90" s="37"/>
      <c r="G90" s="37">
        <v>12.56</v>
      </c>
      <c r="H90" s="37"/>
      <c r="I90" s="37">
        <v>9.8</v>
      </c>
      <c r="J90" s="37"/>
      <c r="K90" s="37">
        <v>9</v>
      </c>
      <c r="L90" s="37"/>
      <c r="M90" s="37">
        <v>288</v>
      </c>
      <c r="N90" s="37"/>
      <c r="O90" s="37">
        <v>0.64</v>
      </c>
      <c r="P90" s="37"/>
      <c r="Q90" s="38">
        <v>2146</v>
      </c>
      <c r="R90" s="37">
        <v>215</v>
      </c>
      <c r="S90" s="37" t="s">
        <v>816</v>
      </c>
      <c r="T90" s="37">
        <v>12</v>
      </c>
      <c r="U90" s="37">
        <v>0</v>
      </c>
      <c r="V90" s="37"/>
      <c r="W90" s="37">
        <v>60</v>
      </c>
    </row>
    <row r="91" spans="1:23" ht="12.75">
      <c r="A91" s="39">
        <v>39253</v>
      </c>
      <c r="B91" s="40">
        <v>0</v>
      </c>
      <c r="C91" s="37"/>
      <c r="D91" s="37"/>
      <c r="E91" s="37" t="s">
        <v>126</v>
      </c>
      <c r="F91" s="37"/>
      <c r="G91" s="37">
        <v>13.58</v>
      </c>
      <c r="H91" s="37"/>
      <c r="I91" s="37">
        <v>8.9</v>
      </c>
      <c r="J91" s="37"/>
      <c r="K91" s="37">
        <v>8</v>
      </c>
      <c r="L91" s="37"/>
      <c r="M91" s="37">
        <v>241</v>
      </c>
      <c r="N91" s="37"/>
      <c r="O91" s="37">
        <v>0.53</v>
      </c>
      <c r="P91" s="37"/>
      <c r="Q91" s="38">
        <v>2590</v>
      </c>
      <c r="R91" s="37">
        <v>300</v>
      </c>
      <c r="S91" s="37" t="s">
        <v>816</v>
      </c>
      <c r="T91" s="37">
        <v>9</v>
      </c>
      <c r="U91" s="37">
        <v>42</v>
      </c>
      <c r="V91" s="37"/>
      <c r="W91" s="37">
        <v>21</v>
      </c>
    </row>
    <row r="92" spans="1:23" ht="12.75">
      <c r="A92" s="39">
        <v>39253</v>
      </c>
      <c r="B92" s="40">
        <v>1</v>
      </c>
      <c r="C92" s="37">
        <v>1</v>
      </c>
      <c r="D92" s="37">
        <v>54</v>
      </c>
      <c r="E92" s="37" t="s">
        <v>126</v>
      </c>
      <c r="F92" s="37"/>
      <c r="G92" s="37">
        <v>13.18</v>
      </c>
      <c r="H92" s="37"/>
      <c r="I92" s="37">
        <v>7.9</v>
      </c>
      <c r="J92" s="37"/>
      <c r="K92" s="37">
        <v>7</v>
      </c>
      <c r="L92" s="37"/>
      <c r="M92" s="37">
        <v>255</v>
      </c>
      <c r="N92" s="37"/>
      <c r="O92" s="37">
        <v>0.56</v>
      </c>
      <c r="P92" s="37"/>
      <c r="Q92" s="38">
        <v>1855</v>
      </c>
      <c r="R92" s="37">
        <v>447</v>
      </c>
      <c r="S92" s="37" t="s">
        <v>816</v>
      </c>
      <c r="T92" s="37">
        <v>11</v>
      </c>
      <c r="U92" s="37">
        <v>34</v>
      </c>
      <c r="V92" s="37"/>
      <c r="W92" s="37">
        <v>28</v>
      </c>
    </row>
    <row r="93" spans="1:23" ht="12.75">
      <c r="A93" s="39">
        <v>39253</v>
      </c>
      <c r="B93" s="40">
        <v>2</v>
      </c>
      <c r="C93" s="37">
        <v>53</v>
      </c>
      <c r="D93" s="37">
        <v>54</v>
      </c>
      <c r="E93" s="37" t="s">
        <v>126</v>
      </c>
      <c r="F93" s="37"/>
      <c r="G93" s="37">
        <v>12.68</v>
      </c>
      <c r="H93" s="37"/>
      <c r="I93" s="37">
        <v>13.4</v>
      </c>
      <c r="J93" s="37"/>
      <c r="K93" s="37">
        <v>13</v>
      </c>
      <c r="L93" s="37"/>
      <c r="M93" s="37">
        <v>273</v>
      </c>
      <c r="N93" s="37"/>
      <c r="O93" s="37">
        <v>0.72</v>
      </c>
      <c r="P93" s="37"/>
      <c r="Q93" s="38">
        <v>1899</v>
      </c>
      <c r="R93" s="37">
        <v>232</v>
      </c>
      <c r="S93" s="37" t="s">
        <v>816</v>
      </c>
      <c r="T93" s="37">
        <v>9</v>
      </c>
      <c r="U93" s="37">
        <v>0</v>
      </c>
      <c r="V93" s="37"/>
      <c r="W93" s="37">
        <v>58</v>
      </c>
    </row>
    <row r="94" spans="1:23" ht="12.75">
      <c r="A94" s="39">
        <v>39253</v>
      </c>
      <c r="B94" s="40">
        <v>3</v>
      </c>
      <c r="C94" s="37"/>
      <c r="D94" s="37"/>
      <c r="E94" s="37" t="s">
        <v>127</v>
      </c>
      <c r="F94" s="37"/>
      <c r="G94" s="37">
        <v>10.33</v>
      </c>
      <c r="H94" s="37"/>
      <c r="I94" s="37">
        <v>15.7</v>
      </c>
      <c r="J94" s="37"/>
      <c r="K94" s="37">
        <v>15</v>
      </c>
      <c r="L94" s="37"/>
      <c r="M94" s="37">
        <v>294</v>
      </c>
      <c r="N94" s="37"/>
      <c r="O94" s="37">
        <v>0.27</v>
      </c>
      <c r="P94" s="37"/>
      <c r="Q94" s="37">
        <v>693</v>
      </c>
      <c r="R94" s="37">
        <v>214</v>
      </c>
      <c r="S94" s="37" t="s">
        <v>816</v>
      </c>
      <c r="T94" s="37">
        <v>7</v>
      </c>
      <c r="U94" s="37">
        <v>3</v>
      </c>
      <c r="V94" s="37"/>
      <c r="W94" s="37">
        <v>37</v>
      </c>
    </row>
    <row r="95" spans="1:23" ht="12.75">
      <c r="A95" s="39">
        <v>39253</v>
      </c>
      <c r="B95" s="40">
        <v>4</v>
      </c>
      <c r="C95" s="37">
        <v>105</v>
      </c>
      <c r="D95" s="37">
        <v>408</v>
      </c>
      <c r="E95" s="37" t="s">
        <v>127</v>
      </c>
      <c r="F95" s="37"/>
      <c r="G95" s="37">
        <v>10.4</v>
      </c>
      <c r="H95" s="37"/>
      <c r="I95" s="37">
        <v>15.7</v>
      </c>
      <c r="J95" s="37"/>
      <c r="K95" s="37">
        <v>15</v>
      </c>
      <c r="L95" s="37"/>
      <c r="M95" s="37">
        <v>286</v>
      </c>
      <c r="N95" s="37"/>
      <c r="O95" s="37">
        <v>0.53</v>
      </c>
      <c r="P95" s="37"/>
      <c r="Q95" s="38">
        <v>1512</v>
      </c>
      <c r="R95" s="37">
        <v>121</v>
      </c>
      <c r="S95" s="37" t="s">
        <v>816</v>
      </c>
      <c r="T95" s="37">
        <v>9</v>
      </c>
      <c r="U95" s="37">
        <v>0</v>
      </c>
      <c r="V95" s="37"/>
      <c r="W95" s="37">
        <v>60</v>
      </c>
    </row>
    <row r="96" spans="1:23" ht="12.75">
      <c r="A96" s="39">
        <v>39253</v>
      </c>
      <c r="B96" s="40">
        <v>5</v>
      </c>
      <c r="C96" s="37">
        <v>303</v>
      </c>
      <c r="D96" s="37">
        <v>408</v>
      </c>
      <c r="E96" s="37" t="s">
        <v>127</v>
      </c>
      <c r="F96" s="37"/>
      <c r="G96" s="37">
        <v>10.98</v>
      </c>
      <c r="H96" s="37"/>
      <c r="I96" s="37">
        <v>16</v>
      </c>
      <c r="J96" s="37"/>
      <c r="K96" s="37">
        <v>15</v>
      </c>
      <c r="L96" s="37"/>
      <c r="M96" s="37">
        <v>285</v>
      </c>
      <c r="N96" s="37"/>
      <c r="O96" s="37">
        <v>0.8</v>
      </c>
      <c r="P96" s="37"/>
      <c r="Q96" s="38">
        <v>1984</v>
      </c>
      <c r="R96" s="37">
        <v>122</v>
      </c>
      <c r="S96" s="37" t="s">
        <v>816</v>
      </c>
      <c r="T96" s="37">
        <v>9</v>
      </c>
      <c r="U96" s="37">
        <v>0</v>
      </c>
      <c r="V96" s="37"/>
      <c r="W96" s="37">
        <v>60</v>
      </c>
    </row>
    <row r="97" spans="1:23" ht="12.75">
      <c r="A97" s="39">
        <v>39253</v>
      </c>
      <c r="B97" s="40">
        <v>6</v>
      </c>
      <c r="C97" s="38">
        <v>1023</v>
      </c>
      <c r="D97" s="38">
        <v>2902</v>
      </c>
      <c r="E97" s="37" t="s">
        <v>128</v>
      </c>
      <c r="F97" s="37"/>
      <c r="G97" s="37">
        <v>9.99</v>
      </c>
      <c r="H97" s="37"/>
      <c r="I97" s="37">
        <v>15.7</v>
      </c>
      <c r="J97" s="37"/>
      <c r="K97" s="37">
        <v>15</v>
      </c>
      <c r="L97" s="37"/>
      <c r="M97" s="37">
        <v>281</v>
      </c>
      <c r="N97" s="37"/>
      <c r="O97" s="37">
        <v>0.66</v>
      </c>
      <c r="P97" s="37"/>
      <c r="Q97" s="38">
        <v>1836</v>
      </c>
      <c r="R97" s="37">
        <v>141</v>
      </c>
      <c r="S97" s="37" t="s">
        <v>816</v>
      </c>
      <c r="T97" s="37">
        <v>11</v>
      </c>
      <c r="U97" s="37">
        <v>0</v>
      </c>
      <c r="V97" s="37"/>
      <c r="W97" s="37">
        <v>60</v>
      </c>
    </row>
    <row r="98" spans="1:23" ht="12.75">
      <c r="A98" s="39">
        <v>39253</v>
      </c>
      <c r="B98" s="40">
        <v>7</v>
      </c>
      <c r="C98" s="37">
        <v>951</v>
      </c>
      <c r="D98" s="38">
        <v>2902</v>
      </c>
      <c r="E98" s="37" t="s">
        <v>128</v>
      </c>
      <c r="F98" s="37"/>
      <c r="G98" s="37">
        <v>9.73</v>
      </c>
      <c r="H98" s="37"/>
      <c r="I98" s="37">
        <v>15.4</v>
      </c>
      <c r="J98" s="37"/>
      <c r="K98" s="37">
        <v>15</v>
      </c>
      <c r="L98" s="37"/>
      <c r="M98" s="37">
        <v>270</v>
      </c>
      <c r="N98" s="37"/>
      <c r="O98" s="37">
        <v>0.65</v>
      </c>
      <c r="P98" s="37"/>
      <c r="Q98" s="38">
        <v>2279</v>
      </c>
      <c r="R98" s="37">
        <v>202</v>
      </c>
      <c r="S98" s="37" t="s">
        <v>816</v>
      </c>
      <c r="T98" s="37">
        <v>9</v>
      </c>
      <c r="U98" s="37">
        <v>0</v>
      </c>
      <c r="V98" s="37"/>
      <c r="W98" s="37">
        <v>60</v>
      </c>
    </row>
    <row r="99" spans="1:23" ht="12.75">
      <c r="A99" s="39">
        <v>39253</v>
      </c>
      <c r="B99" s="40">
        <v>8</v>
      </c>
      <c r="C99" s="37">
        <v>928</v>
      </c>
      <c r="D99" s="38">
        <v>2902</v>
      </c>
      <c r="E99" s="37" t="s">
        <v>128</v>
      </c>
      <c r="F99" s="37"/>
      <c r="G99" s="37">
        <v>8.98</v>
      </c>
      <c r="H99" s="37"/>
      <c r="I99" s="37">
        <v>14.9</v>
      </c>
      <c r="J99" s="37"/>
      <c r="K99" s="37">
        <v>14</v>
      </c>
      <c r="L99" s="37"/>
      <c r="M99" s="37">
        <v>274</v>
      </c>
      <c r="N99" s="37"/>
      <c r="O99" s="37">
        <v>0.53</v>
      </c>
      <c r="P99" s="37"/>
      <c r="Q99" s="38">
        <v>1829</v>
      </c>
      <c r="R99" s="37">
        <v>208</v>
      </c>
      <c r="S99" s="37" t="s">
        <v>816</v>
      </c>
      <c r="T99" s="37">
        <v>10</v>
      </c>
      <c r="U99" s="37">
        <v>0</v>
      </c>
      <c r="V99" s="37"/>
      <c r="W99" s="37">
        <v>60</v>
      </c>
    </row>
    <row r="100" spans="1:23" ht="12.75">
      <c r="A100" s="39">
        <v>39253</v>
      </c>
      <c r="B100" s="40">
        <v>9</v>
      </c>
      <c r="C100" s="37">
        <v>477</v>
      </c>
      <c r="D100" s="37">
        <v>816</v>
      </c>
      <c r="E100" s="37" t="s">
        <v>129</v>
      </c>
      <c r="F100" s="37"/>
      <c r="G100" s="37">
        <v>7.83</v>
      </c>
      <c r="H100" s="37"/>
      <c r="I100" s="37">
        <v>16.5</v>
      </c>
      <c r="J100" s="37"/>
      <c r="K100" s="37">
        <v>16</v>
      </c>
      <c r="L100" s="37"/>
      <c r="M100" s="37">
        <v>274</v>
      </c>
      <c r="N100" s="37"/>
      <c r="O100" s="37">
        <v>0.52</v>
      </c>
      <c r="P100" s="37"/>
      <c r="Q100" s="38">
        <v>1784</v>
      </c>
      <c r="R100" s="37">
        <v>220</v>
      </c>
      <c r="S100" s="37" t="s">
        <v>816</v>
      </c>
      <c r="T100" s="37">
        <v>9</v>
      </c>
      <c r="U100" s="37">
        <v>0</v>
      </c>
      <c r="V100" s="37"/>
      <c r="W100" s="37">
        <v>60</v>
      </c>
    </row>
    <row r="101" spans="1:23" ht="12.75">
      <c r="A101" s="39">
        <v>39253</v>
      </c>
      <c r="B101" s="40">
        <v>10</v>
      </c>
      <c r="C101" s="37">
        <v>251</v>
      </c>
      <c r="D101" s="37">
        <v>816</v>
      </c>
      <c r="E101" s="37" t="s">
        <v>129</v>
      </c>
      <c r="F101" s="37"/>
      <c r="G101" s="37">
        <v>7</v>
      </c>
      <c r="H101" s="37"/>
      <c r="I101" s="37">
        <v>17.3</v>
      </c>
      <c r="J101" s="37"/>
      <c r="K101" s="37">
        <v>17</v>
      </c>
      <c r="L101" s="37"/>
      <c r="M101" s="37">
        <v>274</v>
      </c>
      <c r="N101" s="37"/>
      <c r="O101" s="37">
        <v>0.42</v>
      </c>
      <c r="P101" s="37"/>
      <c r="Q101" s="38">
        <v>1483</v>
      </c>
      <c r="R101" s="37">
        <v>229</v>
      </c>
      <c r="S101" s="37" t="s">
        <v>816</v>
      </c>
      <c r="T101" s="37">
        <v>9</v>
      </c>
      <c r="U101" s="37">
        <v>0</v>
      </c>
      <c r="V101" s="37"/>
      <c r="W101" s="37">
        <v>60</v>
      </c>
    </row>
    <row r="102" spans="1:23" ht="12.75">
      <c r="A102" s="39">
        <v>39253</v>
      </c>
      <c r="B102" s="40">
        <v>11</v>
      </c>
      <c r="C102" s="37">
        <v>88</v>
      </c>
      <c r="D102" s="37">
        <v>816</v>
      </c>
      <c r="E102" s="37" t="s">
        <v>129</v>
      </c>
      <c r="F102" s="37"/>
      <c r="G102" s="37">
        <v>7.06</v>
      </c>
      <c r="H102" s="37"/>
      <c r="I102" s="37">
        <v>15.2</v>
      </c>
      <c r="J102" s="37"/>
      <c r="K102" s="37">
        <v>15</v>
      </c>
      <c r="L102" s="37"/>
      <c r="M102" s="37">
        <v>275</v>
      </c>
      <c r="N102" s="37"/>
      <c r="O102" s="37">
        <v>0.2</v>
      </c>
      <c r="P102" s="37"/>
      <c r="Q102" s="37">
        <v>934</v>
      </c>
      <c r="R102" s="37">
        <v>231</v>
      </c>
      <c r="S102" s="37" t="s">
        <v>816</v>
      </c>
      <c r="T102" s="37">
        <v>9</v>
      </c>
      <c r="U102" s="37">
        <v>0</v>
      </c>
      <c r="V102" s="37"/>
      <c r="W102" s="37">
        <v>59</v>
      </c>
    </row>
    <row r="103" spans="1:23" ht="12.75">
      <c r="A103" s="39">
        <v>39253</v>
      </c>
      <c r="B103" s="40">
        <v>18</v>
      </c>
      <c r="C103" s="37"/>
      <c r="D103" s="37"/>
      <c r="E103" s="37" t="s">
        <v>385</v>
      </c>
      <c r="F103" s="37"/>
      <c r="G103" s="37">
        <v>7.6</v>
      </c>
      <c r="H103" s="37"/>
      <c r="I103" s="37">
        <v>10.8</v>
      </c>
      <c r="J103" s="37"/>
      <c r="K103" s="37">
        <v>10</v>
      </c>
      <c r="L103" s="37"/>
      <c r="M103" s="37">
        <v>289</v>
      </c>
      <c r="N103" s="37"/>
      <c r="O103" s="37">
        <v>0.01</v>
      </c>
      <c r="P103" s="37"/>
      <c r="Q103" s="37">
        <v>2</v>
      </c>
      <c r="R103" s="37">
        <v>99</v>
      </c>
      <c r="S103" s="37" t="s">
        <v>816</v>
      </c>
      <c r="T103" s="37">
        <v>13</v>
      </c>
      <c r="U103" s="37">
        <v>0</v>
      </c>
      <c r="V103" s="37"/>
      <c r="W103" s="37">
        <v>0</v>
      </c>
    </row>
    <row r="104" spans="1:23" ht="12.75">
      <c r="A104" s="39">
        <v>39253</v>
      </c>
      <c r="B104" s="40">
        <v>19</v>
      </c>
      <c r="C104" s="37">
        <v>113</v>
      </c>
      <c r="D104" s="37">
        <v>534</v>
      </c>
      <c r="E104" s="37" t="s">
        <v>385</v>
      </c>
      <c r="F104" s="37"/>
      <c r="G104" s="37">
        <v>7.38</v>
      </c>
      <c r="H104" s="37"/>
      <c r="I104" s="37">
        <v>12.4</v>
      </c>
      <c r="J104" s="37"/>
      <c r="K104" s="37">
        <v>12</v>
      </c>
      <c r="L104" s="37"/>
      <c r="M104" s="37">
        <v>289</v>
      </c>
      <c r="N104" s="37"/>
      <c r="O104" s="37">
        <v>0.17</v>
      </c>
      <c r="P104" s="37"/>
      <c r="Q104" s="37">
        <v>693</v>
      </c>
      <c r="R104" s="37">
        <v>97</v>
      </c>
      <c r="S104" s="37" t="s">
        <v>816</v>
      </c>
      <c r="T104" s="37">
        <v>13</v>
      </c>
      <c r="U104" s="37">
        <v>0</v>
      </c>
      <c r="V104" s="37"/>
      <c r="W104" s="37">
        <v>53</v>
      </c>
    </row>
    <row r="105" spans="1:23" ht="12.75">
      <c r="A105" s="39">
        <v>39253</v>
      </c>
      <c r="B105" s="40">
        <v>20</v>
      </c>
      <c r="C105" s="37">
        <v>421</v>
      </c>
      <c r="D105" s="37">
        <v>534</v>
      </c>
      <c r="E105" s="37" t="s">
        <v>385</v>
      </c>
      <c r="F105" s="37"/>
      <c r="G105" s="37">
        <v>7.47</v>
      </c>
      <c r="H105" s="37"/>
      <c r="I105" s="37">
        <v>11.2</v>
      </c>
      <c r="J105" s="37"/>
      <c r="K105" s="37">
        <v>10</v>
      </c>
      <c r="L105" s="37"/>
      <c r="M105" s="37">
        <v>295</v>
      </c>
      <c r="N105" s="37"/>
      <c r="O105" s="37">
        <v>0.36</v>
      </c>
      <c r="P105" s="37"/>
      <c r="Q105" s="38">
        <v>1074</v>
      </c>
      <c r="R105" s="37">
        <v>279</v>
      </c>
      <c r="S105" s="37" t="s">
        <v>816</v>
      </c>
      <c r="T105" s="37">
        <v>11</v>
      </c>
      <c r="U105" s="37">
        <v>0</v>
      </c>
      <c r="V105" s="37"/>
      <c r="W105" s="37">
        <v>60</v>
      </c>
    </row>
    <row r="106" spans="1:23" ht="12.75">
      <c r="A106" s="39">
        <v>39253</v>
      </c>
      <c r="B106" s="40">
        <v>21</v>
      </c>
      <c r="C106" s="37">
        <v>519</v>
      </c>
      <c r="D106" s="38">
        <v>1662</v>
      </c>
      <c r="E106" s="37" t="s">
        <v>386</v>
      </c>
      <c r="F106" s="37"/>
      <c r="G106" s="37">
        <v>7.49</v>
      </c>
      <c r="H106" s="37"/>
      <c r="I106" s="37">
        <v>12.1</v>
      </c>
      <c r="J106" s="37"/>
      <c r="K106" s="37">
        <v>11</v>
      </c>
      <c r="L106" s="37"/>
      <c r="M106" s="37">
        <v>297</v>
      </c>
      <c r="N106" s="37"/>
      <c r="O106" s="37">
        <v>0.42</v>
      </c>
      <c r="P106" s="37"/>
      <c r="Q106" s="38">
        <v>1137</v>
      </c>
      <c r="R106" s="37">
        <v>269</v>
      </c>
      <c r="S106" s="37" t="s">
        <v>816</v>
      </c>
      <c r="T106" s="37">
        <v>9</v>
      </c>
      <c r="U106" s="37">
        <v>0</v>
      </c>
      <c r="V106" s="37"/>
      <c r="W106" s="37">
        <v>60</v>
      </c>
    </row>
    <row r="107" spans="1:23" ht="12.75">
      <c r="A107" s="39">
        <v>39253</v>
      </c>
      <c r="B107" s="40">
        <v>22</v>
      </c>
      <c r="C107" s="37">
        <v>499</v>
      </c>
      <c r="D107" s="38">
        <v>1662</v>
      </c>
      <c r="E107" s="37" t="s">
        <v>386</v>
      </c>
      <c r="F107" s="37"/>
      <c r="G107" s="37">
        <v>7.36</v>
      </c>
      <c r="H107" s="37"/>
      <c r="I107" s="37">
        <v>13.1</v>
      </c>
      <c r="J107" s="37"/>
      <c r="K107" s="37">
        <v>12</v>
      </c>
      <c r="L107" s="37"/>
      <c r="M107" s="37">
        <v>297</v>
      </c>
      <c r="N107" s="37"/>
      <c r="O107" s="37">
        <v>0.43</v>
      </c>
      <c r="P107" s="37"/>
      <c r="Q107" s="38">
        <v>1109</v>
      </c>
      <c r="R107" s="37">
        <v>202</v>
      </c>
      <c r="S107" s="37" t="s">
        <v>816</v>
      </c>
      <c r="T107" s="37">
        <v>9</v>
      </c>
      <c r="U107" s="37">
        <v>0</v>
      </c>
      <c r="V107" s="37"/>
      <c r="W107" s="37">
        <v>60</v>
      </c>
    </row>
    <row r="108" spans="1:23" ht="12.75">
      <c r="A108" s="39">
        <v>39253</v>
      </c>
      <c r="B108" s="40">
        <v>23</v>
      </c>
      <c r="C108" s="37">
        <v>644</v>
      </c>
      <c r="D108" s="38">
        <v>1662</v>
      </c>
      <c r="E108" s="37" t="s">
        <v>386</v>
      </c>
      <c r="F108" s="37"/>
      <c r="G108" s="37">
        <v>7.17</v>
      </c>
      <c r="H108" s="37"/>
      <c r="I108" s="37">
        <v>14</v>
      </c>
      <c r="J108" s="37"/>
      <c r="K108" s="37">
        <v>13</v>
      </c>
      <c r="L108" s="37"/>
      <c r="M108" s="37">
        <v>291</v>
      </c>
      <c r="N108" s="37"/>
      <c r="O108" s="37">
        <v>0.56</v>
      </c>
      <c r="P108" s="37"/>
      <c r="Q108" s="38">
        <v>1424</v>
      </c>
      <c r="R108" s="37">
        <v>225</v>
      </c>
      <c r="S108" s="37" t="s">
        <v>816</v>
      </c>
      <c r="T108" s="37">
        <v>8</v>
      </c>
      <c r="U108" s="37">
        <v>0</v>
      </c>
      <c r="V108" s="37"/>
      <c r="W108" s="37">
        <v>60</v>
      </c>
    </row>
    <row r="109" spans="1:23" ht="12.75">
      <c r="A109" s="39">
        <v>39254</v>
      </c>
      <c r="B109" s="40">
        <v>0</v>
      </c>
      <c r="C109" s="37">
        <v>449</v>
      </c>
      <c r="D109" s="38">
        <v>1302</v>
      </c>
      <c r="E109" s="37" t="s">
        <v>387</v>
      </c>
      <c r="F109" s="37"/>
      <c r="G109" s="37">
        <v>7.04</v>
      </c>
      <c r="H109" s="37"/>
      <c r="I109" s="37">
        <v>17.3</v>
      </c>
      <c r="J109" s="37"/>
      <c r="K109" s="37">
        <v>17</v>
      </c>
      <c r="L109" s="37"/>
      <c r="M109" s="37">
        <v>291</v>
      </c>
      <c r="N109" s="37"/>
      <c r="O109" s="37">
        <v>0.52</v>
      </c>
      <c r="P109" s="37"/>
      <c r="Q109" s="38">
        <v>1358</v>
      </c>
      <c r="R109" s="37">
        <v>178</v>
      </c>
      <c r="S109" s="37" t="s">
        <v>816</v>
      </c>
      <c r="T109" s="37">
        <v>7</v>
      </c>
      <c r="U109" s="37">
        <v>0</v>
      </c>
      <c r="V109" s="37"/>
      <c r="W109" s="37">
        <v>60</v>
      </c>
    </row>
    <row r="110" spans="1:23" ht="12.75">
      <c r="A110" s="39">
        <v>39254</v>
      </c>
      <c r="B110" s="40">
        <v>1</v>
      </c>
      <c r="C110" s="37">
        <v>503</v>
      </c>
      <c r="D110" s="38">
        <v>1302</v>
      </c>
      <c r="E110" s="37" t="s">
        <v>387</v>
      </c>
      <c r="F110" s="37"/>
      <c r="G110" s="37">
        <v>6.55</v>
      </c>
      <c r="H110" s="37"/>
      <c r="I110" s="37">
        <v>16</v>
      </c>
      <c r="J110" s="37"/>
      <c r="K110" s="37">
        <v>15</v>
      </c>
      <c r="L110" s="37"/>
      <c r="M110" s="37">
        <v>302</v>
      </c>
      <c r="N110" s="37"/>
      <c r="O110" s="37">
        <v>0.4</v>
      </c>
      <c r="P110" s="37"/>
      <c r="Q110" s="37">
        <v>938</v>
      </c>
      <c r="R110" s="37">
        <v>189</v>
      </c>
      <c r="S110" s="37" t="s">
        <v>816</v>
      </c>
      <c r="T110" s="37">
        <v>7</v>
      </c>
      <c r="U110" s="37">
        <v>0</v>
      </c>
      <c r="V110" s="37"/>
      <c r="W110" s="37">
        <v>60</v>
      </c>
    </row>
    <row r="111" spans="1:23" ht="12.75">
      <c r="A111" s="39">
        <v>39254</v>
      </c>
      <c r="B111" s="40">
        <v>2</v>
      </c>
      <c r="C111" s="37">
        <v>350</v>
      </c>
      <c r="D111" s="38">
        <v>1302</v>
      </c>
      <c r="E111" s="37" t="s">
        <v>387</v>
      </c>
      <c r="F111" s="37"/>
      <c r="G111" s="37">
        <v>5.76</v>
      </c>
      <c r="H111" s="37"/>
      <c r="I111" s="37">
        <v>17.2</v>
      </c>
      <c r="J111" s="37"/>
      <c r="K111" s="37">
        <v>17</v>
      </c>
      <c r="L111" s="37"/>
      <c r="M111" s="37">
        <v>311</v>
      </c>
      <c r="N111" s="37"/>
      <c r="O111" s="37">
        <v>0.25</v>
      </c>
      <c r="P111" s="37"/>
      <c r="Q111" s="37">
        <v>541</v>
      </c>
      <c r="R111" s="37">
        <v>253</v>
      </c>
      <c r="S111" s="37" t="s">
        <v>816</v>
      </c>
      <c r="T111" s="37">
        <v>3</v>
      </c>
      <c r="U111" s="37">
        <v>0</v>
      </c>
      <c r="V111" s="37"/>
      <c r="W111" s="37">
        <v>60</v>
      </c>
    </row>
    <row r="112" spans="1:23" ht="12.75">
      <c r="A112" s="39">
        <v>39254</v>
      </c>
      <c r="B112" s="40">
        <v>3</v>
      </c>
      <c r="C112" s="37">
        <v>48</v>
      </c>
      <c r="D112" s="37">
        <v>313</v>
      </c>
      <c r="E112" s="37" t="s">
        <v>130</v>
      </c>
      <c r="F112" s="37"/>
      <c r="G112" s="37">
        <v>6.13</v>
      </c>
      <c r="H112" s="37"/>
      <c r="I112" s="37">
        <v>15.7</v>
      </c>
      <c r="J112" s="37"/>
      <c r="K112" s="37">
        <v>15</v>
      </c>
      <c r="L112" s="37"/>
      <c r="M112" s="37">
        <v>312</v>
      </c>
      <c r="N112" s="37"/>
      <c r="O112" s="37">
        <v>0.58</v>
      </c>
      <c r="P112" s="37"/>
      <c r="Q112" s="38">
        <v>1106</v>
      </c>
      <c r="R112" s="37">
        <v>299</v>
      </c>
      <c r="S112" s="37" t="s">
        <v>816</v>
      </c>
      <c r="T112" s="37">
        <v>2</v>
      </c>
      <c r="U112" s="37">
        <v>3</v>
      </c>
      <c r="V112" s="37"/>
      <c r="W112" s="37">
        <v>59</v>
      </c>
    </row>
    <row r="113" spans="1:23" ht="12.75">
      <c r="A113" s="39">
        <v>39254</v>
      </c>
      <c r="B113" s="40">
        <v>4</v>
      </c>
      <c r="C113" s="37">
        <v>264</v>
      </c>
      <c r="D113" s="37">
        <v>313</v>
      </c>
      <c r="E113" s="37" t="s">
        <v>130</v>
      </c>
      <c r="F113" s="37"/>
      <c r="G113" s="37">
        <v>5.91</v>
      </c>
      <c r="H113" s="37"/>
      <c r="I113" s="37">
        <v>14.6</v>
      </c>
      <c r="J113" s="37"/>
      <c r="K113" s="37">
        <v>14</v>
      </c>
      <c r="L113" s="37"/>
      <c r="M113" s="37">
        <v>308</v>
      </c>
      <c r="N113" s="37"/>
      <c r="O113" s="37">
        <v>0.57</v>
      </c>
      <c r="P113" s="37"/>
      <c r="Q113" s="37">
        <v>976</v>
      </c>
      <c r="R113" s="37">
        <v>286</v>
      </c>
      <c r="S113" s="37" t="s">
        <v>816</v>
      </c>
      <c r="T113" s="37">
        <v>3</v>
      </c>
      <c r="U113" s="37">
        <v>5</v>
      </c>
      <c r="V113" s="37"/>
      <c r="W113" s="37">
        <v>57</v>
      </c>
    </row>
    <row r="114" spans="1:23" ht="12.75">
      <c r="A114" s="39">
        <v>39254</v>
      </c>
      <c r="B114" s="40">
        <v>5</v>
      </c>
      <c r="C114" s="37">
        <v>1</v>
      </c>
      <c r="D114" s="37">
        <v>313</v>
      </c>
      <c r="E114" s="37" t="s">
        <v>130</v>
      </c>
      <c r="F114" s="37"/>
      <c r="G114" s="37">
        <v>5.56</v>
      </c>
      <c r="H114" s="37"/>
      <c r="I114" s="37">
        <v>13.8</v>
      </c>
      <c r="J114" s="37"/>
      <c r="K114" s="37">
        <v>13</v>
      </c>
      <c r="L114" s="37"/>
      <c r="M114" s="37">
        <v>306</v>
      </c>
      <c r="N114" s="37"/>
      <c r="O114" s="37">
        <v>0.11</v>
      </c>
      <c r="P114" s="37"/>
      <c r="Q114" s="37">
        <v>208</v>
      </c>
      <c r="R114" s="37">
        <v>277</v>
      </c>
      <c r="S114" s="37" t="s">
        <v>816</v>
      </c>
      <c r="T114" s="37">
        <v>5</v>
      </c>
      <c r="U114" s="37">
        <v>1</v>
      </c>
      <c r="V114" s="37"/>
      <c r="W114" s="37">
        <v>50</v>
      </c>
    </row>
    <row r="115" spans="1:23" ht="12.75">
      <c r="A115" s="39">
        <v>39254</v>
      </c>
      <c r="B115" s="40">
        <v>15</v>
      </c>
      <c r="C115" s="37">
        <v>23</v>
      </c>
      <c r="D115" s="37">
        <v>170</v>
      </c>
      <c r="E115" s="37" t="s">
        <v>131</v>
      </c>
      <c r="F115" s="37"/>
      <c r="G115" s="37">
        <v>8.59</v>
      </c>
      <c r="H115" s="37"/>
      <c r="I115" s="37">
        <v>8.2</v>
      </c>
      <c r="J115" s="37"/>
      <c r="K115" s="37">
        <v>7</v>
      </c>
      <c r="L115" s="37"/>
      <c r="M115" s="37">
        <v>270</v>
      </c>
      <c r="N115" s="37"/>
      <c r="O115" s="37">
        <v>0.07</v>
      </c>
      <c r="P115" s="37"/>
      <c r="Q115" s="37">
        <v>340</v>
      </c>
      <c r="R115" s="37">
        <v>301</v>
      </c>
      <c r="S115" s="37" t="s">
        <v>816</v>
      </c>
      <c r="T115" s="37">
        <v>13</v>
      </c>
      <c r="U115" s="37">
        <v>0</v>
      </c>
      <c r="V115" s="37"/>
      <c r="W115" s="37">
        <v>36</v>
      </c>
    </row>
    <row r="116" spans="1:23" ht="12.75">
      <c r="A116" s="39">
        <v>39254</v>
      </c>
      <c r="B116" s="40">
        <v>16</v>
      </c>
      <c r="C116" s="37">
        <v>21</v>
      </c>
      <c r="D116" s="37">
        <v>170</v>
      </c>
      <c r="E116" s="37" t="s">
        <v>131</v>
      </c>
      <c r="F116" s="37"/>
      <c r="G116" s="37">
        <v>8.42</v>
      </c>
      <c r="H116" s="37"/>
      <c r="I116" s="37">
        <v>8.3</v>
      </c>
      <c r="J116" s="37"/>
      <c r="K116" s="37">
        <v>7</v>
      </c>
      <c r="L116" s="37"/>
      <c r="M116" s="37">
        <v>287</v>
      </c>
      <c r="N116" s="37"/>
      <c r="O116" s="37">
        <v>0.03</v>
      </c>
      <c r="P116" s="37"/>
      <c r="Q116" s="37">
        <v>102</v>
      </c>
      <c r="R116" s="37">
        <v>115</v>
      </c>
      <c r="S116" s="37" t="s">
        <v>816</v>
      </c>
      <c r="T116" s="37">
        <v>16</v>
      </c>
      <c r="U116" s="37">
        <v>0</v>
      </c>
      <c r="V116" s="37"/>
      <c r="W116" s="37">
        <v>16</v>
      </c>
    </row>
    <row r="117" spans="1:23" ht="12.75">
      <c r="A117" s="39">
        <v>39254</v>
      </c>
      <c r="B117" s="40">
        <v>17</v>
      </c>
      <c r="C117" s="37">
        <v>126</v>
      </c>
      <c r="D117" s="37">
        <v>170</v>
      </c>
      <c r="E117" s="37" t="s">
        <v>131</v>
      </c>
      <c r="F117" s="37"/>
      <c r="G117" s="37">
        <v>7.89</v>
      </c>
      <c r="H117" s="37"/>
      <c r="I117" s="37">
        <v>8.3</v>
      </c>
      <c r="J117" s="37"/>
      <c r="K117" s="37">
        <v>8</v>
      </c>
      <c r="L117" s="37"/>
      <c r="M117" s="37">
        <v>286</v>
      </c>
      <c r="N117" s="37"/>
      <c r="O117" s="37">
        <v>0.18</v>
      </c>
      <c r="P117" s="37"/>
      <c r="Q117" s="37">
        <v>909</v>
      </c>
      <c r="R117" s="37">
        <v>185</v>
      </c>
      <c r="S117" s="37" t="s">
        <v>816</v>
      </c>
      <c r="T117" s="37">
        <v>15</v>
      </c>
      <c r="U117" s="37">
        <v>0</v>
      </c>
      <c r="V117" s="37"/>
      <c r="W117" s="37">
        <v>60</v>
      </c>
    </row>
    <row r="118" spans="1:23" ht="12.75">
      <c r="A118" s="39">
        <v>39254</v>
      </c>
      <c r="B118" s="40">
        <v>18</v>
      </c>
      <c r="C118" s="37">
        <v>1</v>
      </c>
      <c r="D118" s="37">
        <v>702</v>
      </c>
      <c r="E118" s="37" t="s">
        <v>132</v>
      </c>
      <c r="F118" s="37"/>
      <c r="G118" s="37">
        <v>7.41</v>
      </c>
      <c r="H118" s="37"/>
      <c r="I118" s="37">
        <v>9.1</v>
      </c>
      <c r="J118" s="37"/>
      <c r="K118" s="37">
        <v>8</v>
      </c>
      <c r="L118" s="37"/>
      <c r="M118" s="37">
        <v>285</v>
      </c>
      <c r="N118" s="37"/>
      <c r="O118" s="37">
        <v>0.04</v>
      </c>
      <c r="P118" s="37"/>
      <c r="Q118" s="37">
        <v>167</v>
      </c>
      <c r="R118" s="37">
        <v>222</v>
      </c>
      <c r="S118" s="37" t="s">
        <v>816</v>
      </c>
      <c r="T118" s="37">
        <v>14</v>
      </c>
      <c r="U118" s="37">
        <v>0</v>
      </c>
      <c r="V118" s="37"/>
      <c r="W118" s="37">
        <v>24</v>
      </c>
    </row>
    <row r="119" spans="1:23" ht="12.75">
      <c r="A119" s="39">
        <v>39254</v>
      </c>
      <c r="B119" s="40">
        <v>19</v>
      </c>
      <c r="C119" s="37">
        <v>108</v>
      </c>
      <c r="D119" s="37">
        <v>702</v>
      </c>
      <c r="E119" s="37" t="s">
        <v>132</v>
      </c>
      <c r="F119" s="37"/>
      <c r="G119" s="37">
        <v>7.28</v>
      </c>
      <c r="H119" s="37"/>
      <c r="I119" s="37">
        <v>8.7</v>
      </c>
      <c r="J119" s="37"/>
      <c r="K119" s="37">
        <v>8</v>
      </c>
      <c r="L119" s="37"/>
      <c r="M119" s="37">
        <v>305</v>
      </c>
      <c r="N119" s="37"/>
      <c r="O119" s="37">
        <v>0.22</v>
      </c>
      <c r="P119" s="37"/>
      <c r="Q119" s="37">
        <v>684</v>
      </c>
      <c r="R119" s="37">
        <v>218</v>
      </c>
      <c r="S119" s="37" t="s">
        <v>816</v>
      </c>
      <c r="T119" s="37">
        <v>10</v>
      </c>
      <c r="U119" s="37">
        <v>0</v>
      </c>
      <c r="V119" s="37"/>
      <c r="W119" s="37">
        <v>55</v>
      </c>
    </row>
    <row r="120" spans="1:23" ht="12.75">
      <c r="A120" s="39">
        <v>39254</v>
      </c>
      <c r="B120" s="40">
        <v>20</v>
      </c>
      <c r="C120" s="37">
        <v>593</v>
      </c>
      <c r="D120" s="37">
        <v>702</v>
      </c>
      <c r="E120" s="37" t="s">
        <v>132</v>
      </c>
      <c r="F120" s="37"/>
      <c r="G120" s="37">
        <v>7.14</v>
      </c>
      <c r="H120" s="37"/>
      <c r="I120" s="37">
        <v>10.2</v>
      </c>
      <c r="J120" s="37"/>
      <c r="K120" s="37">
        <v>10</v>
      </c>
      <c r="L120" s="37"/>
      <c r="M120" s="37">
        <v>305</v>
      </c>
      <c r="N120" s="37"/>
      <c r="O120" s="37">
        <v>0.54</v>
      </c>
      <c r="P120" s="37"/>
      <c r="Q120" s="38">
        <v>1484</v>
      </c>
      <c r="R120" s="37">
        <v>282</v>
      </c>
      <c r="S120" s="37" t="s">
        <v>816</v>
      </c>
      <c r="T120" s="37">
        <v>9</v>
      </c>
      <c r="U120" s="37">
        <v>0</v>
      </c>
      <c r="V120" s="37"/>
      <c r="W120" s="37">
        <v>60</v>
      </c>
    </row>
    <row r="121" spans="1:23" ht="12.75">
      <c r="A121" s="39">
        <v>39254</v>
      </c>
      <c r="B121" s="40">
        <v>21</v>
      </c>
      <c r="C121" s="37">
        <v>822</v>
      </c>
      <c r="D121" s="38">
        <v>2786</v>
      </c>
      <c r="E121" s="37" t="s">
        <v>133</v>
      </c>
      <c r="F121" s="37"/>
      <c r="G121" s="37">
        <v>7.08</v>
      </c>
      <c r="H121" s="37"/>
      <c r="I121" s="37">
        <v>10.7</v>
      </c>
      <c r="J121" s="37"/>
      <c r="K121" s="37">
        <v>10</v>
      </c>
      <c r="L121" s="37"/>
      <c r="M121" s="37">
        <v>303</v>
      </c>
      <c r="N121" s="37"/>
      <c r="O121" s="37">
        <v>0.7</v>
      </c>
      <c r="P121" s="37"/>
      <c r="Q121" s="38">
        <v>1771</v>
      </c>
      <c r="R121" s="37">
        <v>252</v>
      </c>
      <c r="S121" s="37" t="s">
        <v>816</v>
      </c>
      <c r="T121" s="37">
        <v>13</v>
      </c>
      <c r="U121" s="37">
        <v>0</v>
      </c>
      <c r="V121" s="37"/>
      <c r="W121" s="37">
        <v>60</v>
      </c>
    </row>
    <row r="122" spans="1:23" ht="12.75">
      <c r="A122" s="39">
        <v>39254</v>
      </c>
      <c r="B122" s="40">
        <v>22</v>
      </c>
      <c r="C122" s="38">
        <v>1020</v>
      </c>
      <c r="D122" s="38">
        <v>2786</v>
      </c>
      <c r="E122" s="37" t="s">
        <v>133</v>
      </c>
      <c r="F122" s="37"/>
      <c r="G122" s="37">
        <v>6.75</v>
      </c>
      <c r="H122" s="37"/>
      <c r="I122" s="37">
        <v>10.6</v>
      </c>
      <c r="J122" s="37"/>
      <c r="K122" s="37">
        <v>10</v>
      </c>
      <c r="L122" s="37"/>
      <c r="M122" s="37">
        <v>313</v>
      </c>
      <c r="N122" s="37"/>
      <c r="O122" s="37">
        <v>0.86</v>
      </c>
      <c r="P122" s="37"/>
      <c r="Q122" s="38">
        <v>1704</v>
      </c>
      <c r="R122" s="37">
        <v>284</v>
      </c>
      <c r="S122" s="37" t="s">
        <v>816</v>
      </c>
      <c r="T122" s="37">
        <v>13</v>
      </c>
      <c r="U122" s="37">
        <v>0</v>
      </c>
      <c r="V122" s="37"/>
      <c r="W122" s="37">
        <v>60</v>
      </c>
    </row>
    <row r="123" spans="1:23" ht="12.75">
      <c r="A123" s="39">
        <v>39254</v>
      </c>
      <c r="B123" s="40">
        <v>23</v>
      </c>
      <c r="C123" s="37">
        <v>944</v>
      </c>
      <c r="D123" s="38">
        <v>2786</v>
      </c>
      <c r="E123" s="37" t="s">
        <v>133</v>
      </c>
      <c r="F123" s="37"/>
      <c r="G123" s="37">
        <v>6.13</v>
      </c>
      <c r="H123" s="37"/>
      <c r="I123" s="37">
        <v>11.9</v>
      </c>
      <c r="J123" s="37"/>
      <c r="K123" s="37">
        <v>11</v>
      </c>
      <c r="L123" s="37"/>
      <c r="M123" s="37">
        <v>313</v>
      </c>
      <c r="N123" s="37"/>
      <c r="O123" s="37">
        <v>0.8</v>
      </c>
      <c r="P123" s="37"/>
      <c r="Q123" s="38">
        <v>1538</v>
      </c>
      <c r="R123" s="37">
        <v>262</v>
      </c>
      <c r="S123" s="37" t="s">
        <v>816</v>
      </c>
      <c r="T123" s="37">
        <v>12</v>
      </c>
      <c r="U123" s="37">
        <v>0</v>
      </c>
      <c r="V123" s="37"/>
      <c r="W123" s="37">
        <v>60</v>
      </c>
    </row>
    <row r="124" spans="1:23" ht="12.75">
      <c r="A124" s="39">
        <v>39255</v>
      </c>
      <c r="B124" s="40">
        <v>0</v>
      </c>
      <c r="C124" s="38">
        <v>1003</v>
      </c>
      <c r="D124" s="38">
        <v>3014</v>
      </c>
      <c r="E124" s="37" t="s">
        <v>134</v>
      </c>
      <c r="F124" s="37"/>
      <c r="G124" s="37">
        <v>5.42</v>
      </c>
      <c r="H124" s="37"/>
      <c r="I124" s="37">
        <v>11.8</v>
      </c>
      <c r="J124" s="37"/>
      <c r="K124" s="37">
        <v>11</v>
      </c>
      <c r="L124" s="37"/>
      <c r="M124" s="37">
        <v>313</v>
      </c>
      <c r="N124" s="37"/>
      <c r="O124" s="37">
        <v>0.82</v>
      </c>
      <c r="P124" s="37"/>
      <c r="Q124" s="38">
        <v>1511</v>
      </c>
      <c r="R124" s="37">
        <v>213</v>
      </c>
      <c r="S124" s="37" t="s">
        <v>816</v>
      </c>
      <c r="T124" s="37">
        <v>10</v>
      </c>
      <c r="U124" s="37">
        <v>0</v>
      </c>
      <c r="V124" s="37"/>
      <c r="W124" s="37">
        <v>60</v>
      </c>
    </row>
    <row r="125" spans="1:23" ht="12.75">
      <c r="A125" s="39">
        <v>39255</v>
      </c>
      <c r="B125" s="40">
        <v>1</v>
      </c>
      <c r="C125" s="37">
        <v>991</v>
      </c>
      <c r="D125" s="38">
        <v>3014</v>
      </c>
      <c r="E125" s="37" t="s">
        <v>134</v>
      </c>
      <c r="F125" s="37"/>
      <c r="G125" s="37">
        <v>5.2</v>
      </c>
      <c r="H125" s="37"/>
      <c r="I125" s="37">
        <v>11.9</v>
      </c>
      <c r="J125" s="37"/>
      <c r="K125" s="37">
        <v>11</v>
      </c>
      <c r="L125" s="37"/>
      <c r="M125" s="37">
        <v>313</v>
      </c>
      <c r="N125" s="37"/>
      <c r="O125" s="37">
        <v>0.88</v>
      </c>
      <c r="P125" s="37"/>
      <c r="Q125" s="38">
        <v>1515</v>
      </c>
      <c r="R125" s="37">
        <v>357</v>
      </c>
      <c r="S125" s="37" t="s">
        <v>816</v>
      </c>
      <c r="T125" s="37">
        <v>11</v>
      </c>
      <c r="U125" s="37">
        <v>0</v>
      </c>
      <c r="V125" s="37"/>
      <c r="W125" s="37">
        <v>60</v>
      </c>
    </row>
    <row r="126" spans="1:23" ht="12.75">
      <c r="A126" s="39">
        <v>39255</v>
      </c>
      <c r="B126" s="40">
        <v>2</v>
      </c>
      <c r="C126" s="38">
        <v>1020</v>
      </c>
      <c r="D126" s="38">
        <v>3014</v>
      </c>
      <c r="E126" s="37" t="s">
        <v>134</v>
      </c>
      <c r="F126" s="37"/>
      <c r="G126" s="37">
        <v>4.99</v>
      </c>
      <c r="H126" s="37"/>
      <c r="I126" s="37">
        <v>11.8</v>
      </c>
      <c r="J126" s="37"/>
      <c r="K126" s="37">
        <v>11</v>
      </c>
      <c r="L126" s="37"/>
      <c r="M126" s="37">
        <v>302</v>
      </c>
      <c r="N126" s="37"/>
      <c r="O126" s="37">
        <v>0.83</v>
      </c>
      <c r="P126" s="37"/>
      <c r="Q126" s="38">
        <v>1410</v>
      </c>
      <c r="R126" s="37">
        <v>154</v>
      </c>
      <c r="S126" s="37" t="s">
        <v>816</v>
      </c>
      <c r="T126" s="37">
        <v>13</v>
      </c>
      <c r="U126" s="37">
        <v>0</v>
      </c>
      <c r="V126" s="37"/>
      <c r="W126" s="37">
        <v>60</v>
      </c>
    </row>
    <row r="127" spans="1:23" ht="12.75">
      <c r="A127" s="39">
        <v>39255</v>
      </c>
      <c r="B127" s="40">
        <v>3</v>
      </c>
      <c r="C127" s="37">
        <v>494</v>
      </c>
      <c r="D127" s="38">
        <v>1652</v>
      </c>
      <c r="E127" s="37" t="s">
        <v>135</v>
      </c>
      <c r="F127" s="37"/>
      <c r="G127" s="37">
        <v>4.76</v>
      </c>
      <c r="H127" s="37"/>
      <c r="I127" s="37">
        <v>13.8</v>
      </c>
      <c r="J127" s="37"/>
      <c r="K127" s="37">
        <v>13</v>
      </c>
      <c r="L127" s="37"/>
      <c r="M127" s="37">
        <v>304</v>
      </c>
      <c r="N127" s="37"/>
      <c r="O127" s="37">
        <v>0.82</v>
      </c>
      <c r="P127" s="37"/>
      <c r="Q127" s="38">
        <v>1333</v>
      </c>
      <c r="R127" s="37">
        <v>107</v>
      </c>
      <c r="S127" s="37" t="s">
        <v>816</v>
      </c>
      <c r="T127" s="37">
        <v>10</v>
      </c>
      <c r="U127" s="37">
        <v>17</v>
      </c>
      <c r="V127" s="37"/>
      <c r="W127" s="37">
        <v>52</v>
      </c>
    </row>
    <row r="128" spans="1:23" ht="12.75">
      <c r="A128" s="39">
        <v>39255</v>
      </c>
      <c r="B128" s="40">
        <v>4</v>
      </c>
      <c r="C128" s="37">
        <v>982</v>
      </c>
      <c r="D128" s="38">
        <v>1652</v>
      </c>
      <c r="E128" s="37" t="s">
        <v>135</v>
      </c>
      <c r="F128" s="37"/>
      <c r="G128" s="37">
        <v>4.49</v>
      </c>
      <c r="H128" s="37"/>
      <c r="I128" s="37">
        <v>14</v>
      </c>
      <c r="J128" s="37"/>
      <c r="K128" s="37">
        <v>13</v>
      </c>
      <c r="L128" s="37"/>
      <c r="M128" s="37">
        <v>303</v>
      </c>
      <c r="N128" s="37"/>
      <c r="O128" s="37">
        <v>0.83</v>
      </c>
      <c r="P128" s="37"/>
      <c r="Q128" s="38">
        <v>1303</v>
      </c>
      <c r="R128" s="37">
        <v>93</v>
      </c>
      <c r="S128" s="37" t="s">
        <v>816</v>
      </c>
      <c r="T128" s="37">
        <v>10</v>
      </c>
      <c r="U128" s="37">
        <v>10</v>
      </c>
      <c r="V128" s="37"/>
      <c r="W128" s="37">
        <v>50</v>
      </c>
    </row>
    <row r="129" spans="1:23" ht="12.75">
      <c r="A129" s="39">
        <v>39255</v>
      </c>
      <c r="B129" s="40">
        <v>5</v>
      </c>
      <c r="C129" s="37">
        <v>176</v>
      </c>
      <c r="D129" s="38">
        <v>1652</v>
      </c>
      <c r="E129" s="37" t="s">
        <v>135</v>
      </c>
      <c r="F129" s="37"/>
      <c r="G129" s="37">
        <v>4.22</v>
      </c>
      <c r="H129" s="37"/>
      <c r="I129" s="37">
        <v>14.8</v>
      </c>
      <c r="J129" s="37"/>
      <c r="K129" s="37">
        <v>14</v>
      </c>
      <c r="L129" s="37"/>
      <c r="M129" s="37">
        <v>301</v>
      </c>
      <c r="N129" s="37"/>
      <c r="O129" s="37">
        <v>0.82</v>
      </c>
      <c r="P129" s="37"/>
      <c r="Q129" s="38">
        <v>1289</v>
      </c>
      <c r="R129" s="37">
        <v>102</v>
      </c>
      <c r="S129" s="37" t="s">
        <v>816</v>
      </c>
      <c r="T129" s="37">
        <v>9</v>
      </c>
      <c r="U129" s="37">
        <v>1</v>
      </c>
      <c r="V129" s="37"/>
      <c r="W129" s="37">
        <v>60</v>
      </c>
    </row>
    <row r="130" spans="1:23" ht="12.75">
      <c r="A130" s="39">
        <v>39255</v>
      </c>
      <c r="B130" s="40">
        <v>9</v>
      </c>
      <c r="C130" s="37">
        <v>122</v>
      </c>
      <c r="D130" s="37">
        <v>981</v>
      </c>
      <c r="E130" s="37" t="s">
        <v>136</v>
      </c>
      <c r="F130" s="37"/>
      <c r="G130" s="37">
        <v>4.57</v>
      </c>
      <c r="H130" s="37"/>
      <c r="I130" s="37">
        <v>7.3</v>
      </c>
      <c r="J130" s="37"/>
      <c r="K130" s="37">
        <v>6</v>
      </c>
      <c r="L130" s="37"/>
      <c r="M130" s="37">
        <v>339</v>
      </c>
      <c r="N130" s="37"/>
      <c r="O130" s="37">
        <v>0.94</v>
      </c>
      <c r="P130" s="37"/>
      <c r="Q130" s="38">
        <v>1524</v>
      </c>
      <c r="R130" s="37">
        <v>158</v>
      </c>
      <c r="S130" s="37" t="s">
        <v>816</v>
      </c>
      <c r="T130" s="37">
        <v>32</v>
      </c>
      <c r="U130" s="37">
        <v>40</v>
      </c>
      <c r="V130" s="37"/>
      <c r="W130" s="37">
        <v>19</v>
      </c>
    </row>
    <row r="131" spans="1:23" ht="12.75">
      <c r="A131" s="39">
        <v>39255</v>
      </c>
      <c r="B131" s="40">
        <v>10</v>
      </c>
      <c r="C131" s="37">
        <v>502</v>
      </c>
      <c r="D131" s="37">
        <v>981</v>
      </c>
      <c r="E131" s="37" t="s">
        <v>136</v>
      </c>
      <c r="F131" s="37"/>
      <c r="G131" s="37">
        <v>4.37</v>
      </c>
      <c r="H131" s="37"/>
      <c r="I131" s="37">
        <v>8.9</v>
      </c>
      <c r="J131" s="37"/>
      <c r="K131" s="37">
        <v>7</v>
      </c>
      <c r="L131" s="37"/>
      <c r="M131" s="37">
        <v>338</v>
      </c>
      <c r="N131" s="37"/>
      <c r="O131" s="37">
        <v>0.85</v>
      </c>
      <c r="P131" s="37"/>
      <c r="Q131" s="38">
        <v>1558</v>
      </c>
      <c r="R131" s="37">
        <v>184</v>
      </c>
      <c r="S131" s="37" t="s">
        <v>816</v>
      </c>
      <c r="T131" s="37">
        <v>31</v>
      </c>
      <c r="U131" s="37">
        <v>18</v>
      </c>
      <c r="V131" s="37"/>
      <c r="W131" s="37">
        <v>44</v>
      </c>
    </row>
    <row r="132" spans="1:23" ht="12.75">
      <c r="A132" s="39">
        <v>39255</v>
      </c>
      <c r="B132" s="40">
        <v>11</v>
      </c>
      <c r="C132" s="37">
        <v>357</v>
      </c>
      <c r="D132" s="37">
        <v>981</v>
      </c>
      <c r="E132" s="37" t="s">
        <v>136</v>
      </c>
      <c r="F132" s="37"/>
      <c r="G132" s="37">
        <v>4</v>
      </c>
      <c r="H132" s="37"/>
      <c r="I132" s="37">
        <v>14.1</v>
      </c>
      <c r="J132" s="37"/>
      <c r="K132" s="37">
        <v>13</v>
      </c>
      <c r="L132" s="37"/>
      <c r="M132" s="37">
        <v>326</v>
      </c>
      <c r="N132" s="37"/>
      <c r="O132" s="37">
        <v>0.64</v>
      </c>
      <c r="P132" s="37"/>
      <c r="Q132" s="38">
        <v>1132</v>
      </c>
      <c r="R132" s="37">
        <v>200</v>
      </c>
      <c r="S132" s="37" t="s">
        <v>816</v>
      </c>
      <c r="T132" s="37">
        <v>11</v>
      </c>
      <c r="U132" s="37">
        <v>15</v>
      </c>
      <c r="V132" s="37"/>
      <c r="W132" s="37">
        <v>47</v>
      </c>
    </row>
    <row r="133" spans="1:23" ht="12.75">
      <c r="A133" s="39">
        <v>39255</v>
      </c>
      <c r="B133" s="40">
        <v>12</v>
      </c>
      <c r="C133" s="37">
        <v>315</v>
      </c>
      <c r="D133" s="37">
        <v>700</v>
      </c>
      <c r="E133" s="37" t="s">
        <v>137</v>
      </c>
      <c r="F133" s="37"/>
      <c r="G133" s="37">
        <v>4.01</v>
      </c>
      <c r="H133" s="37"/>
      <c r="I133" s="37">
        <v>15.1</v>
      </c>
      <c r="J133" s="37"/>
      <c r="K133" s="37">
        <v>14</v>
      </c>
      <c r="L133" s="37"/>
      <c r="M133" s="37">
        <v>318</v>
      </c>
      <c r="N133" s="37"/>
      <c r="O133" s="37">
        <v>0.62</v>
      </c>
      <c r="P133" s="37"/>
      <c r="Q133" s="38">
        <v>1046</v>
      </c>
      <c r="R133" s="37">
        <v>226</v>
      </c>
      <c r="S133" s="37" t="s">
        <v>816</v>
      </c>
      <c r="T133" s="37">
        <v>8</v>
      </c>
      <c r="U133" s="37">
        <v>13</v>
      </c>
      <c r="V133" s="37"/>
      <c r="W133" s="37">
        <v>49</v>
      </c>
    </row>
    <row r="134" spans="1:23" ht="12.75">
      <c r="A134" s="39">
        <v>39255</v>
      </c>
      <c r="B134" s="40">
        <v>13</v>
      </c>
      <c r="C134" s="37">
        <v>249</v>
      </c>
      <c r="D134" s="37">
        <v>700</v>
      </c>
      <c r="E134" s="37" t="s">
        <v>137</v>
      </c>
      <c r="F134" s="37"/>
      <c r="G134" s="37">
        <v>4.79</v>
      </c>
      <c r="H134" s="37"/>
      <c r="I134" s="37">
        <v>12.2</v>
      </c>
      <c r="J134" s="37"/>
      <c r="K134" s="37">
        <v>11</v>
      </c>
      <c r="L134" s="37"/>
      <c r="M134" s="37">
        <v>317</v>
      </c>
      <c r="N134" s="37"/>
      <c r="O134" s="37">
        <v>0.6</v>
      </c>
      <c r="P134" s="37"/>
      <c r="Q134" s="38">
        <v>1077</v>
      </c>
      <c r="R134" s="37">
        <v>386</v>
      </c>
      <c r="S134" s="37" t="s">
        <v>816</v>
      </c>
      <c r="T134" s="37">
        <v>13</v>
      </c>
      <c r="U134" s="37">
        <v>8</v>
      </c>
      <c r="V134" s="37"/>
      <c r="W134" s="37">
        <v>56</v>
      </c>
    </row>
    <row r="135" spans="1:23" ht="12.75">
      <c r="A135" s="39">
        <v>39255</v>
      </c>
      <c r="B135" s="40">
        <v>14</v>
      </c>
      <c r="C135" s="37">
        <v>136</v>
      </c>
      <c r="D135" s="37">
        <v>700</v>
      </c>
      <c r="E135" s="37" t="s">
        <v>137</v>
      </c>
      <c r="F135" s="37"/>
      <c r="G135" s="37">
        <v>4.9</v>
      </c>
      <c r="H135" s="37"/>
      <c r="I135" s="37">
        <v>10.1</v>
      </c>
      <c r="J135" s="37"/>
      <c r="K135" s="37">
        <v>9</v>
      </c>
      <c r="L135" s="37"/>
      <c r="M135" s="37">
        <v>321</v>
      </c>
      <c r="N135" s="37"/>
      <c r="O135" s="37">
        <v>0.56</v>
      </c>
      <c r="P135" s="37"/>
      <c r="Q135" s="38">
        <v>1036</v>
      </c>
      <c r="R135" s="37">
        <v>262</v>
      </c>
      <c r="S135" s="37" t="s">
        <v>816</v>
      </c>
      <c r="T135" s="37">
        <v>17</v>
      </c>
      <c r="U135" s="37">
        <v>0</v>
      </c>
      <c r="V135" s="37"/>
      <c r="W135" s="37">
        <v>60</v>
      </c>
    </row>
    <row r="136" spans="1:23" ht="12.75">
      <c r="A136" s="39">
        <v>39255</v>
      </c>
      <c r="B136" s="40">
        <v>15</v>
      </c>
      <c r="C136" s="37"/>
      <c r="D136" s="37"/>
      <c r="E136" s="37" t="s">
        <v>138</v>
      </c>
      <c r="F136" s="37"/>
      <c r="G136" s="37">
        <v>4.84</v>
      </c>
      <c r="H136" s="37"/>
      <c r="I136" s="37">
        <v>12.5</v>
      </c>
      <c r="J136" s="37"/>
      <c r="K136" s="37">
        <v>12</v>
      </c>
      <c r="L136" s="37"/>
      <c r="M136" s="37">
        <v>322</v>
      </c>
      <c r="N136" s="37"/>
      <c r="O136" s="37">
        <v>0.61</v>
      </c>
      <c r="P136" s="37"/>
      <c r="Q136" s="38">
        <v>1037</v>
      </c>
      <c r="R136" s="37">
        <v>158</v>
      </c>
      <c r="S136" s="37" t="s">
        <v>816</v>
      </c>
      <c r="T136" s="37">
        <v>16</v>
      </c>
      <c r="U136" s="37">
        <v>19</v>
      </c>
      <c r="V136" s="37"/>
      <c r="W136" s="37">
        <v>43</v>
      </c>
    </row>
    <row r="137" spans="1:23" ht="12.75">
      <c r="A137" s="39">
        <v>39255</v>
      </c>
      <c r="B137" s="40">
        <v>16</v>
      </c>
      <c r="C137" s="37">
        <v>180</v>
      </c>
      <c r="D137" s="37">
        <v>317</v>
      </c>
      <c r="E137" s="37" t="s">
        <v>138</v>
      </c>
      <c r="F137" s="37"/>
      <c r="G137" s="37">
        <v>4.75</v>
      </c>
      <c r="H137" s="37"/>
      <c r="I137" s="37">
        <v>14.1</v>
      </c>
      <c r="J137" s="37"/>
      <c r="K137" s="37">
        <v>13</v>
      </c>
      <c r="L137" s="37"/>
      <c r="M137" s="37">
        <v>323</v>
      </c>
      <c r="N137" s="37"/>
      <c r="O137" s="37">
        <v>0.59</v>
      </c>
      <c r="P137" s="37"/>
      <c r="Q137" s="38">
        <v>1002</v>
      </c>
      <c r="R137" s="37">
        <v>259</v>
      </c>
      <c r="S137" s="37" t="s">
        <v>816</v>
      </c>
      <c r="T137" s="37">
        <v>15</v>
      </c>
      <c r="U137" s="37">
        <v>33</v>
      </c>
      <c r="V137" s="37"/>
      <c r="W137" s="37">
        <v>31</v>
      </c>
    </row>
    <row r="138" spans="1:23" ht="12.75">
      <c r="A138" s="39">
        <v>39255</v>
      </c>
      <c r="B138" s="40">
        <v>17</v>
      </c>
      <c r="C138" s="37">
        <v>137</v>
      </c>
      <c r="D138" s="37">
        <v>317</v>
      </c>
      <c r="E138" s="37" t="s">
        <v>138</v>
      </c>
      <c r="F138" s="37"/>
      <c r="G138" s="37">
        <v>4.75</v>
      </c>
      <c r="H138" s="37"/>
      <c r="I138" s="37">
        <v>12.7</v>
      </c>
      <c r="J138" s="37"/>
      <c r="K138" s="37">
        <v>12</v>
      </c>
      <c r="L138" s="37"/>
      <c r="M138" s="37">
        <v>328</v>
      </c>
      <c r="N138" s="37"/>
      <c r="O138" s="37">
        <v>0.52</v>
      </c>
      <c r="P138" s="37"/>
      <c r="Q138" s="37">
        <v>909</v>
      </c>
      <c r="R138" s="37">
        <v>210</v>
      </c>
      <c r="S138" s="37" t="s">
        <v>816</v>
      </c>
      <c r="T138" s="37">
        <v>20</v>
      </c>
      <c r="U138" s="37">
        <v>10</v>
      </c>
      <c r="V138" s="37"/>
      <c r="W138" s="37">
        <v>52</v>
      </c>
    </row>
    <row r="139" spans="1:23" ht="12.75">
      <c r="A139" s="39">
        <v>39255</v>
      </c>
      <c r="B139" s="40">
        <v>18</v>
      </c>
      <c r="C139" s="37">
        <v>179</v>
      </c>
      <c r="D139" s="37">
        <v>332</v>
      </c>
      <c r="E139" s="37" t="s">
        <v>139</v>
      </c>
      <c r="F139" s="37"/>
      <c r="G139" s="37">
        <v>4.61</v>
      </c>
      <c r="H139" s="37"/>
      <c r="I139" s="37">
        <v>8.6</v>
      </c>
      <c r="J139" s="37"/>
      <c r="K139" s="37">
        <v>7</v>
      </c>
      <c r="L139" s="37"/>
      <c r="M139" s="37">
        <v>331</v>
      </c>
      <c r="N139" s="37"/>
      <c r="O139" s="37">
        <v>0.39</v>
      </c>
      <c r="P139" s="37"/>
      <c r="Q139" s="37">
        <v>758</v>
      </c>
      <c r="R139" s="37">
        <v>199</v>
      </c>
      <c r="S139" s="37" t="s">
        <v>816</v>
      </c>
      <c r="T139" s="37">
        <v>32</v>
      </c>
      <c r="U139" s="37">
        <v>8</v>
      </c>
      <c r="V139" s="37"/>
      <c r="W139" s="37">
        <v>54</v>
      </c>
    </row>
    <row r="140" spans="1:23" ht="12.75">
      <c r="A140" s="39">
        <v>39255</v>
      </c>
      <c r="B140" s="40">
        <v>19</v>
      </c>
      <c r="C140" s="37">
        <v>119</v>
      </c>
      <c r="D140" s="37">
        <v>332</v>
      </c>
      <c r="E140" s="37" t="s">
        <v>139</v>
      </c>
      <c r="F140" s="37"/>
      <c r="G140" s="37">
        <v>4.33</v>
      </c>
      <c r="H140" s="37"/>
      <c r="I140" s="37">
        <v>8.1</v>
      </c>
      <c r="J140" s="37"/>
      <c r="K140" s="37">
        <v>7</v>
      </c>
      <c r="L140" s="37"/>
      <c r="M140" s="37">
        <v>331</v>
      </c>
      <c r="N140" s="37"/>
      <c r="O140" s="37">
        <v>0.15</v>
      </c>
      <c r="P140" s="37"/>
      <c r="Q140" s="37">
        <v>376</v>
      </c>
      <c r="R140" s="37">
        <v>325</v>
      </c>
      <c r="S140" s="37" t="s">
        <v>816</v>
      </c>
      <c r="T140" s="37">
        <v>31</v>
      </c>
      <c r="U140" s="37">
        <v>0</v>
      </c>
      <c r="V140" s="37"/>
      <c r="W140" s="37">
        <v>60</v>
      </c>
    </row>
    <row r="141" spans="1:23" ht="12.75">
      <c r="A141" s="39">
        <v>39255</v>
      </c>
      <c r="B141" s="40">
        <v>20</v>
      </c>
      <c r="C141" s="37">
        <v>34</v>
      </c>
      <c r="D141" s="37">
        <v>332</v>
      </c>
      <c r="E141" s="37" t="s">
        <v>139</v>
      </c>
      <c r="F141" s="37"/>
      <c r="G141" s="37">
        <v>3.66</v>
      </c>
      <c r="H141" s="37"/>
      <c r="I141" s="37">
        <v>6.9</v>
      </c>
      <c r="J141" s="37"/>
      <c r="K141" s="37">
        <v>6</v>
      </c>
      <c r="L141" s="37"/>
      <c r="M141" s="37">
        <v>331</v>
      </c>
      <c r="N141" s="37"/>
      <c r="O141" s="37">
        <v>0.17</v>
      </c>
      <c r="P141" s="37"/>
      <c r="Q141" s="37">
        <v>409</v>
      </c>
      <c r="R141" s="37">
        <v>280</v>
      </c>
      <c r="S141" s="37" t="s">
        <v>816</v>
      </c>
      <c r="T141" s="37">
        <v>29</v>
      </c>
      <c r="U141" s="37">
        <v>0</v>
      </c>
      <c r="V141" s="37"/>
      <c r="W141" s="37">
        <v>58</v>
      </c>
    </row>
    <row r="142" spans="1:23" ht="12.75">
      <c r="A142" s="39">
        <v>39256</v>
      </c>
      <c r="B142" s="40">
        <v>9</v>
      </c>
      <c r="C142" s="37">
        <v>115</v>
      </c>
      <c r="D142" s="37">
        <v>115</v>
      </c>
      <c r="E142" s="37" t="s">
        <v>141</v>
      </c>
      <c r="F142" s="37"/>
      <c r="G142" s="37">
        <v>0.94</v>
      </c>
      <c r="H142" s="37"/>
      <c r="I142" s="37">
        <v>10.9</v>
      </c>
      <c r="J142" s="37"/>
      <c r="K142" s="37">
        <v>10</v>
      </c>
      <c r="L142" s="37"/>
      <c r="M142" s="37">
        <v>329</v>
      </c>
      <c r="N142" s="37"/>
      <c r="O142" s="37">
        <v>0.3</v>
      </c>
      <c r="P142" s="37"/>
      <c r="Q142" s="37">
        <v>738</v>
      </c>
      <c r="R142" s="37">
        <v>301</v>
      </c>
      <c r="S142" s="37" t="s">
        <v>816</v>
      </c>
      <c r="T142" s="37">
        <v>14</v>
      </c>
      <c r="U142" s="37">
        <v>0</v>
      </c>
      <c r="V142" s="37"/>
      <c r="W142" s="37">
        <v>28</v>
      </c>
    </row>
    <row r="143" spans="1:23" ht="12.75">
      <c r="A143" s="39">
        <v>39256</v>
      </c>
      <c r="B143" s="40">
        <v>10</v>
      </c>
      <c r="C143" s="37"/>
      <c r="D143" s="37"/>
      <c r="E143" s="37" t="s">
        <v>141</v>
      </c>
      <c r="F143" s="37"/>
      <c r="G143" s="37">
        <v>2.1</v>
      </c>
      <c r="H143" s="37"/>
      <c r="I143" s="37">
        <v>8.6</v>
      </c>
      <c r="J143" s="37"/>
      <c r="K143" s="37">
        <v>8</v>
      </c>
      <c r="L143" s="37"/>
      <c r="M143" s="37">
        <v>327</v>
      </c>
      <c r="N143" s="37"/>
      <c r="O143" s="37">
        <v>0.08</v>
      </c>
      <c r="P143" s="37"/>
      <c r="Q143" s="37">
        <v>196</v>
      </c>
      <c r="R143" s="37">
        <v>282</v>
      </c>
      <c r="S143" s="37" t="s">
        <v>816</v>
      </c>
      <c r="T143" s="37">
        <v>21</v>
      </c>
      <c r="U143" s="37">
        <v>0</v>
      </c>
      <c r="V143" s="37"/>
      <c r="W143" s="37">
        <v>27</v>
      </c>
    </row>
    <row r="144" spans="1:23" ht="12.75">
      <c r="A144" s="39">
        <v>39256</v>
      </c>
      <c r="B144" s="40">
        <v>11</v>
      </c>
      <c r="C144" s="37"/>
      <c r="D144" s="37"/>
      <c r="E144" s="37" t="s">
        <v>141</v>
      </c>
      <c r="F144" s="37"/>
      <c r="G144" s="37">
        <v>3.78</v>
      </c>
      <c r="H144" s="37"/>
      <c r="I144" s="37">
        <v>6.2</v>
      </c>
      <c r="J144" s="37"/>
      <c r="K144" s="37">
        <v>5</v>
      </c>
      <c r="L144" s="37"/>
      <c r="M144" s="37">
        <v>323</v>
      </c>
      <c r="N144" s="37"/>
      <c r="O144" s="37">
        <v>0.01</v>
      </c>
      <c r="P144" s="37"/>
      <c r="Q144" s="37">
        <v>1</v>
      </c>
      <c r="R144" s="37">
        <v>256</v>
      </c>
      <c r="S144" s="37" t="s">
        <v>816</v>
      </c>
      <c r="T144" s="37">
        <v>29</v>
      </c>
      <c r="U144" s="37">
        <v>0</v>
      </c>
      <c r="V144" s="37"/>
      <c r="W144" s="37">
        <v>0</v>
      </c>
    </row>
    <row r="145" spans="1:23" ht="12.75">
      <c r="A145" s="39">
        <v>39257</v>
      </c>
      <c r="B145" s="40">
        <v>21</v>
      </c>
      <c r="C145" s="37"/>
      <c r="D145" s="37"/>
      <c r="E145" s="37" t="s">
        <v>143</v>
      </c>
      <c r="F145" s="37"/>
      <c r="G145" s="37">
        <v>10.33</v>
      </c>
      <c r="H145" s="37"/>
      <c r="I145" s="37">
        <v>15.6</v>
      </c>
      <c r="J145" s="37"/>
      <c r="K145" s="37">
        <v>15</v>
      </c>
      <c r="L145" s="37"/>
      <c r="M145" s="37">
        <v>269</v>
      </c>
      <c r="N145" s="37"/>
      <c r="O145" s="37">
        <v>0.01</v>
      </c>
      <c r="P145" s="37"/>
      <c r="Q145" s="37">
        <v>28</v>
      </c>
      <c r="R145" s="37">
        <v>132</v>
      </c>
      <c r="S145" s="37" t="s">
        <v>816</v>
      </c>
      <c r="T145" s="37">
        <v>7</v>
      </c>
      <c r="U145" s="37">
        <v>0</v>
      </c>
      <c r="V145" s="37"/>
      <c r="W145" s="37">
        <v>0</v>
      </c>
    </row>
    <row r="146" spans="1:23" ht="12.75">
      <c r="A146" s="39">
        <v>39257</v>
      </c>
      <c r="B146" s="40">
        <v>22</v>
      </c>
      <c r="C146" s="37">
        <v>126</v>
      </c>
      <c r="D146" s="37">
        <v>312</v>
      </c>
      <c r="E146" s="37" t="s">
        <v>143</v>
      </c>
      <c r="F146" s="37"/>
      <c r="G146" s="37">
        <v>9.74</v>
      </c>
      <c r="H146" s="37"/>
      <c r="I146" s="37">
        <v>18.3</v>
      </c>
      <c r="J146" s="37"/>
      <c r="K146" s="37">
        <v>18</v>
      </c>
      <c r="L146" s="37"/>
      <c r="M146" s="37">
        <v>272</v>
      </c>
      <c r="N146" s="37"/>
      <c r="O146" s="37">
        <v>0.33</v>
      </c>
      <c r="P146" s="37"/>
      <c r="Q146" s="38">
        <v>2544</v>
      </c>
      <c r="R146" s="37">
        <v>138</v>
      </c>
      <c r="S146" s="37" t="s">
        <v>816</v>
      </c>
      <c r="T146" s="37">
        <v>8</v>
      </c>
      <c r="U146" s="37">
        <v>0</v>
      </c>
      <c r="V146" s="37"/>
      <c r="W146" s="37">
        <v>59</v>
      </c>
    </row>
    <row r="147" spans="1:23" ht="12.75">
      <c r="A147" s="39">
        <v>39257</v>
      </c>
      <c r="B147" s="40">
        <v>23</v>
      </c>
      <c r="C147" s="37">
        <v>186</v>
      </c>
      <c r="D147" s="37">
        <v>312</v>
      </c>
      <c r="E147" s="37" t="s">
        <v>143</v>
      </c>
      <c r="F147" s="37"/>
      <c r="G147" s="37">
        <v>10.37</v>
      </c>
      <c r="H147" s="37"/>
      <c r="I147" s="37">
        <v>17.5</v>
      </c>
      <c r="J147" s="37"/>
      <c r="K147" s="37">
        <v>17</v>
      </c>
      <c r="L147" s="37"/>
      <c r="M147" s="37">
        <v>281</v>
      </c>
      <c r="N147" s="37"/>
      <c r="O147" s="37">
        <v>0.44</v>
      </c>
      <c r="P147" s="37"/>
      <c r="Q147" s="38">
        <v>2198</v>
      </c>
      <c r="R147" s="37">
        <v>115</v>
      </c>
      <c r="S147" s="37" t="s">
        <v>816</v>
      </c>
      <c r="T147" s="37">
        <v>9</v>
      </c>
      <c r="U147" s="37">
        <v>2</v>
      </c>
      <c r="V147" s="37"/>
      <c r="W147" s="37">
        <v>60</v>
      </c>
    </row>
    <row r="148" spans="1:23" ht="12.75">
      <c r="A148" s="39">
        <v>39258</v>
      </c>
      <c r="B148" s="40">
        <v>0</v>
      </c>
      <c r="C148" s="37">
        <v>35</v>
      </c>
      <c r="D148" s="37">
        <v>51</v>
      </c>
      <c r="E148" s="37" t="s">
        <v>142</v>
      </c>
      <c r="F148" s="37"/>
      <c r="G148" s="37">
        <v>10.69</v>
      </c>
      <c r="H148" s="37"/>
      <c r="I148" s="37">
        <v>14.7</v>
      </c>
      <c r="J148" s="37"/>
      <c r="K148" s="37">
        <v>14</v>
      </c>
      <c r="L148" s="37"/>
      <c r="M148" s="37">
        <v>286</v>
      </c>
      <c r="N148" s="37"/>
      <c r="O148" s="37">
        <v>0.26</v>
      </c>
      <c r="P148" s="37"/>
      <c r="Q148" s="38">
        <v>1265</v>
      </c>
      <c r="R148" s="37">
        <v>80</v>
      </c>
      <c r="S148" s="37" t="s">
        <v>816</v>
      </c>
      <c r="T148" s="37">
        <v>8</v>
      </c>
      <c r="U148" s="37">
        <v>0</v>
      </c>
      <c r="V148" s="37"/>
      <c r="W148" s="37">
        <v>60</v>
      </c>
    </row>
    <row r="149" spans="1:23" ht="12.75">
      <c r="A149" s="39">
        <v>39258</v>
      </c>
      <c r="B149" s="40">
        <v>1</v>
      </c>
      <c r="C149" s="37">
        <v>16</v>
      </c>
      <c r="D149" s="37">
        <v>51</v>
      </c>
      <c r="E149" s="37" t="s">
        <v>142</v>
      </c>
      <c r="F149" s="37"/>
      <c r="G149" s="37">
        <v>10.3</v>
      </c>
      <c r="H149" s="37"/>
      <c r="I149" s="37">
        <v>12.3</v>
      </c>
      <c r="J149" s="37"/>
      <c r="K149" s="37">
        <v>12</v>
      </c>
      <c r="L149" s="37"/>
      <c r="M149" s="37">
        <v>273</v>
      </c>
      <c r="N149" s="37"/>
      <c r="O149" s="37">
        <v>0.16</v>
      </c>
      <c r="P149" s="37"/>
      <c r="Q149" s="37">
        <v>878</v>
      </c>
      <c r="R149" s="37">
        <v>83</v>
      </c>
      <c r="S149" s="37" t="s">
        <v>816</v>
      </c>
      <c r="T149" s="37">
        <v>7</v>
      </c>
      <c r="U149" s="37">
        <v>0</v>
      </c>
      <c r="V149" s="37"/>
      <c r="W149" s="37">
        <v>32</v>
      </c>
    </row>
    <row r="150" spans="1:23" ht="12.75">
      <c r="A150" s="39">
        <v>39258</v>
      </c>
      <c r="B150" s="40">
        <v>2</v>
      </c>
      <c r="C150" s="37"/>
      <c r="D150" s="37"/>
      <c r="E150" s="37" t="s">
        <v>142</v>
      </c>
      <c r="F150" s="37"/>
      <c r="G150" s="37">
        <v>10.74</v>
      </c>
      <c r="H150" s="37"/>
      <c r="I150" s="37">
        <v>12.9</v>
      </c>
      <c r="J150" s="37"/>
      <c r="K150" s="37">
        <v>12</v>
      </c>
      <c r="L150" s="37"/>
      <c r="M150" s="37">
        <v>270</v>
      </c>
      <c r="N150" s="37"/>
      <c r="O150" s="37">
        <v>0.01</v>
      </c>
      <c r="P150" s="37"/>
      <c r="Q150" s="37">
        <v>3</v>
      </c>
      <c r="R150" s="37">
        <v>180</v>
      </c>
      <c r="S150" s="37" t="s">
        <v>816</v>
      </c>
      <c r="T150" s="37">
        <v>5</v>
      </c>
      <c r="U150" s="37">
        <v>0</v>
      </c>
      <c r="V150" s="37"/>
      <c r="W150" s="37">
        <v>0</v>
      </c>
    </row>
    <row r="151" spans="1:23" ht="12.75">
      <c r="A151" s="39">
        <v>39258</v>
      </c>
      <c r="B151" s="40">
        <v>10</v>
      </c>
      <c r="C151" s="37">
        <v>250</v>
      </c>
      <c r="D151" s="37">
        <v>250</v>
      </c>
      <c r="E151" s="37" t="s">
        <v>424</v>
      </c>
      <c r="F151" s="37"/>
      <c r="G151" s="37">
        <v>14.92</v>
      </c>
      <c r="H151" s="37"/>
      <c r="I151" s="37">
        <v>7.2</v>
      </c>
      <c r="J151" s="37"/>
      <c r="K151" s="37">
        <v>6</v>
      </c>
      <c r="L151" s="37"/>
      <c r="M151" s="37">
        <v>261</v>
      </c>
      <c r="N151" s="37"/>
      <c r="O151" s="37">
        <v>0.01</v>
      </c>
      <c r="P151" s="37"/>
      <c r="Q151" s="37">
        <v>3</v>
      </c>
      <c r="R151" s="37">
        <v>338</v>
      </c>
      <c r="S151" s="37" t="s">
        <v>816</v>
      </c>
      <c r="T151" s="37">
        <v>16</v>
      </c>
      <c r="U151" s="37">
        <v>0</v>
      </c>
      <c r="V151" s="37"/>
      <c r="W151" s="37">
        <v>2</v>
      </c>
    </row>
    <row r="152" spans="1:23" ht="12.75">
      <c r="A152" s="39">
        <v>39258</v>
      </c>
      <c r="B152" s="40">
        <v>10</v>
      </c>
      <c r="C152" s="37">
        <v>250</v>
      </c>
      <c r="D152" s="37">
        <v>250</v>
      </c>
      <c r="E152" s="37" t="s">
        <v>426</v>
      </c>
      <c r="F152" s="37"/>
      <c r="G152" s="37">
        <v>14.92</v>
      </c>
      <c r="H152" s="37"/>
      <c r="I152" s="37">
        <v>7.2</v>
      </c>
      <c r="J152" s="37"/>
      <c r="K152" s="37">
        <v>6</v>
      </c>
      <c r="L152" s="37"/>
      <c r="M152" s="37">
        <v>261</v>
      </c>
      <c r="N152" s="37"/>
      <c r="O152" s="37">
        <v>0.01</v>
      </c>
      <c r="P152" s="37"/>
      <c r="Q152" s="37">
        <v>3</v>
      </c>
      <c r="R152" s="37">
        <v>338</v>
      </c>
      <c r="S152" s="37" t="s">
        <v>816</v>
      </c>
      <c r="T152" s="37">
        <v>16</v>
      </c>
      <c r="U152" s="37">
        <v>0</v>
      </c>
      <c r="V152" s="37"/>
      <c r="W152" s="37">
        <v>2</v>
      </c>
    </row>
    <row r="153" spans="1:23" ht="12.75">
      <c r="A153" s="39">
        <v>39260</v>
      </c>
      <c r="B153" s="40">
        <v>21</v>
      </c>
      <c r="C153" s="37"/>
      <c r="D153" s="37"/>
      <c r="E153" s="37" t="s">
        <v>140</v>
      </c>
      <c r="F153" s="37"/>
      <c r="G153" s="37">
        <v>16.34</v>
      </c>
      <c r="H153" s="37"/>
      <c r="I153" s="37">
        <v>12.4</v>
      </c>
      <c r="J153" s="37"/>
      <c r="K153" s="37">
        <v>12</v>
      </c>
      <c r="L153" s="37"/>
      <c r="M153" s="37">
        <v>261</v>
      </c>
      <c r="N153" s="37"/>
      <c r="O153" s="37">
        <v>0.01</v>
      </c>
      <c r="P153" s="37"/>
      <c r="Q153" s="37">
        <v>0</v>
      </c>
      <c r="R153" s="37">
        <v>318</v>
      </c>
      <c r="S153" s="37" t="s">
        <v>816</v>
      </c>
      <c r="T153" s="37">
        <v>11</v>
      </c>
      <c r="U153" s="37">
        <v>0</v>
      </c>
      <c r="V153" s="37"/>
      <c r="W153" s="37">
        <v>0</v>
      </c>
    </row>
    <row r="154" spans="1:23" ht="12.75">
      <c r="A154" s="39">
        <v>39260</v>
      </c>
      <c r="B154" s="40">
        <v>22</v>
      </c>
      <c r="C154" s="37"/>
      <c r="D154" s="37"/>
      <c r="E154" s="37" t="s">
        <v>140</v>
      </c>
      <c r="F154" s="37"/>
      <c r="G154" s="37">
        <v>15.83</v>
      </c>
      <c r="H154" s="37"/>
      <c r="I154" s="37">
        <v>12.9</v>
      </c>
      <c r="J154" s="37"/>
      <c r="K154" s="37">
        <v>12</v>
      </c>
      <c r="L154" s="37"/>
      <c r="M154" s="37">
        <v>259</v>
      </c>
      <c r="N154" s="37"/>
      <c r="O154" s="37">
        <v>0.02</v>
      </c>
      <c r="P154" s="37"/>
      <c r="Q154" s="37">
        <v>63</v>
      </c>
      <c r="R154" s="37">
        <v>240</v>
      </c>
      <c r="S154" s="37" t="s">
        <v>816</v>
      </c>
      <c r="T154" s="37">
        <v>10</v>
      </c>
      <c r="U154" s="37">
        <v>0</v>
      </c>
      <c r="V154" s="37"/>
      <c r="W154" s="37">
        <v>0</v>
      </c>
    </row>
    <row r="155" spans="1:23" ht="12.75">
      <c r="A155" s="39">
        <v>39260</v>
      </c>
      <c r="B155" s="40">
        <v>23</v>
      </c>
      <c r="C155" s="38">
        <v>1020</v>
      </c>
      <c r="D155" s="38">
        <v>1020</v>
      </c>
      <c r="E155" s="37" t="s">
        <v>140</v>
      </c>
      <c r="F155" s="37" t="s">
        <v>817</v>
      </c>
      <c r="G155" s="37">
        <v>15.67</v>
      </c>
      <c r="H155" s="37"/>
      <c r="I155" s="37">
        <v>11.2</v>
      </c>
      <c r="J155" s="37"/>
      <c r="K155" s="37">
        <v>10</v>
      </c>
      <c r="L155" s="37"/>
      <c r="M155" s="37">
        <v>257</v>
      </c>
      <c r="N155" s="37"/>
      <c r="O155" s="37">
        <v>0.44</v>
      </c>
      <c r="P155" s="37"/>
      <c r="Q155" s="38">
        <v>2686</v>
      </c>
      <c r="R155" s="37">
        <v>102</v>
      </c>
      <c r="S155" s="37" t="s">
        <v>816</v>
      </c>
      <c r="T155" s="37">
        <v>11</v>
      </c>
      <c r="U155" s="37">
        <v>0</v>
      </c>
      <c r="V155" s="37"/>
      <c r="W155" s="37">
        <v>0</v>
      </c>
    </row>
    <row r="156" spans="1:23" ht="12.75">
      <c r="A156" s="39">
        <v>39261</v>
      </c>
      <c r="B156" s="40">
        <v>12</v>
      </c>
      <c r="C156" s="37"/>
      <c r="D156" s="37"/>
      <c r="E156" s="37" t="s">
        <v>144</v>
      </c>
      <c r="F156" s="37"/>
      <c r="G156" s="37">
        <v>14.53</v>
      </c>
      <c r="H156" s="37"/>
      <c r="I156" s="37">
        <v>10.7</v>
      </c>
      <c r="J156" s="37"/>
      <c r="K156" s="37">
        <v>10</v>
      </c>
      <c r="L156" s="37"/>
      <c r="M156" s="37">
        <v>269</v>
      </c>
      <c r="N156" s="37"/>
      <c r="O156" s="37">
        <v>0.01</v>
      </c>
      <c r="P156" s="37"/>
      <c r="Q156" s="37">
        <v>0</v>
      </c>
      <c r="R156" s="37">
        <v>333</v>
      </c>
      <c r="S156" s="37" t="s">
        <v>816</v>
      </c>
      <c r="T156" s="37">
        <v>15</v>
      </c>
      <c r="U156" s="37">
        <v>0</v>
      </c>
      <c r="V156" s="37"/>
      <c r="W156" s="37">
        <v>0</v>
      </c>
    </row>
    <row r="157" spans="1:23" ht="12.75">
      <c r="A157" s="39">
        <v>39261</v>
      </c>
      <c r="B157" s="40">
        <v>13</v>
      </c>
      <c r="C157" s="37"/>
      <c r="D157" s="37"/>
      <c r="E157" s="37" t="s">
        <v>144</v>
      </c>
      <c r="F157" s="37"/>
      <c r="G157" s="37">
        <v>12.74</v>
      </c>
      <c r="H157" s="37"/>
      <c r="I157" s="37">
        <v>9.7</v>
      </c>
      <c r="J157" s="37"/>
      <c r="K157" s="37">
        <v>9</v>
      </c>
      <c r="L157" s="37"/>
      <c r="M157" s="37">
        <v>283</v>
      </c>
      <c r="N157" s="37"/>
      <c r="O157" s="37">
        <v>0.26</v>
      </c>
      <c r="P157" s="37"/>
      <c r="Q157" s="37">
        <v>863</v>
      </c>
      <c r="R157" s="37">
        <v>274</v>
      </c>
      <c r="S157" s="37" t="s">
        <v>816</v>
      </c>
      <c r="T157" s="37">
        <v>17</v>
      </c>
      <c r="U157" s="37">
        <v>0</v>
      </c>
      <c r="V157" s="37"/>
      <c r="W157" s="37">
        <v>43</v>
      </c>
    </row>
    <row r="158" spans="1:23" ht="12.75">
      <c r="A158" s="39">
        <v>39261</v>
      </c>
      <c r="B158" s="40">
        <v>14</v>
      </c>
      <c r="C158" s="37">
        <v>90</v>
      </c>
      <c r="D158" s="37">
        <v>90</v>
      </c>
      <c r="E158" s="37" t="s">
        <v>144</v>
      </c>
      <c r="F158" s="37"/>
      <c r="G158" s="37">
        <v>11.73</v>
      </c>
      <c r="H158" s="37"/>
      <c r="I158" s="37">
        <v>11.1</v>
      </c>
      <c r="J158" s="37"/>
      <c r="K158" s="37">
        <v>10</v>
      </c>
      <c r="L158" s="37"/>
      <c r="M158" s="37">
        <v>286</v>
      </c>
      <c r="N158" s="37"/>
      <c r="O158" s="37">
        <v>0.38</v>
      </c>
      <c r="P158" s="37"/>
      <c r="Q158" s="38">
        <v>1340</v>
      </c>
      <c r="R158" s="37">
        <v>327</v>
      </c>
      <c r="S158" s="37" t="s">
        <v>816</v>
      </c>
      <c r="T158" s="37">
        <v>14</v>
      </c>
      <c r="U158" s="37">
        <v>0</v>
      </c>
      <c r="V158" s="37"/>
      <c r="W158" s="37">
        <v>60</v>
      </c>
    </row>
    <row r="159" spans="1:23" ht="12.75">
      <c r="A159" s="39">
        <v>39261</v>
      </c>
      <c r="B159" s="40">
        <v>15</v>
      </c>
      <c r="C159" s="37">
        <v>227</v>
      </c>
      <c r="D159" s="37">
        <v>547</v>
      </c>
      <c r="E159" s="37" t="s">
        <v>388</v>
      </c>
      <c r="F159" s="37"/>
      <c r="G159" s="37">
        <v>10.91</v>
      </c>
      <c r="H159" s="37"/>
      <c r="I159" s="37">
        <v>11.2</v>
      </c>
      <c r="J159" s="37"/>
      <c r="K159" s="37">
        <v>11</v>
      </c>
      <c r="L159" s="37"/>
      <c r="M159" s="37">
        <v>289</v>
      </c>
      <c r="N159" s="37"/>
      <c r="O159" s="37">
        <v>0.27</v>
      </c>
      <c r="P159" s="37"/>
      <c r="Q159" s="37">
        <v>986</v>
      </c>
      <c r="R159" s="37">
        <v>319</v>
      </c>
      <c r="S159" s="37" t="s">
        <v>816</v>
      </c>
      <c r="T159" s="37">
        <v>11</v>
      </c>
      <c r="U159" s="37">
        <v>0</v>
      </c>
      <c r="V159" s="37"/>
      <c r="W159" s="37">
        <v>60</v>
      </c>
    </row>
    <row r="160" spans="1:23" ht="12.75">
      <c r="A160" s="39">
        <v>39261</v>
      </c>
      <c r="B160" s="40">
        <v>16</v>
      </c>
      <c r="C160" s="37">
        <v>234</v>
      </c>
      <c r="D160" s="37">
        <v>547</v>
      </c>
      <c r="E160" s="37" t="s">
        <v>388</v>
      </c>
      <c r="F160" s="37"/>
      <c r="G160" s="37">
        <v>10.11</v>
      </c>
      <c r="H160" s="37"/>
      <c r="I160" s="37">
        <v>10.6</v>
      </c>
      <c r="J160" s="37"/>
      <c r="K160" s="37">
        <v>10</v>
      </c>
      <c r="L160" s="37"/>
      <c r="M160" s="37">
        <v>299</v>
      </c>
      <c r="N160" s="37"/>
      <c r="O160" s="37">
        <v>0.09</v>
      </c>
      <c r="P160" s="37"/>
      <c r="Q160" s="37">
        <v>276</v>
      </c>
      <c r="R160" s="37">
        <v>334</v>
      </c>
      <c r="S160" s="37" t="s">
        <v>816</v>
      </c>
      <c r="T160" s="37">
        <v>9</v>
      </c>
      <c r="U160" s="37">
        <v>0</v>
      </c>
      <c r="V160" s="37"/>
      <c r="W160" s="37">
        <v>35</v>
      </c>
    </row>
    <row r="161" spans="1:23" ht="12.75">
      <c r="A161" s="39">
        <v>39261</v>
      </c>
      <c r="B161" s="40">
        <v>17</v>
      </c>
      <c r="C161" s="37">
        <v>86</v>
      </c>
      <c r="D161" s="37">
        <v>547</v>
      </c>
      <c r="E161" s="37" t="s">
        <v>388</v>
      </c>
      <c r="F161" s="37"/>
      <c r="G161" s="37">
        <v>9.54</v>
      </c>
      <c r="H161" s="37"/>
      <c r="I161" s="37">
        <v>9.4</v>
      </c>
      <c r="J161" s="37"/>
      <c r="K161" s="37">
        <v>9</v>
      </c>
      <c r="L161" s="37"/>
      <c r="M161" s="37">
        <v>314</v>
      </c>
      <c r="N161" s="37"/>
      <c r="O161" s="37">
        <v>0.01</v>
      </c>
      <c r="P161" s="37"/>
      <c r="Q161" s="37">
        <v>4</v>
      </c>
      <c r="R161" s="37">
        <v>330</v>
      </c>
      <c r="S161" s="37" t="s">
        <v>816</v>
      </c>
      <c r="T161" s="37">
        <v>8</v>
      </c>
      <c r="U161" s="37">
        <v>0</v>
      </c>
      <c r="V161" s="37"/>
      <c r="W161" s="37">
        <v>3</v>
      </c>
    </row>
    <row r="162" spans="1:23" ht="12.75">
      <c r="A162" s="39">
        <v>39261</v>
      </c>
      <c r="B162" s="40">
        <v>18</v>
      </c>
      <c r="C162" s="37"/>
      <c r="D162" s="37"/>
      <c r="E162" s="37" t="s">
        <v>389</v>
      </c>
      <c r="F162" s="37"/>
      <c r="G162" s="37">
        <v>8.49</v>
      </c>
      <c r="H162" s="37"/>
      <c r="I162" s="37">
        <v>9.6</v>
      </c>
      <c r="J162" s="37"/>
      <c r="K162" s="37">
        <v>9</v>
      </c>
      <c r="L162" s="37"/>
      <c r="M162" s="37">
        <v>317</v>
      </c>
      <c r="N162" s="37"/>
      <c r="O162" s="37">
        <v>0.02</v>
      </c>
      <c r="P162" s="37"/>
      <c r="Q162" s="37">
        <v>33</v>
      </c>
      <c r="R162" s="37">
        <v>282</v>
      </c>
      <c r="S162" s="37" t="s">
        <v>816</v>
      </c>
      <c r="T162" s="37">
        <v>7</v>
      </c>
      <c r="U162" s="37">
        <v>0</v>
      </c>
      <c r="V162" s="37"/>
      <c r="W162" s="37">
        <v>7</v>
      </c>
    </row>
    <row r="163" spans="1:23" ht="12.75">
      <c r="A163" s="39">
        <v>39261</v>
      </c>
      <c r="B163" s="40">
        <v>19</v>
      </c>
      <c r="C163" s="37"/>
      <c r="D163" s="37"/>
      <c r="E163" s="37" t="s">
        <v>389</v>
      </c>
      <c r="F163" s="37"/>
      <c r="G163" s="37">
        <v>7.49</v>
      </c>
      <c r="H163" s="37"/>
      <c r="I163" s="37">
        <v>10</v>
      </c>
      <c r="J163" s="37"/>
      <c r="K163" s="37">
        <v>9</v>
      </c>
      <c r="L163" s="37"/>
      <c r="M163" s="37">
        <v>314</v>
      </c>
      <c r="N163" s="37"/>
      <c r="O163" s="37">
        <v>0.27</v>
      </c>
      <c r="P163" s="37"/>
      <c r="Q163" s="37">
        <v>662</v>
      </c>
      <c r="R163" s="37">
        <v>291</v>
      </c>
      <c r="S163" s="37" t="s">
        <v>816</v>
      </c>
      <c r="T163" s="37">
        <v>4</v>
      </c>
      <c r="U163" s="37">
        <v>0</v>
      </c>
      <c r="V163" s="37"/>
      <c r="W163" s="37">
        <v>57</v>
      </c>
    </row>
    <row r="164" spans="1:23" ht="12.75">
      <c r="A164" s="39">
        <v>39261</v>
      </c>
      <c r="B164" s="40">
        <v>20</v>
      </c>
      <c r="C164" s="37">
        <v>282</v>
      </c>
      <c r="D164" s="37">
        <v>282</v>
      </c>
      <c r="E164" s="37" t="s">
        <v>389</v>
      </c>
      <c r="F164" s="37"/>
      <c r="G164" s="37">
        <v>6.8</v>
      </c>
      <c r="H164" s="37"/>
      <c r="I164" s="37">
        <v>10.9</v>
      </c>
      <c r="J164" s="37"/>
      <c r="K164" s="37">
        <v>10</v>
      </c>
      <c r="L164" s="37"/>
      <c r="M164" s="37">
        <v>317</v>
      </c>
      <c r="N164" s="37"/>
      <c r="O164" s="37">
        <v>0.49</v>
      </c>
      <c r="P164" s="37"/>
      <c r="Q164" s="38">
        <v>1038</v>
      </c>
      <c r="R164" s="37">
        <v>325</v>
      </c>
      <c r="S164" s="37" t="s">
        <v>816</v>
      </c>
      <c r="T164" s="37">
        <v>5</v>
      </c>
      <c r="U164" s="37">
        <v>0</v>
      </c>
      <c r="V164" s="37"/>
      <c r="W164" s="37">
        <v>60</v>
      </c>
    </row>
    <row r="165" spans="1:23" ht="12.75">
      <c r="A165" s="39">
        <v>39261</v>
      </c>
      <c r="B165" s="40">
        <v>21</v>
      </c>
      <c r="C165" s="37">
        <v>661</v>
      </c>
      <c r="D165" s="38">
        <v>1696</v>
      </c>
      <c r="E165" s="37" t="s">
        <v>390</v>
      </c>
      <c r="F165" s="37"/>
      <c r="G165" s="37">
        <v>6.19</v>
      </c>
      <c r="H165" s="37"/>
      <c r="I165" s="37">
        <v>11</v>
      </c>
      <c r="J165" s="37"/>
      <c r="K165" s="37">
        <v>10</v>
      </c>
      <c r="L165" s="37"/>
      <c r="M165" s="37">
        <v>323</v>
      </c>
      <c r="N165" s="37"/>
      <c r="O165" s="37">
        <v>0.56</v>
      </c>
      <c r="P165" s="37"/>
      <c r="Q165" s="38">
        <v>1198</v>
      </c>
      <c r="R165" s="37">
        <v>313</v>
      </c>
      <c r="S165" s="37" t="s">
        <v>816</v>
      </c>
      <c r="T165" s="37">
        <v>5</v>
      </c>
      <c r="U165" s="37">
        <v>0</v>
      </c>
      <c r="V165" s="37"/>
      <c r="W165" s="37">
        <v>60</v>
      </c>
    </row>
    <row r="166" spans="1:23" ht="12.75">
      <c r="A166" s="39">
        <v>39261</v>
      </c>
      <c r="B166" s="40">
        <v>22</v>
      </c>
      <c r="C166" s="37">
        <v>748</v>
      </c>
      <c r="D166" s="38">
        <v>1696</v>
      </c>
      <c r="E166" s="37" t="s">
        <v>390</v>
      </c>
      <c r="F166" s="37"/>
      <c r="G166" s="37">
        <v>5.1</v>
      </c>
      <c r="H166" s="37"/>
      <c r="I166" s="37">
        <v>6.8</v>
      </c>
      <c r="J166" s="37"/>
      <c r="K166" s="37">
        <v>6</v>
      </c>
      <c r="L166" s="37"/>
      <c r="M166" s="37">
        <v>341</v>
      </c>
      <c r="N166" s="37"/>
      <c r="O166" s="37">
        <v>0.31</v>
      </c>
      <c r="P166" s="37"/>
      <c r="Q166" s="37">
        <v>780</v>
      </c>
      <c r="R166" s="37">
        <v>218</v>
      </c>
      <c r="S166" s="37" t="s">
        <v>816</v>
      </c>
      <c r="T166" s="37">
        <v>25</v>
      </c>
      <c r="U166" s="37">
        <v>0</v>
      </c>
      <c r="V166" s="37"/>
      <c r="W166" s="37">
        <v>60</v>
      </c>
    </row>
    <row r="167" spans="1:23" ht="12.75">
      <c r="A167" s="39">
        <v>39261</v>
      </c>
      <c r="B167" s="40">
        <v>23</v>
      </c>
      <c r="C167" s="37">
        <v>287</v>
      </c>
      <c r="D167" s="38">
        <v>1696</v>
      </c>
      <c r="E167" s="37" t="s">
        <v>390</v>
      </c>
      <c r="F167" s="37"/>
      <c r="G167" s="37">
        <v>3.98</v>
      </c>
      <c r="H167" s="37"/>
      <c r="I167" s="37">
        <v>10.4</v>
      </c>
      <c r="J167" s="37"/>
      <c r="K167" s="37">
        <v>10</v>
      </c>
      <c r="L167" s="37"/>
      <c r="M167" s="37">
        <v>355</v>
      </c>
      <c r="N167" s="37"/>
      <c r="O167" s="37">
        <v>0.36</v>
      </c>
      <c r="P167" s="37"/>
      <c r="Q167" s="37">
        <v>691</v>
      </c>
      <c r="R167" s="37">
        <v>314</v>
      </c>
      <c r="S167" s="37" t="s">
        <v>816</v>
      </c>
      <c r="T167" s="37">
        <v>16</v>
      </c>
      <c r="U167" s="37">
        <v>0</v>
      </c>
      <c r="V167" s="37"/>
      <c r="W167" s="37">
        <v>60</v>
      </c>
    </row>
    <row r="168" spans="1:23" ht="12.75">
      <c r="A168" s="39">
        <v>39262</v>
      </c>
      <c r="B168" s="40">
        <v>0</v>
      </c>
      <c r="C168" s="37">
        <v>441</v>
      </c>
      <c r="D168" s="37">
        <v>716</v>
      </c>
      <c r="E168" s="37" t="s">
        <v>391</v>
      </c>
      <c r="F168" s="37"/>
      <c r="G168" s="37">
        <v>3.3</v>
      </c>
      <c r="H168" s="37"/>
      <c r="I168" s="37">
        <v>9.7</v>
      </c>
      <c r="J168" s="37"/>
      <c r="K168" s="37">
        <v>9</v>
      </c>
      <c r="L168" s="37"/>
      <c r="M168" s="37">
        <v>355</v>
      </c>
      <c r="N168" s="37"/>
      <c r="O168" s="37">
        <v>0.2</v>
      </c>
      <c r="P168" s="37"/>
      <c r="Q168" s="37">
        <v>406</v>
      </c>
      <c r="R168" s="37">
        <v>310</v>
      </c>
      <c r="S168" s="37" t="s">
        <v>816</v>
      </c>
      <c r="T168" s="37">
        <v>13</v>
      </c>
      <c r="U168" s="37">
        <v>0</v>
      </c>
      <c r="V168" s="37"/>
      <c r="W168" s="37">
        <v>60</v>
      </c>
    </row>
    <row r="169" spans="1:23" ht="12.75">
      <c r="A169" s="39">
        <v>39262</v>
      </c>
      <c r="B169" s="40">
        <v>1</v>
      </c>
      <c r="C169" s="37">
        <v>230</v>
      </c>
      <c r="D169" s="37">
        <v>716</v>
      </c>
      <c r="E169" s="37" t="s">
        <v>391</v>
      </c>
      <c r="F169" s="37"/>
      <c r="G169" s="37">
        <v>2.8</v>
      </c>
      <c r="H169" s="37"/>
      <c r="I169" s="37">
        <v>7.6</v>
      </c>
      <c r="J169" s="37"/>
      <c r="K169" s="37">
        <v>7</v>
      </c>
      <c r="L169" s="37"/>
      <c r="M169" s="37">
        <v>8</v>
      </c>
      <c r="N169" s="37"/>
      <c r="O169" s="37">
        <v>0.08</v>
      </c>
      <c r="P169" s="37"/>
      <c r="Q169" s="37">
        <v>211</v>
      </c>
      <c r="R169" s="37">
        <v>297</v>
      </c>
      <c r="S169" s="37" t="s">
        <v>816</v>
      </c>
      <c r="T169" s="37">
        <v>6</v>
      </c>
      <c r="U169" s="37">
        <v>0</v>
      </c>
      <c r="V169" s="37"/>
      <c r="W169" s="37">
        <v>43</v>
      </c>
    </row>
    <row r="170" spans="1:23" ht="12.75">
      <c r="A170" s="39">
        <v>39262</v>
      </c>
      <c r="B170" s="40">
        <v>2</v>
      </c>
      <c r="C170" s="37">
        <v>45</v>
      </c>
      <c r="D170" s="37">
        <v>716</v>
      </c>
      <c r="E170" s="37" t="s">
        <v>391</v>
      </c>
      <c r="F170" s="37"/>
      <c r="G170" s="37">
        <v>2.24</v>
      </c>
      <c r="H170" s="37"/>
      <c r="I170" s="37">
        <v>10.5</v>
      </c>
      <c r="J170" s="37"/>
      <c r="K170" s="37">
        <v>10</v>
      </c>
      <c r="L170" s="37"/>
      <c r="M170" s="37">
        <v>16</v>
      </c>
      <c r="N170" s="37"/>
      <c r="O170" s="37">
        <v>0.05</v>
      </c>
      <c r="P170" s="37"/>
      <c r="Q170" s="37">
        <v>143</v>
      </c>
      <c r="R170" s="37">
        <v>316</v>
      </c>
      <c r="S170" s="37" t="s">
        <v>816</v>
      </c>
      <c r="T170" s="37">
        <v>4</v>
      </c>
      <c r="U170" s="37">
        <v>0</v>
      </c>
      <c r="V170" s="37"/>
      <c r="W170" s="37">
        <v>35</v>
      </c>
    </row>
    <row r="171" spans="1:23" ht="12.75">
      <c r="A171" s="39">
        <v>39262</v>
      </c>
      <c r="B171" s="40">
        <v>21</v>
      </c>
      <c r="C171" s="37"/>
      <c r="D171" s="37"/>
      <c r="E171" s="37" t="s">
        <v>392</v>
      </c>
      <c r="F171" s="37"/>
      <c r="G171" s="37">
        <v>7.62</v>
      </c>
      <c r="H171" s="37"/>
      <c r="I171" s="37">
        <v>11.8</v>
      </c>
      <c r="J171" s="37"/>
      <c r="K171" s="37">
        <v>11</v>
      </c>
      <c r="L171" s="37"/>
      <c r="M171" s="37">
        <v>265</v>
      </c>
      <c r="N171" s="37"/>
      <c r="O171" s="37">
        <v>0.01</v>
      </c>
      <c r="P171" s="37"/>
      <c r="Q171" s="37">
        <v>0</v>
      </c>
      <c r="R171" s="37">
        <v>62</v>
      </c>
      <c r="S171" s="37" t="s">
        <v>816</v>
      </c>
      <c r="T171" s="37">
        <v>5</v>
      </c>
      <c r="U171" s="37">
        <v>0</v>
      </c>
      <c r="V171" s="37"/>
      <c r="W171" s="37">
        <v>0</v>
      </c>
    </row>
    <row r="172" spans="1:23" ht="12.75">
      <c r="A172" s="39">
        <v>39262</v>
      </c>
      <c r="B172" s="40">
        <v>22</v>
      </c>
      <c r="C172" s="37"/>
      <c r="D172" s="37"/>
      <c r="E172" s="37" t="s">
        <v>392</v>
      </c>
      <c r="F172" s="37"/>
      <c r="G172" s="37">
        <v>6.7</v>
      </c>
      <c r="H172" s="37"/>
      <c r="I172" s="37">
        <v>14</v>
      </c>
      <c r="J172" s="37"/>
      <c r="K172" s="37">
        <v>13</v>
      </c>
      <c r="L172" s="37"/>
      <c r="M172" s="37">
        <v>274</v>
      </c>
      <c r="N172" s="37"/>
      <c r="O172" s="37">
        <v>0.01</v>
      </c>
      <c r="P172" s="37"/>
      <c r="Q172" s="37">
        <v>40</v>
      </c>
      <c r="R172" s="37">
        <v>36</v>
      </c>
      <c r="S172" s="37" t="s">
        <v>816</v>
      </c>
      <c r="T172" s="37">
        <v>10</v>
      </c>
      <c r="U172" s="37">
        <v>0</v>
      </c>
      <c r="V172" s="37"/>
      <c r="W172" s="37">
        <v>6</v>
      </c>
    </row>
    <row r="173" spans="1:23" ht="12.75">
      <c r="A173" s="39">
        <v>39262</v>
      </c>
      <c r="B173" s="40">
        <v>23</v>
      </c>
      <c r="C173" s="37">
        <v>115</v>
      </c>
      <c r="D173" s="37">
        <v>115</v>
      </c>
      <c r="E173" s="37" t="s">
        <v>392</v>
      </c>
      <c r="F173" s="37"/>
      <c r="G173" s="37">
        <v>5.6</v>
      </c>
      <c r="H173" s="37"/>
      <c r="I173" s="37">
        <v>16.1</v>
      </c>
      <c r="J173" s="37"/>
      <c r="K173" s="37">
        <v>15</v>
      </c>
      <c r="L173" s="37"/>
      <c r="M173" s="37">
        <v>278</v>
      </c>
      <c r="N173" s="37"/>
      <c r="O173" s="37">
        <v>0.25</v>
      </c>
      <c r="P173" s="37"/>
      <c r="Q173" s="38">
        <v>1075</v>
      </c>
      <c r="R173" s="37">
        <v>39</v>
      </c>
      <c r="S173" s="37" t="s">
        <v>816</v>
      </c>
      <c r="T173" s="37">
        <v>11</v>
      </c>
      <c r="U173" s="37">
        <v>2</v>
      </c>
      <c r="V173" s="37"/>
      <c r="W173" s="37">
        <v>44</v>
      </c>
    </row>
    <row r="174" spans="1:23" ht="12.75">
      <c r="A174" s="39">
        <v>39263</v>
      </c>
      <c r="B174" s="40">
        <v>0</v>
      </c>
      <c r="C174" s="37">
        <v>194</v>
      </c>
      <c r="D174" s="37">
        <v>631</v>
      </c>
      <c r="E174" s="37" t="s">
        <v>145</v>
      </c>
      <c r="F174" s="37"/>
      <c r="G174" s="37">
        <v>5.46</v>
      </c>
      <c r="H174" s="37"/>
      <c r="I174" s="37">
        <v>14.9</v>
      </c>
      <c r="J174" s="37"/>
      <c r="K174" s="37">
        <v>14</v>
      </c>
      <c r="L174" s="37"/>
      <c r="M174" s="37">
        <v>281</v>
      </c>
      <c r="N174" s="37"/>
      <c r="O174" s="37">
        <v>0.33</v>
      </c>
      <c r="P174" s="37"/>
      <c r="Q174" s="38">
        <v>1202</v>
      </c>
      <c r="R174" s="37">
        <v>48</v>
      </c>
      <c r="S174" s="37" t="s">
        <v>816</v>
      </c>
      <c r="T174" s="37">
        <v>10</v>
      </c>
      <c r="U174" s="37">
        <v>0</v>
      </c>
      <c r="V174" s="37"/>
      <c r="W174" s="37">
        <v>60</v>
      </c>
    </row>
    <row r="175" spans="1:23" ht="12.75">
      <c r="A175" s="39">
        <v>39263</v>
      </c>
      <c r="B175" s="40">
        <v>1</v>
      </c>
      <c r="C175" s="37">
        <v>36</v>
      </c>
      <c r="D175" s="37">
        <v>631</v>
      </c>
      <c r="E175" s="37" t="s">
        <v>145</v>
      </c>
      <c r="F175" s="37"/>
      <c r="G175" s="37">
        <v>5.02</v>
      </c>
      <c r="H175" s="37"/>
      <c r="I175" s="37">
        <v>14</v>
      </c>
      <c r="J175" s="37"/>
      <c r="K175" s="37">
        <v>13</v>
      </c>
      <c r="L175" s="37"/>
      <c r="M175" s="37">
        <v>283</v>
      </c>
      <c r="N175" s="37"/>
      <c r="O175" s="37">
        <v>0.13</v>
      </c>
      <c r="P175" s="37"/>
      <c r="Q175" s="37">
        <v>532</v>
      </c>
      <c r="R175" s="37">
        <v>91</v>
      </c>
      <c r="S175" s="37" t="s">
        <v>816</v>
      </c>
      <c r="T175" s="37">
        <v>8</v>
      </c>
      <c r="U175" s="37">
        <v>0</v>
      </c>
      <c r="V175" s="37"/>
      <c r="W175" s="37">
        <v>53</v>
      </c>
    </row>
    <row r="176" spans="1:23" ht="12.75">
      <c r="A176" s="39">
        <v>39263</v>
      </c>
      <c r="B176" s="40">
        <v>2</v>
      </c>
      <c r="C176" s="37">
        <v>401</v>
      </c>
      <c r="D176" s="37">
        <v>631</v>
      </c>
      <c r="E176" s="37" t="s">
        <v>145</v>
      </c>
      <c r="F176" s="37"/>
      <c r="G176" s="37">
        <v>5.22</v>
      </c>
      <c r="H176" s="37"/>
      <c r="I176" s="37">
        <v>13.8</v>
      </c>
      <c r="J176" s="37"/>
      <c r="K176" s="37">
        <v>13</v>
      </c>
      <c r="L176" s="37"/>
      <c r="M176" s="37">
        <v>290</v>
      </c>
      <c r="N176" s="37"/>
      <c r="O176" s="37">
        <v>0.55</v>
      </c>
      <c r="P176" s="37"/>
      <c r="Q176" s="38">
        <v>1369</v>
      </c>
      <c r="R176" s="37">
        <v>71</v>
      </c>
      <c r="S176" s="37" t="s">
        <v>816</v>
      </c>
      <c r="T176" s="37">
        <v>9</v>
      </c>
      <c r="U176" s="37">
        <v>4</v>
      </c>
      <c r="V176" s="37"/>
      <c r="W176" s="37">
        <v>57</v>
      </c>
    </row>
    <row r="177" spans="1:23" ht="12.75">
      <c r="A177" s="39">
        <v>39263</v>
      </c>
      <c r="B177" s="40">
        <v>3</v>
      </c>
      <c r="C177" s="37">
        <v>725</v>
      </c>
      <c r="D177" s="38">
        <v>2104</v>
      </c>
      <c r="E177" s="37" t="s">
        <v>146</v>
      </c>
      <c r="F177" s="37"/>
      <c r="G177" s="37">
        <v>4.96</v>
      </c>
      <c r="H177" s="37"/>
      <c r="I177" s="37">
        <v>13.3</v>
      </c>
      <c r="J177" s="37"/>
      <c r="K177" s="37">
        <v>13</v>
      </c>
      <c r="L177" s="37"/>
      <c r="M177" s="37">
        <v>286</v>
      </c>
      <c r="N177" s="37"/>
      <c r="O177" s="37">
        <v>0.68</v>
      </c>
      <c r="P177" s="37"/>
      <c r="Q177" s="38">
        <v>1521</v>
      </c>
      <c r="R177" s="37">
        <v>79</v>
      </c>
      <c r="S177" s="37" t="s">
        <v>816</v>
      </c>
      <c r="T177" s="37">
        <v>9</v>
      </c>
      <c r="U177" s="37">
        <v>0</v>
      </c>
      <c r="V177" s="37"/>
      <c r="W177" s="37">
        <v>60</v>
      </c>
    </row>
    <row r="178" spans="1:23" ht="12.75">
      <c r="A178" s="39">
        <v>39263</v>
      </c>
      <c r="B178" s="40">
        <v>4</v>
      </c>
      <c r="C178" s="37">
        <v>839</v>
      </c>
      <c r="D178" s="38">
        <v>2104</v>
      </c>
      <c r="E178" s="37" t="s">
        <v>146</v>
      </c>
      <c r="F178" s="37"/>
      <c r="G178" s="37">
        <v>4.43</v>
      </c>
      <c r="H178" s="37"/>
      <c r="I178" s="37">
        <v>11.8</v>
      </c>
      <c r="J178" s="37"/>
      <c r="K178" s="37">
        <v>11</v>
      </c>
      <c r="L178" s="37"/>
      <c r="M178" s="37">
        <v>287</v>
      </c>
      <c r="N178" s="37"/>
      <c r="O178" s="37">
        <v>0.73</v>
      </c>
      <c r="P178" s="37"/>
      <c r="Q178" s="38">
        <v>1500</v>
      </c>
      <c r="R178" s="37">
        <v>102</v>
      </c>
      <c r="S178" s="37" t="s">
        <v>816</v>
      </c>
      <c r="T178" s="37">
        <v>12</v>
      </c>
      <c r="U178" s="37">
        <v>1</v>
      </c>
      <c r="V178" s="37"/>
      <c r="W178" s="37">
        <v>60</v>
      </c>
    </row>
    <row r="179" spans="1:23" ht="12.75">
      <c r="A179" s="39">
        <v>39263</v>
      </c>
      <c r="B179" s="40">
        <v>5</v>
      </c>
      <c r="C179" s="37">
        <v>540</v>
      </c>
      <c r="D179" s="38">
        <v>2104</v>
      </c>
      <c r="E179" s="37" t="s">
        <v>146</v>
      </c>
      <c r="F179" s="37"/>
      <c r="G179" s="37">
        <v>3.59</v>
      </c>
      <c r="H179" s="37"/>
      <c r="I179" s="37">
        <v>13.1</v>
      </c>
      <c r="J179" s="37"/>
      <c r="K179" s="37">
        <v>12</v>
      </c>
      <c r="L179" s="37"/>
      <c r="M179" s="37">
        <v>293</v>
      </c>
      <c r="N179" s="37"/>
      <c r="O179" s="37">
        <v>0.49</v>
      </c>
      <c r="P179" s="37"/>
      <c r="Q179" s="37">
        <v>978</v>
      </c>
      <c r="R179" s="37">
        <v>100</v>
      </c>
      <c r="S179" s="37" t="s">
        <v>816</v>
      </c>
      <c r="T179" s="37">
        <v>9</v>
      </c>
      <c r="U179" s="37">
        <v>0</v>
      </c>
      <c r="V179" s="37"/>
      <c r="W179" s="37">
        <v>60</v>
      </c>
    </row>
    <row r="180" spans="1:23" ht="12.75">
      <c r="A180" s="39">
        <v>39263</v>
      </c>
      <c r="B180" s="40">
        <v>6</v>
      </c>
      <c r="C180" s="37">
        <v>260</v>
      </c>
      <c r="D180" s="38">
        <v>1042</v>
      </c>
      <c r="E180" s="37" t="s">
        <v>147</v>
      </c>
      <c r="F180" s="37"/>
      <c r="G180" s="37">
        <v>2.74</v>
      </c>
      <c r="H180" s="37"/>
      <c r="I180" s="37">
        <v>13.3</v>
      </c>
      <c r="J180" s="37"/>
      <c r="K180" s="37">
        <v>13</v>
      </c>
      <c r="L180" s="37"/>
      <c r="M180" s="37">
        <v>305</v>
      </c>
      <c r="N180" s="37"/>
      <c r="O180" s="37">
        <v>0.3</v>
      </c>
      <c r="P180" s="37"/>
      <c r="Q180" s="37">
        <v>547</v>
      </c>
      <c r="R180" s="37">
        <v>123</v>
      </c>
      <c r="S180" s="37" t="s">
        <v>816</v>
      </c>
      <c r="T180" s="37">
        <v>7</v>
      </c>
      <c r="U180" s="37">
        <v>0</v>
      </c>
      <c r="V180" s="37"/>
      <c r="W180" s="37">
        <v>60</v>
      </c>
    </row>
    <row r="181" spans="1:23" ht="12.75">
      <c r="A181" s="39">
        <v>39263</v>
      </c>
      <c r="B181" s="40">
        <v>7</v>
      </c>
      <c r="C181" s="37">
        <v>463</v>
      </c>
      <c r="D181" s="38">
        <v>1042</v>
      </c>
      <c r="E181" s="37" t="s">
        <v>147</v>
      </c>
      <c r="F181" s="37"/>
      <c r="G181" s="37">
        <v>2.58</v>
      </c>
      <c r="H181" s="37"/>
      <c r="I181" s="37">
        <v>11.8</v>
      </c>
      <c r="J181" s="37"/>
      <c r="K181" s="37">
        <v>11</v>
      </c>
      <c r="L181" s="37"/>
      <c r="M181" s="37">
        <v>312</v>
      </c>
      <c r="N181" s="37"/>
      <c r="O181" s="37">
        <v>0.41</v>
      </c>
      <c r="P181" s="37"/>
      <c r="Q181" s="37">
        <v>738</v>
      </c>
      <c r="R181" s="37">
        <v>194</v>
      </c>
      <c r="S181" s="37" t="s">
        <v>816</v>
      </c>
      <c r="T181" s="37">
        <v>7</v>
      </c>
      <c r="U181" s="37">
        <v>0</v>
      </c>
      <c r="V181" s="37"/>
      <c r="W181" s="37">
        <v>60</v>
      </c>
    </row>
    <row r="182" spans="1:23" ht="12.75">
      <c r="A182" s="39">
        <v>39263</v>
      </c>
      <c r="B182" s="40">
        <v>8</v>
      </c>
      <c r="C182" s="37">
        <v>319</v>
      </c>
      <c r="D182" s="38">
        <v>1042</v>
      </c>
      <c r="E182" s="37" t="s">
        <v>147</v>
      </c>
      <c r="F182" s="37"/>
      <c r="G182" s="37">
        <v>2.71</v>
      </c>
      <c r="H182" s="37"/>
      <c r="I182" s="37">
        <v>11</v>
      </c>
      <c r="J182" s="37"/>
      <c r="K182" s="37">
        <v>10</v>
      </c>
      <c r="L182" s="37"/>
      <c r="M182" s="37">
        <v>316</v>
      </c>
      <c r="N182" s="37"/>
      <c r="O182" s="37">
        <v>0.32</v>
      </c>
      <c r="P182" s="37"/>
      <c r="Q182" s="37">
        <v>620</v>
      </c>
      <c r="R182" s="37">
        <v>151</v>
      </c>
      <c r="S182" s="37" t="s">
        <v>816</v>
      </c>
      <c r="T182" s="37">
        <v>11</v>
      </c>
      <c r="U182" s="37">
        <v>0</v>
      </c>
      <c r="V182" s="37"/>
      <c r="W182" s="37">
        <v>60</v>
      </c>
    </row>
    <row r="183" spans="1:23" ht="12.75">
      <c r="A183" s="39">
        <v>39263</v>
      </c>
      <c r="B183" s="40">
        <v>9</v>
      </c>
      <c r="C183" s="37">
        <v>65</v>
      </c>
      <c r="D183" s="37">
        <v>65</v>
      </c>
      <c r="E183" s="37" t="s">
        <v>148</v>
      </c>
      <c r="F183" s="37"/>
      <c r="G183" s="37">
        <v>3.28</v>
      </c>
      <c r="H183" s="37"/>
      <c r="I183" s="37">
        <v>8</v>
      </c>
      <c r="J183" s="37"/>
      <c r="K183" s="37">
        <v>7</v>
      </c>
      <c r="L183" s="37"/>
      <c r="M183" s="37">
        <v>311</v>
      </c>
      <c r="N183" s="37"/>
      <c r="O183" s="37">
        <v>0.09</v>
      </c>
      <c r="P183" s="37"/>
      <c r="Q183" s="37">
        <v>189</v>
      </c>
      <c r="R183" s="37">
        <v>175</v>
      </c>
      <c r="S183" s="37" t="s">
        <v>816</v>
      </c>
      <c r="T183" s="37">
        <v>17</v>
      </c>
      <c r="U183" s="37">
        <v>0</v>
      </c>
      <c r="V183" s="37"/>
      <c r="W183" s="37">
        <v>29</v>
      </c>
    </row>
    <row r="184" spans="1:23" ht="12.75">
      <c r="A184" s="39">
        <v>39263</v>
      </c>
      <c r="B184" s="40">
        <v>10</v>
      </c>
      <c r="C184" s="37"/>
      <c r="D184" s="37"/>
      <c r="E184" s="37" t="s">
        <v>148</v>
      </c>
      <c r="F184" s="37"/>
      <c r="G184" s="37">
        <v>4.44</v>
      </c>
      <c r="H184" s="37"/>
      <c r="I184" s="37">
        <v>6</v>
      </c>
      <c r="J184" s="37"/>
      <c r="K184" s="37">
        <v>5</v>
      </c>
      <c r="L184" s="37"/>
      <c r="M184" s="37">
        <v>317</v>
      </c>
      <c r="N184" s="37"/>
      <c r="O184" s="37">
        <v>0.01</v>
      </c>
      <c r="P184" s="37"/>
      <c r="Q184" s="37">
        <v>0</v>
      </c>
      <c r="R184" s="37">
        <v>260</v>
      </c>
      <c r="S184" s="37" t="s">
        <v>816</v>
      </c>
      <c r="T184" s="37">
        <v>21</v>
      </c>
      <c r="U184" s="37">
        <v>0</v>
      </c>
      <c r="V184" s="37"/>
      <c r="W184" s="37">
        <v>0</v>
      </c>
    </row>
    <row r="185" spans="1:23" ht="12.75">
      <c r="A185" s="39">
        <v>39263</v>
      </c>
      <c r="B185" s="40">
        <v>11</v>
      </c>
      <c r="C185" s="37"/>
      <c r="D185" s="37"/>
      <c r="E185" s="37" t="s">
        <v>148</v>
      </c>
      <c r="F185" s="37"/>
      <c r="G185" s="37">
        <v>5.6</v>
      </c>
      <c r="H185" s="37"/>
      <c r="I185" s="37">
        <v>5.3</v>
      </c>
      <c r="J185" s="37"/>
      <c r="K185" s="37">
        <v>4</v>
      </c>
      <c r="L185" s="37"/>
      <c r="M185" s="37">
        <v>310</v>
      </c>
      <c r="N185" s="37"/>
      <c r="O185" s="37">
        <v>0.01</v>
      </c>
      <c r="P185" s="37"/>
      <c r="Q185" s="37">
        <v>0</v>
      </c>
      <c r="R185" s="37">
        <v>255</v>
      </c>
      <c r="S185" s="37" t="s">
        <v>816</v>
      </c>
      <c r="T185" s="37">
        <v>24</v>
      </c>
      <c r="U185" s="37">
        <v>0</v>
      </c>
      <c r="V185" s="37"/>
      <c r="W185" s="37">
        <v>0</v>
      </c>
    </row>
    <row r="186" spans="1:23" ht="12.75">
      <c r="A186" s="39">
        <v>39263</v>
      </c>
      <c r="B186" s="40">
        <v>21</v>
      </c>
      <c r="C186" s="37">
        <v>44</v>
      </c>
      <c r="D186" s="37">
        <v>252</v>
      </c>
      <c r="E186" s="37" t="s">
        <v>149</v>
      </c>
      <c r="F186" s="37"/>
      <c r="G186" s="37">
        <v>3.65</v>
      </c>
      <c r="H186" s="37"/>
      <c r="I186" s="37">
        <v>10.6</v>
      </c>
      <c r="J186" s="37"/>
      <c r="K186" s="37">
        <v>10</v>
      </c>
      <c r="L186" s="37"/>
      <c r="M186" s="37">
        <v>301</v>
      </c>
      <c r="N186" s="37"/>
      <c r="O186" s="37">
        <v>0.12</v>
      </c>
      <c r="P186" s="37"/>
      <c r="Q186" s="37">
        <v>323</v>
      </c>
      <c r="R186" s="37">
        <v>11</v>
      </c>
      <c r="S186" s="37" t="s">
        <v>816</v>
      </c>
      <c r="T186" s="37">
        <v>7</v>
      </c>
      <c r="U186" s="37">
        <v>23</v>
      </c>
      <c r="V186" s="37"/>
      <c r="W186" s="37">
        <v>31</v>
      </c>
    </row>
    <row r="187" spans="1:23" ht="12.75">
      <c r="A187" s="39">
        <v>39263</v>
      </c>
      <c r="B187" s="40">
        <v>22</v>
      </c>
      <c r="C187" s="37">
        <v>207</v>
      </c>
      <c r="D187" s="37">
        <v>252</v>
      </c>
      <c r="E187" s="37" t="s">
        <v>149</v>
      </c>
      <c r="F187" s="37"/>
      <c r="G187" s="37">
        <v>3.12</v>
      </c>
      <c r="H187" s="37"/>
      <c r="I187" s="37">
        <v>10.1</v>
      </c>
      <c r="J187" s="37"/>
      <c r="K187" s="37">
        <v>10</v>
      </c>
      <c r="L187" s="37"/>
      <c r="M187" s="37">
        <v>311</v>
      </c>
      <c r="N187" s="37"/>
      <c r="O187" s="37">
        <v>0.19</v>
      </c>
      <c r="P187" s="37"/>
      <c r="Q187" s="37">
        <v>374</v>
      </c>
      <c r="R187" s="37">
        <v>21</v>
      </c>
      <c r="S187" s="37" t="s">
        <v>816</v>
      </c>
      <c r="T187" s="37">
        <v>5</v>
      </c>
      <c r="U187" s="37">
        <v>0</v>
      </c>
      <c r="V187" s="37"/>
      <c r="W187" s="37">
        <v>52</v>
      </c>
    </row>
    <row r="188" spans="1:23" ht="12.75">
      <c r="A188" s="39">
        <v>39263</v>
      </c>
      <c r="B188" s="40">
        <v>23</v>
      </c>
      <c r="C188" s="37">
        <v>1</v>
      </c>
      <c r="D188" s="37">
        <v>252</v>
      </c>
      <c r="E188" s="37" t="s">
        <v>149</v>
      </c>
      <c r="F188" s="37"/>
      <c r="G188" s="37">
        <v>2.72</v>
      </c>
      <c r="H188" s="37"/>
      <c r="I188" s="37">
        <v>9.9</v>
      </c>
      <c r="J188" s="37"/>
      <c r="K188" s="37">
        <v>9</v>
      </c>
      <c r="L188" s="37"/>
      <c r="M188" s="37">
        <v>319</v>
      </c>
      <c r="N188" s="37"/>
      <c r="O188" s="37">
        <v>0.02</v>
      </c>
      <c r="P188" s="37"/>
      <c r="Q188" s="37">
        <v>36</v>
      </c>
      <c r="R188" s="37">
        <v>40</v>
      </c>
      <c r="S188" s="37" t="s">
        <v>816</v>
      </c>
      <c r="T188" s="37">
        <v>7</v>
      </c>
      <c r="U188" s="37">
        <v>32</v>
      </c>
      <c r="V188" s="37"/>
      <c r="W188" s="37">
        <v>7</v>
      </c>
    </row>
    <row r="189" spans="1:23" ht="12.75">
      <c r="A189" s="39">
        <v>39264</v>
      </c>
      <c r="B189" s="40">
        <v>0</v>
      </c>
      <c r="C189" s="37"/>
      <c r="D189" s="37"/>
      <c r="E189" s="37" t="s">
        <v>150</v>
      </c>
      <c r="F189" s="37"/>
      <c r="G189" s="37">
        <v>2.66</v>
      </c>
      <c r="H189" s="37"/>
      <c r="I189" s="37">
        <v>9.9</v>
      </c>
      <c r="J189" s="37"/>
      <c r="K189" s="37">
        <v>9</v>
      </c>
      <c r="L189" s="37"/>
      <c r="M189" s="37">
        <v>321</v>
      </c>
      <c r="N189" s="37"/>
      <c r="O189" s="37">
        <v>0.45</v>
      </c>
      <c r="P189" s="37"/>
      <c r="Q189" s="37">
        <v>738</v>
      </c>
      <c r="R189" s="37">
        <v>42</v>
      </c>
      <c r="S189" s="37" t="s">
        <v>816</v>
      </c>
      <c r="T189" s="37">
        <v>9</v>
      </c>
      <c r="U189" s="37">
        <v>50</v>
      </c>
      <c r="V189" s="37"/>
      <c r="W189" s="37">
        <v>10</v>
      </c>
    </row>
    <row r="190" spans="1:23" ht="12.75">
      <c r="A190" s="39">
        <v>39264</v>
      </c>
      <c r="B190" s="40">
        <v>1</v>
      </c>
      <c r="C190" s="37">
        <v>518</v>
      </c>
      <c r="D190" s="38">
        <v>1032</v>
      </c>
      <c r="E190" s="37" t="s">
        <v>150</v>
      </c>
      <c r="F190" s="37"/>
      <c r="G190" s="37">
        <v>2.92</v>
      </c>
      <c r="H190" s="37"/>
      <c r="I190" s="37">
        <v>7.7</v>
      </c>
      <c r="J190" s="37"/>
      <c r="K190" s="37">
        <v>7</v>
      </c>
      <c r="L190" s="37"/>
      <c r="M190" s="37">
        <v>333</v>
      </c>
      <c r="N190" s="37"/>
      <c r="O190" s="37">
        <v>0.8</v>
      </c>
      <c r="P190" s="37"/>
      <c r="Q190" s="38">
        <v>1209</v>
      </c>
      <c r="R190" s="37">
        <v>18</v>
      </c>
      <c r="S190" s="37" t="s">
        <v>816</v>
      </c>
      <c r="T190" s="37">
        <v>25</v>
      </c>
      <c r="U190" s="37">
        <v>10</v>
      </c>
      <c r="V190" s="37"/>
      <c r="W190" s="37">
        <v>52</v>
      </c>
    </row>
    <row r="191" spans="1:23" ht="12.75">
      <c r="A191" s="39">
        <v>39264</v>
      </c>
      <c r="B191" s="40">
        <v>2</v>
      </c>
      <c r="C191" s="37">
        <v>514</v>
      </c>
      <c r="D191" s="38">
        <v>1032</v>
      </c>
      <c r="E191" s="37" t="s">
        <v>150</v>
      </c>
      <c r="F191" s="37"/>
      <c r="G191" s="37">
        <v>2.13</v>
      </c>
      <c r="H191" s="37"/>
      <c r="I191" s="37">
        <v>8</v>
      </c>
      <c r="J191" s="37"/>
      <c r="K191" s="37">
        <v>7</v>
      </c>
      <c r="L191" s="37"/>
      <c r="M191" s="37">
        <v>331</v>
      </c>
      <c r="N191" s="37"/>
      <c r="O191" s="37">
        <v>0.49</v>
      </c>
      <c r="P191" s="37"/>
      <c r="Q191" s="37">
        <v>780</v>
      </c>
      <c r="R191" s="37">
        <v>2</v>
      </c>
      <c r="S191" s="37" t="s">
        <v>816</v>
      </c>
      <c r="T191" s="37">
        <v>18</v>
      </c>
      <c r="U191" s="37">
        <v>0</v>
      </c>
      <c r="V191" s="37"/>
      <c r="W191" s="37">
        <v>60</v>
      </c>
    </row>
    <row r="192" spans="1:23" ht="12.75">
      <c r="A192" s="39">
        <v>39264</v>
      </c>
      <c r="B192" s="40">
        <v>3</v>
      </c>
      <c r="C192" s="37">
        <v>496</v>
      </c>
      <c r="D192" s="38">
        <v>1613</v>
      </c>
      <c r="E192" s="37" t="s">
        <v>151</v>
      </c>
      <c r="F192" s="37"/>
      <c r="G192" s="37">
        <v>1.52</v>
      </c>
      <c r="H192" s="37"/>
      <c r="I192" s="37">
        <v>9.5</v>
      </c>
      <c r="J192" s="37"/>
      <c r="K192" s="37">
        <v>9</v>
      </c>
      <c r="L192" s="37"/>
      <c r="M192" s="37">
        <v>323</v>
      </c>
      <c r="N192" s="37"/>
      <c r="O192" s="37">
        <v>0.4</v>
      </c>
      <c r="P192" s="37"/>
      <c r="Q192" s="37">
        <v>639</v>
      </c>
      <c r="R192" s="37">
        <v>22</v>
      </c>
      <c r="S192" s="37" t="s">
        <v>816</v>
      </c>
      <c r="T192" s="37">
        <v>8</v>
      </c>
      <c r="U192" s="37">
        <v>0</v>
      </c>
      <c r="V192" s="37"/>
      <c r="W192" s="37">
        <v>60</v>
      </c>
    </row>
    <row r="193" spans="1:23" ht="12.75">
      <c r="A193" s="39">
        <v>39264</v>
      </c>
      <c r="B193" s="40">
        <v>4</v>
      </c>
      <c r="C193" s="37">
        <v>672</v>
      </c>
      <c r="D193" s="38">
        <v>1613</v>
      </c>
      <c r="E193" s="37" t="s">
        <v>151</v>
      </c>
      <c r="F193" s="37"/>
      <c r="G193" s="37">
        <v>1.32</v>
      </c>
      <c r="H193" s="37"/>
      <c r="I193" s="37">
        <v>9.7</v>
      </c>
      <c r="J193" s="37"/>
      <c r="K193" s="37">
        <v>9</v>
      </c>
      <c r="L193" s="37"/>
      <c r="M193" s="37">
        <v>318</v>
      </c>
      <c r="N193" s="37"/>
      <c r="O193" s="37">
        <v>0.52</v>
      </c>
      <c r="P193" s="37"/>
      <c r="Q193" s="37">
        <v>825</v>
      </c>
      <c r="R193" s="37">
        <v>16</v>
      </c>
      <c r="S193" s="37" t="s">
        <v>816</v>
      </c>
      <c r="T193" s="37">
        <v>7</v>
      </c>
      <c r="U193" s="37">
        <v>0</v>
      </c>
      <c r="V193" s="37"/>
      <c r="W193" s="37">
        <v>60</v>
      </c>
    </row>
    <row r="194" spans="1:23" ht="12.75">
      <c r="A194" s="39">
        <v>39264</v>
      </c>
      <c r="B194" s="40">
        <v>5</v>
      </c>
      <c r="C194" s="37">
        <v>445</v>
      </c>
      <c r="D194" s="38">
        <v>1613</v>
      </c>
      <c r="E194" s="37" t="s">
        <v>151</v>
      </c>
      <c r="F194" s="37"/>
      <c r="G194" s="37">
        <v>1.02</v>
      </c>
      <c r="H194" s="37"/>
      <c r="I194" s="37">
        <v>10</v>
      </c>
      <c r="J194" s="37"/>
      <c r="K194" s="37">
        <v>9</v>
      </c>
      <c r="L194" s="37"/>
      <c r="M194" s="37">
        <v>321</v>
      </c>
      <c r="N194" s="37"/>
      <c r="O194" s="37">
        <v>0.5</v>
      </c>
      <c r="P194" s="37"/>
      <c r="Q194" s="37">
        <v>808</v>
      </c>
      <c r="R194" s="37">
        <v>23</v>
      </c>
      <c r="S194" s="37" t="s">
        <v>816</v>
      </c>
      <c r="T194" s="37">
        <v>7</v>
      </c>
      <c r="U194" s="37">
        <v>0</v>
      </c>
      <c r="V194" s="37"/>
      <c r="W194" s="37">
        <v>45</v>
      </c>
    </row>
    <row r="195" spans="1:23" ht="12.75">
      <c r="A195" s="39">
        <v>39264</v>
      </c>
      <c r="B195" s="40">
        <v>6</v>
      </c>
      <c r="C195" s="37">
        <v>838</v>
      </c>
      <c r="D195" s="38">
        <v>2766</v>
      </c>
      <c r="E195" s="37" t="s">
        <v>152</v>
      </c>
      <c r="F195" s="37"/>
      <c r="G195" s="37">
        <v>1.08</v>
      </c>
      <c r="H195" s="37"/>
      <c r="I195" s="37">
        <v>9.2</v>
      </c>
      <c r="J195" s="37"/>
      <c r="K195" s="37">
        <v>9</v>
      </c>
      <c r="L195" s="37"/>
      <c r="M195" s="37">
        <v>320</v>
      </c>
      <c r="N195" s="37"/>
      <c r="O195" s="37">
        <v>0.69</v>
      </c>
      <c r="P195" s="37"/>
      <c r="Q195" s="38">
        <v>1110</v>
      </c>
      <c r="R195" s="37">
        <v>108</v>
      </c>
      <c r="S195" s="37" t="s">
        <v>816</v>
      </c>
      <c r="T195" s="37">
        <v>7</v>
      </c>
      <c r="U195" s="37">
        <v>0</v>
      </c>
      <c r="V195" s="37"/>
      <c r="W195" s="37">
        <v>59</v>
      </c>
    </row>
    <row r="196" spans="1:23" ht="12.75">
      <c r="A196" s="39">
        <v>39264</v>
      </c>
      <c r="B196" s="40">
        <v>7</v>
      </c>
      <c r="C196" s="38">
        <v>1002</v>
      </c>
      <c r="D196" s="38">
        <v>2766</v>
      </c>
      <c r="E196" s="37" t="s">
        <v>152</v>
      </c>
      <c r="F196" s="37"/>
      <c r="G196" s="37">
        <v>1.2</v>
      </c>
      <c r="H196" s="37"/>
      <c r="I196" s="37">
        <v>10.1</v>
      </c>
      <c r="J196" s="37"/>
      <c r="K196" s="37">
        <v>10</v>
      </c>
      <c r="L196" s="37"/>
      <c r="M196" s="37">
        <v>313</v>
      </c>
      <c r="N196" s="37"/>
      <c r="O196" s="37">
        <v>0.76</v>
      </c>
      <c r="P196" s="37"/>
      <c r="Q196" s="38">
        <v>1189</v>
      </c>
      <c r="R196" s="37">
        <v>199</v>
      </c>
      <c r="S196" s="37" t="s">
        <v>816</v>
      </c>
      <c r="T196" s="37">
        <v>8</v>
      </c>
      <c r="U196" s="37">
        <v>0</v>
      </c>
      <c r="V196" s="37"/>
      <c r="W196" s="37">
        <v>60</v>
      </c>
    </row>
    <row r="197" spans="1:23" ht="12.75">
      <c r="A197" s="39">
        <v>39264</v>
      </c>
      <c r="B197" s="40">
        <v>8</v>
      </c>
      <c r="C197" s="37">
        <v>926</v>
      </c>
      <c r="D197" s="38">
        <v>2766</v>
      </c>
      <c r="E197" s="37" t="s">
        <v>152</v>
      </c>
      <c r="F197" s="37"/>
      <c r="G197" s="37">
        <v>1.17</v>
      </c>
      <c r="H197" s="37"/>
      <c r="I197" s="37">
        <v>11.4</v>
      </c>
      <c r="J197" s="37"/>
      <c r="K197" s="37">
        <v>11</v>
      </c>
      <c r="L197" s="37"/>
      <c r="M197" s="37">
        <v>307</v>
      </c>
      <c r="N197" s="37"/>
      <c r="O197" s="37">
        <v>0.67</v>
      </c>
      <c r="P197" s="37"/>
      <c r="Q197" s="38">
        <v>1053</v>
      </c>
      <c r="R197" s="37">
        <v>236</v>
      </c>
      <c r="S197" s="37" t="s">
        <v>816</v>
      </c>
      <c r="T197" s="37">
        <v>9</v>
      </c>
      <c r="U197" s="37">
        <v>0</v>
      </c>
      <c r="V197" s="37"/>
      <c r="W197" s="37">
        <v>59</v>
      </c>
    </row>
    <row r="198" spans="1:23" ht="12.75">
      <c r="A198" s="39">
        <v>39264</v>
      </c>
      <c r="B198" s="40">
        <v>9</v>
      </c>
      <c r="C198" s="37">
        <v>558</v>
      </c>
      <c r="D198" s="38">
        <v>1797</v>
      </c>
      <c r="E198" s="37" t="s">
        <v>153</v>
      </c>
      <c r="F198" s="37"/>
      <c r="G198" s="37">
        <v>1.05</v>
      </c>
      <c r="H198" s="37"/>
      <c r="I198" s="37">
        <v>11.7</v>
      </c>
      <c r="J198" s="37"/>
      <c r="K198" s="37">
        <v>11</v>
      </c>
      <c r="L198" s="37"/>
      <c r="M198" s="37">
        <v>298</v>
      </c>
      <c r="N198" s="37"/>
      <c r="O198" s="37">
        <v>0.59</v>
      </c>
      <c r="P198" s="37"/>
      <c r="Q198" s="37">
        <v>997</v>
      </c>
      <c r="R198" s="37">
        <v>242</v>
      </c>
      <c r="S198" s="37" t="s">
        <v>816</v>
      </c>
      <c r="T198" s="37">
        <v>11</v>
      </c>
      <c r="U198" s="37">
        <v>0</v>
      </c>
      <c r="V198" s="37"/>
      <c r="W198" s="37">
        <v>49</v>
      </c>
    </row>
    <row r="199" spans="1:23" ht="12.75">
      <c r="A199" s="39">
        <v>39264</v>
      </c>
      <c r="B199" s="40">
        <v>10</v>
      </c>
      <c r="C199" s="37">
        <v>558</v>
      </c>
      <c r="D199" s="38">
        <v>1797</v>
      </c>
      <c r="E199" s="37" t="s">
        <v>153</v>
      </c>
      <c r="F199" s="37"/>
      <c r="G199" s="37">
        <v>1.1</v>
      </c>
      <c r="H199" s="37"/>
      <c r="I199" s="37">
        <v>11.2</v>
      </c>
      <c r="J199" s="37"/>
      <c r="K199" s="37">
        <v>10</v>
      </c>
      <c r="L199" s="37"/>
      <c r="M199" s="37">
        <v>302</v>
      </c>
      <c r="N199" s="37"/>
      <c r="O199" s="37">
        <v>0.57</v>
      </c>
      <c r="P199" s="37"/>
      <c r="Q199" s="37">
        <v>963</v>
      </c>
      <c r="R199" s="37">
        <v>215</v>
      </c>
      <c r="S199" s="37" t="s">
        <v>816</v>
      </c>
      <c r="T199" s="37">
        <v>11</v>
      </c>
      <c r="U199" s="37">
        <v>0</v>
      </c>
      <c r="V199" s="37"/>
      <c r="W199" s="37">
        <v>51</v>
      </c>
    </row>
    <row r="200" spans="1:23" ht="12.75">
      <c r="A200" s="39">
        <v>39264</v>
      </c>
      <c r="B200" s="40">
        <v>11</v>
      </c>
      <c r="C200" s="37">
        <v>681</v>
      </c>
      <c r="D200" s="38">
        <v>1797</v>
      </c>
      <c r="E200" s="37" t="s">
        <v>153</v>
      </c>
      <c r="F200" s="37"/>
      <c r="G200" s="37">
        <v>1.42</v>
      </c>
      <c r="H200" s="37"/>
      <c r="I200" s="37">
        <v>12.6</v>
      </c>
      <c r="J200" s="37"/>
      <c r="K200" s="37">
        <v>12</v>
      </c>
      <c r="L200" s="37"/>
      <c r="M200" s="37">
        <v>303</v>
      </c>
      <c r="N200" s="37"/>
      <c r="O200" s="37">
        <v>0.53</v>
      </c>
      <c r="P200" s="37"/>
      <c r="Q200" s="37">
        <v>935</v>
      </c>
      <c r="R200" s="37">
        <v>170</v>
      </c>
      <c r="S200" s="37" t="s">
        <v>816</v>
      </c>
      <c r="T200" s="37">
        <v>9</v>
      </c>
      <c r="U200" s="37">
        <v>0</v>
      </c>
      <c r="V200" s="37"/>
      <c r="W200" s="37">
        <v>60</v>
      </c>
    </row>
    <row r="201" spans="1:23" ht="12.75">
      <c r="A201" s="39">
        <v>39264</v>
      </c>
      <c r="B201" s="40">
        <v>12</v>
      </c>
      <c r="C201" s="37">
        <v>603</v>
      </c>
      <c r="D201" s="38">
        <v>1262</v>
      </c>
      <c r="E201" s="37" t="s">
        <v>154</v>
      </c>
      <c r="F201" s="37"/>
      <c r="G201" s="37">
        <v>1.79</v>
      </c>
      <c r="H201" s="37"/>
      <c r="I201" s="37">
        <v>12.2</v>
      </c>
      <c r="J201" s="37"/>
      <c r="K201" s="37">
        <v>11</v>
      </c>
      <c r="L201" s="37"/>
      <c r="M201" s="37">
        <v>304</v>
      </c>
      <c r="N201" s="37"/>
      <c r="O201" s="37">
        <v>0.5</v>
      </c>
      <c r="P201" s="37"/>
      <c r="Q201" s="37">
        <v>877</v>
      </c>
      <c r="R201" s="37">
        <v>155</v>
      </c>
      <c r="S201" s="37" t="s">
        <v>816</v>
      </c>
      <c r="T201" s="37">
        <v>10</v>
      </c>
      <c r="U201" s="37">
        <v>1</v>
      </c>
      <c r="V201" s="37"/>
      <c r="W201" s="37">
        <v>60</v>
      </c>
    </row>
    <row r="202" spans="1:23" ht="12.75">
      <c r="A202" s="39">
        <v>39264</v>
      </c>
      <c r="B202" s="40">
        <v>13</v>
      </c>
      <c r="C202" s="37">
        <v>457</v>
      </c>
      <c r="D202" s="38">
        <v>1262</v>
      </c>
      <c r="E202" s="37" t="s">
        <v>154</v>
      </c>
      <c r="F202" s="37"/>
      <c r="G202" s="37">
        <v>2.08</v>
      </c>
      <c r="H202" s="37"/>
      <c r="I202" s="37">
        <v>12.2</v>
      </c>
      <c r="J202" s="37"/>
      <c r="K202" s="37">
        <v>12</v>
      </c>
      <c r="L202" s="37"/>
      <c r="M202" s="37">
        <v>305</v>
      </c>
      <c r="N202" s="37"/>
      <c r="O202" s="37">
        <v>0.39</v>
      </c>
      <c r="P202" s="37"/>
      <c r="Q202" s="37">
        <v>713</v>
      </c>
      <c r="R202" s="37">
        <v>192</v>
      </c>
      <c r="S202" s="37" t="s">
        <v>816</v>
      </c>
      <c r="T202" s="37">
        <v>9</v>
      </c>
      <c r="U202" s="37">
        <v>0</v>
      </c>
      <c r="V202" s="37"/>
      <c r="W202" s="37">
        <v>60</v>
      </c>
    </row>
    <row r="203" spans="1:23" ht="12.75">
      <c r="A203" s="39">
        <v>39264</v>
      </c>
      <c r="B203" s="40">
        <v>14</v>
      </c>
      <c r="C203" s="37">
        <v>202</v>
      </c>
      <c r="D203" s="38">
        <v>1262</v>
      </c>
      <c r="E203" s="37" t="s">
        <v>154</v>
      </c>
      <c r="F203" s="37"/>
      <c r="G203" s="37">
        <v>2.45</v>
      </c>
      <c r="H203" s="37"/>
      <c r="I203" s="37">
        <v>13.2</v>
      </c>
      <c r="J203" s="37"/>
      <c r="K203" s="37">
        <v>13</v>
      </c>
      <c r="L203" s="37"/>
      <c r="M203" s="37">
        <v>308</v>
      </c>
      <c r="N203" s="37"/>
      <c r="O203" s="37">
        <v>0.2</v>
      </c>
      <c r="P203" s="37"/>
      <c r="Q203" s="37">
        <v>451</v>
      </c>
      <c r="R203" s="37">
        <v>155</v>
      </c>
      <c r="S203" s="37" t="s">
        <v>816</v>
      </c>
      <c r="T203" s="37">
        <v>8</v>
      </c>
      <c r="U203" s="37">
        <v>0</v>
      </c>
      <c r="V203" s="37"/>
      <c r="W203" s="37">
        <v>60</v>
      </c>
    </row>
    <row r="204" spans="1:23" ht="12.75">
      <c r="A204" s="39">
        <v>39264</v>
      </c>
      <c r="B204" s="40">
        <v>15</v>
      </c>
      <c r="C204" s="37">
        <v>156</v>
      </c>
      <c r="D204" s="37">
        <v>389</v>
      </c>
      <c r="E204" s="37" t="s">
        <v>155</v>
      </c>
      <c r="F204" s="37"/>
      <c r="G204" s="37">
        <v>2.69</v>
      </c>
      <c r="H204" s="37"/>
      <c r="I204" s="37">
        <v>13.2</v>
      </c>
      <c r="J204" s="37"/>
      <c r="K204" s="37">
        <v>12</v>
      </c>
      <c r="L204" s="37"/>
      <c r="M204" s="37">
        <v>302</v>
      </c>
      <c r="N204" s="37"/>
      <c r="O204" s="37">
        <v>0.17</v>
      </c>
      <c r="P204" s="37"/>
      <c r="Q204" s="37">
        <v>446</v>
      </c>
      <c r="R204" s="37">
        <v>150</v>
      </c>
      <c r="S204" s="37" t="s">
        <v>816</v>
      </c>
      <c r="T204" s="37">
        <v>8</v>
      </c>
      <c r="U204" s="37">
        <v>0</v>
      </c>
      <c r="V204" s="37"/>
      <c r="W204" s="37">
        <v>60</v>
      </c>
    </row>
    <row r="205" spans="1:23" ht="12.75">
      <c r="A205" s="39">
        <v>39264</v>
      </c>
      <c r="B205" s="40">
        <v>16</v>
      </c>
      <c r="C205" s="37">
        <v>153</v>
      </c>
      <c r="D205" s="37">
        <v>389</v>
      </c>
      <c r="E205" s="37" t="s">
        <v>155</v>
      </c>
      <c r="F205" s="37"/>
      <c r="G205" s="37">
        <v>2.71</v>
      </c>
      <c r="H205" s="37"/>
      <c r="I205" s="37">
        <v>12.8</v>
      </c>
      <c r="J205" s="37"/>
      <c r="K205" s="37">
        <v>12</v>
      </c>
      <c r="L205" s="37"/>
      <c r="M205" s="37">
        <v>305</v>
      </c>
      <c r="N205" s="37"/>
      <c r="O205" s="37">
        <v>0.16</v>
      </c>
      <c r="P205" s="37"/>
      <c r="Q205" s="37">
        <v>380</v>
      </c>
      <c r="R205" s="37">
        <v>152</v>
      </c>
      <c r="S205" s="37" t="s">
        <v>816</v>
      </c>
      <c r="T205" s="37">
        <v>8</v>
      </c>
      <c r="U205" s="37">
        <v>0</v>
      </c>
      <c r="V205" s="37"/>
      <c r="W205" s="37">
        <v>59</v>
      </c>
    </row>
    <row r="206" spans="1:23" ht="12.75">
      <c r="A206" s="39">
        <v>39264</v>
      </c>
      <c r="B206" s="40">
        <v>17</v>
      </c>
      <c r="C206" s="37">
        <v>80</v>
      </c>
      <c r="D206" s="37">
        <v>389</v>
      </c>
      <c r="E206" s="37" t="s">
        <v>155</v>
      </c>
      <c r="F206" s="37"/>
      <c r="G206" s="37">
        <v>2.89</v>
      </c>
      <c r="H206" s="37"/>
      <c r="I206" s="37">
        <v>12.8</v>
      </c>
      <c r="J206" s="37"/>
      <c r="K206" s="37">
        <v>12</v>
      </c>
      <c r="L206" s="37"/>
      <c r="M206" s="37">
        <v>310</v>
      </c>
      <c r="N206" s="37"/>
      <c r="O206" s="37">
        <v>0.09</v>
      </c>
      <c r="P206" s="37"/>
      <c r="Q206" s="37">
        <v>228</v>
      </c>
      <c r="R206" s="37">
        <v>144</v>
      </c>
      <c r="S206" s="37" t="s">
        <v>816</v>
      </c>
      <c r="T206" s="37">
        <v>6</v>
      </c>
      <c r="U206" s="37">
        <v>0</v>
      </c>
      <c r="V206" s="37"/>
      <c r="W206" s="37">
        <v>53</v>
      </c>
    </row>
    <row r="207" spans="1:23" ht="12.75">
      <c r="A207" s="39">
        <v>39264</v>
      </c>
      <c r="B207" s="40">
        <v>18</v>
      </c>
      <c r="C207" s="37">
        <v>24</v>
      </c>
      <c r="D207" s="37">
        <v>896</v>
      </c>
      <c r="E207" s="37" t="s">
        <v>156</v>
      </c>
      <c r="F207" s="37"/>
      <c r="G207" s="37">
        <v>2.5</v>
      </c>
      <c r="H207" s="37"/>
      <c r="I207" s="37">
        <v>11.7</v>
      </c>
      <c r="J207" s="37"/>
      <c r="K207" s="37">
        <v>11</v>
      </c>
      <c r="L207" s="37"/>
      <c r="M207" s="37">
        <v>311</v>
      </c>
      <c r="N207" s="37"/>
      <c r="O207" s="37">
        <v>0.12</v>
      </c>
      <c r="P207" s="37"/>
      <c r="Q207" s="37">
        <v>262</v>
      </c>
      <c r="R207" s="37">
        <v>165</v>
      </c>
      <c r="S207" s="37" t="s">
        <v>816</v>
      </c>
      <c r="T207" s="37">
        <v>11</v>
      </c>
      <c r="U207" s="37">
        <v>25</v>
      </c>
      <c r="V207" s="37"/>
      <c r="W207" s="37">
        <v>28</v>
      </c>
    </row>
    <row r="208" spans="1:23" ht="12.75">
      <c r="A208" s="39">
        <v>39264</v>
      </c>
      <c r="B208" s="40">
        <v>19</v>
      </c>
      <c r="C208" s="37">
        <v>423</v>
      </c>
      <c r="D208" s="37">
        <v>896</v>
      </c>
      <c r="E208" s="37" t="s">
        <v>156</v>
      </c>
      <c r="F208" s="37"/>
      <c r="G208" s="37">
        <v>2.95</v>
      </c>
      <c r="H208" s="37"/>
      <c r="I208" s="37">
        <v>13.8</v>
      </c>
      <c r="J208" s="37"/>
      <c r="K208" s="37">
        <v>13</v>
      </c>
      <c r="L208" s="37"/>
      <c r="M208" s="37">
        <v>296</v>
      </c>
      <c r="N208" s="37"/>
      <c r="O208" s="37">
        <v>0.4</v>
      </c>
      <c r="P208" s="37"/>
      <c r="Q208" s="37">
        <v>897</v>
      </c>
      <c r="R208" s="37">
        <v>69</v>
      </c>
      <c r="S208" s="37" t="s">
        <v>816</v>
      </c>
      <c r="T208" s="37">
        <v>7</v>
      </c>
      <c r="U208" s="37">
        <v>0</v>
      </c>
      <c r="V208" s="37"/>
      <c r="W208" s="37">
        <v>57</v>
      </c>
    </row>
    <row r="209" spans="1:23" ht="12.75">
      <c r="A209" s="39">
        <v>39264</v>
      </c>
      <c r="B209" s="40">
        <v>20</v>
      </c>
      <c r="C209" s="37">
        <v>449</v>
      </c>
      <c r="D209" s="37">
        <v>896</v>
      </c>
      <c r="E209" s="37" t="s">
        <v>156</v>
      </c>
      <c r="F209" s="37"/>
      <c r="G209" s="37">
        <v>3.01</v>
      </c>
      <c r="H209" s="37"/>
      <c r="I209" s="37">
        <v>14.4</v>
      </c>
      <c r="J209" s="37"/>
      <c r="K209" s="37">
        <v>14</v>
      </c>
      <c r="L209" s="37"/>
      <c r="M209" s="37">
        <v>308</v>
      </c>
      <c r="N209" s="37"/>
      <c r="O209" s="37">
        <v>0.46</v>
      </c>
      <c r="P209" s="37"/>
      <c r="Q209" s="37">
        <v>928</v>
      </c>
      <c r="R209" s="37">
        <v>113</v>
      </c>
      <c r="S209" s="37" t="s">
        <v>816</v>
      </c>
      <c r="T209" s="37">
        <v>7</v>
      </c>
      <c r="U209" s="37">
        <v>2</v>
      </c>
      <c r="V209" s="37"/>
      <c r="W209" s="37">
        <v>60</v>
      </c>
    </row>
    <row r="210" spans="1:23" ht="12.75">
      <c r="A210" s="39">
        <v>39264</v>
      </c>
      <c r="B210" s="40">
        <v>21</v>
      </c>
      <c r="C210" s="37">
        <v>480</v>
      </c>
      <c r="D210" s="38">
        <v>1800</v>
      </c>
      <c r="E210" s="37" t="s">
        <v>157</v>
      </c>
      <c r="F210" s="37"/>
      <c r="G210" s="37">
        <v>3.28</v>
      </c>
      <c r="H210" s="37"/>
      <c r="I210" s="37">
        <v>16.1</v>
      </c>
      <c r="J210" s="37"/>
      <c r="K210" s="37">
        <v>15</v>
      </c>
      <c r="L210" s="37"/>
      <c r="M210" s="37">
        <v>315</v>
      </c>
      <c r="N210" s="37"/>
      <c r="O210" s="37">
        <v>0.56</v>
      </c>
      <c r="P210" s="37"/>
      <c r="Q210" s="38">
        <v>1160</v>
      </c>
      <c r="R210" s="37">
        <v>258</v>
      </c>
      <c r="S210" s="37" t="s">
        <v>816</v>
      </c>
      <c r="T210" s="37">
        <v>6</v>
      </c>
      <c r="U210" s="37">
        <v>0</v>
      </c>
      <c r="V210" s="37"/>
      <c r="W210" s="37">
        <v>60</v>
      </c>
    </row>
    <row r="211" spans="1:23" ht="12.75">
      <c r="A211" s="39">
        <v>39264</v>
      </c>
      <c r="B211" s="40">
        <v>22</v>
      </c>
      <c r="C211" s="37">
        <v>750</v>
      </c>
      <c r="D211" s="38">
        <v>1800</v>
      </c>
      <c r="E211" s="37" t="s">
        <v>157</v>
      </c>
      <c r="F211" s="37"/>
      <c r="G211" s="37">
        <v>3.17</v>
      </c>
      <c r="H211" s="37"/>
      <c r="I211" s="37">
        <v>13.7</v>
      </c>
      <c r="J211" s="37"/>
      <c r="K211" s="37">
        <v>13</v>
      </c>
      <c r="L211" s="37"/>
      <c r="M211" s="37">
        <v>325</v>
      </c>
      <c r="N211" s="37"/>
      <c r="O211" s="37">
        <v>0.75</v>
      </c>
      <c r="P211" s="37"/>
      <c r="Q211" s="38">
        <v>1290</v>
      </c>
      <c r="R211" s="37">
        <v>156</v>
      </c>
      <c r="S211" s="37" t="s">
        <v>816</v>
      </c>
      <c r="T211" s="37">
        <v>9</v>
      </c>
      <c r="U211" s="37">
        <v>0</v>
      </c>
      <c r="V211" s="37"/>
      <c r="W211" s="37">
        <v>60</v>
      </c>
    </row>
    <row r="212" spans="1:23" ht="12.75">
      <c r="A212" s="39">
        <v>39264</v>
      </c>
      <c r="B212" s="40">
        <v>23</v>
      </c>
      <c r="C212" s="37">
        <v>570</v>
      </c>
      <c r="D212" s="38">
        <v>1800</v>
      </c>
      <c r="E212" s="37" t="s">
        <v>157</v>
      </c>
      <c r="F212" s="37"/>
      <c r="G212" s="37">
        <v>2.68</v>
      </c>
      <c r="H212" s="37"/>
      <c r="I212" s="37">
        <v>9.3</v>
      </c>
      <c r="J212" s="37"/>
      <c r="K212" s="37">
        <v>8</v>
      </c>
      <c r="L212" s="37"/>
      <c r="M212" s="37">
        <v>332</v>
      </c>
      <c r="N212" s="37"/>
      <c r="O212" s="37">
        <v>0.55</v>
      </c>
      <c r="P212" s="37"/>
      <c r="Q212" s="37">
        <v>908</v>
      </c>
      <c r="R212" s="37">
        <v>255</v>
      </c>
      <c r="S212" s="37" t="s">
        <v>816</v>
      </c>
      <c r="T212" s="37">
        <v>24</v>
      </c>
      <c r="U212" s="37">
        <v>0</v>
      </c>
      <c r="V212" s="37"/>
      <c r="W212" s="37">
        <v>60</v>
      </c>
    </row>
    <row r="213" spans="1:23" ht="12.75">
      <c r="A213" s="39">
        <v>39265</v>
      </c>
      <c r="B213" s="40">
        <v>0</v>
      </c>
      <c r="C213" s="37">
        <v>620</v>
      </c>
      <c r="D213" s="38">
        <v>1924</v>
      </c>
      <c r="E213" s="37" t="s">
        <v>158</v>
      </c>
      <c r="F213" s="37"/>
      <c r="G213" s="37">
        <v>2.28</v>
      </c>
      <c r="H213" s="37"/>
      <c r="I213" s="37">
        <v>9.8</v>
      </c>
      <c r="J213" s="37"/>
      <c r="K213" s="37">
        <v>9</v>
      </c>
      <c r="L213" s="37"/>
      <c r="M213" s="37">
        <v>332</v>
      </c>
      <c r="N213" s="37"/>
      <c r="O213" s="37">
        <v>0.58</v>
      </c>
      <c r="P213" s="37"/>
      <c r="Q213" s="37">
        <v>913</v>
      </c>
      <c r="R213" s="37">
        <v>226</v>
      </c>
      <c r="S213" s="37" t="s">
        <v>816</v>
      </c>
      <c r="T213" s="37">
        <v>23</v>
      </c>
      <c r="U213" s="37">
        <v>0</v>
      </c>
      <c r="V213" s="37"/>
      <c r="W213" s="37">
        <v>60</v>
      </c>
    </row>
    <row r="214" spans="1:23" ht="12.75">
      <c r="A214" s="39">
        <v>39265</v>
      </c>
      <c r="B214" s="40">
        <v>1</v>
      </c>
      <c r="C214" s="37">
        <v>649</v>
      </c>
      <c r="D214" s="38">
        <v>1924</v>
      </c>
      <c r="E214" s="37" t="s">
        <v>158</v>
      </c>
      <c r="F214" s="37"/>
      <c r="G214" s="37">
        <v>2.4</v>
      </c>
      <c r="H214" s="37"/>
      <c r="I214" s="37">
        <v>5.5</v>
      </c>
      <c r="J214" s="37"/>
      <c r="K214" s="37">
        <v>4</v>
      </c>
      <c r="L214" s="37"/>
      <c r="M214" s="37">
        <v>337</v>
      </c>
      <c r="N214" s="37"/>
      <c r="O214" s="37">
        <v>0.66</v>
      </c>
      <c r="P214" s="37"/>
      <c r="Q214" s="37">
        <v>994</v>
      </c>
      <c r="R214" s="37">
        <v>85</v>
      </c>
      <c r="S214" s="37" t="s">
        <v>816</v>
      </c>
      <c r="T214" s="37">
        <v>36</v>
      </c>
      <c r="U214" s="37">
        <v>0</v>
      </c>
      <c r="V214" s="37"/>
      <c r="W214" s="37">
        <v>60</v>
      </c>
    </row>
    <row r="215" spans="1:23" ht="12.75">
      <c r="A215" s="39">
        <v>39265</v>
      </c>
      <c r="B215" s="40">
        <v>2</v>
      </c>
      <c r="C215" s="37">
        <v>655</v>
      </c>
      <c r="D215" s="38">
        <v>1924</v>
      </c>
      <c r="E215" s="37" t="s">
        <v>158</v>
      </c>
      <c r="F215" s="37"/>
      <c r="G215" s="37">
        <v>2.48</v>
      </c>
      <c r="H215" s="37"/>
      <c r="I215" s="37">
        <v>5.1</v>
      </c>
      <c r="J215" s="37"/>
      <c r="K215" s="37">
        <v>4</v>
      </c>
      <c r="L215" s="37"/>
      <c r="M215" s="37">
        <v>339</v>
      </c>
      <c r="N215" s="37"/>
      <c r="O215" s="37">
        <v>0.68</v>
      </c>
      <c r="P215" s="37"/>
      <c r="Q215" s="38">
        <v>1003</v>
      </c>
      <c r="R215" s="37">
        <v>94</v>
      </c>
      <c r="S215" s="37" t="s">
        <v>816</v>
      </c>
      <c r="T215" s="37">
        <v>35</v>
      </c>
      <c r="U215" s="37">
        <v>0</v>
      </c>
      <c r="V215" s="37"/>
      <c r="W215" s="37">
        <v>60</v>
      </c>
    </row>
    <row r="216" spans="1:23" ht="12.75">
      <c r="A216" s="39">
        <v>39265</v>
      </c>
      <c r="B216" s="40">
        <v>3</v>
      </c>
      <c r="C216" s="37">
        <v>704</v>
      </c>
      <c r="D216" s="38">
        <v>2270</v>
      </c>
      <c r="E216" s="37" t="s">
        <v>159</v>
      </c>
      <c r="F216" s="37"/>
      <c r="G216" s="37">
        <v>2.44</v>
      </c>
      <c r="H216" s="37"/>
      <c r="I216" s="37">
        <v>5.1</v>
      </c>
      <c r="J216" s="37"/>
      <c r="K216" s="37">
        <v>4</v>
      </c>
      <c r="L216" s="37"/>
      <c r="M216" s="37">
        <v>337</v>
      </c>
      <c r="N216" s="37"/>
      <c r="O216" s="37">
        <v>0.73</v>
      </c>
      <c r="P216" s="37"/>
      <c r="Q216" s="38">
        <v>1071</v>
      </c>
      <c r="R216" s="37">
        <v>55</v>
      </c>
      <c r="S216" s="37" t="s">
        <v>816</v>
      </c>
      <c r="T216" s="37">
        <v>37</v>
      </c>
      <c r="U216" s="37">
        <v>0</v>
      </c>
      <c r="V216" s="37"/>
      <c r="W216" s="37">
        <v>60</v>
      </c>
    </row>
    <row r="217" spans="1:23" ht="12.75">
      <c r="A217" s="39">
        <v>39265</v>
      </c>
      <c r="B217" s="40">
        <v>4</v>
      </c>
      <c r="C217" s="37">
        <v>847</v>
      </c>
      <c r="D217" s="38">
        <v>2270</v>
      </c>
      <c r="E217" s="37" t="s">
        <v>159</v>
      </c>
      <c r="F217" s="37"/>
      <c r="G217" s="37">
        <v>2.37</v>
      </c>
      <c r="H217" s="37"/>
      <c r="I217" s="37">
        <v>6.1</v>
      </c>
      <c r="J217" s="37"/>
      <c r="K217" s="37">
        <v>5</v>
      </c>
      <c r="L217" s="37"/>
      <c r="M217" s="37">
        <v>341</v>
      </c>
      <c r="N217" s="37"/>
      <c r="O217" s="37">
        <v>0.78</v>
      </c>
      <c r="P217" s="37"/>
      <c r="Q217" s="38">
        <v>1144</v>
      </c>
      <c r="R217" s="37">
        <v>66</v>
      </c>
      <c r="S217" s="37" t="s">
        <v>816</v>
      </c>
      <c r="T217" s="37">
        <v>31</v>
      </c>
      <c r="U217" s="37">
        <v>0</v>
      </c>
      <c r="V217" s="37"/>
      <c r="W217" s="37">
        <v>60</v>
      </c>
    </row>
    <row r="218" spans="1:23" ht="12.75">
      <c r="A218" s="39">
        <v>39265</v>
      </c>
      <c r="B218" s="40">
        <v>5</v>
      </c>
      <c r="C218" s="37">
        <v>719</v>
      </c>
      <c r="D218" s="38">
        <v>2270</v>
      </c>
      <c r="E218" s="37" t="s">
        <v>159</v>
      </c>
      <c r="F218" s="37"/>
      <c r="G218" s="37">
        <v>2.24</v>
      </c>
      <c r="H218" s="37"/>
      <c r="I218" s="37">
        <v>6.8</v>
      </c>
      <c r="J218" s="37"/>
      <c r="K218" s="37">
        <v>6</v>
      </c>
      <c r="L218" s="37"/>
      <c r="M218" s="37">
        <v>348</v>
      </c>
      <c r="N218" s="37"/>
      <c r="O218" s="37">
        <v>0.68</v>
      </c>
      <c r="P218" s="37"/>
      <c r="Q218" s="38">
        <v>1008</v>
      </c>
      <c r="R218" s="37">
        <v>113</v>
      </c>
      <c r="S218" s="37" t="s">
        <v>816</v>
      </c>
      <c r="T218" s="37">
        <v>27</v>
      </c>
      <c r="U218" s="37">
        <v>0</v>
      </c>
      <c r="V218" s="37"/>
      <c r="W218" s="37">
        <v>60</v>
      </c>
    </row>
    <row r="219" spans="1:23" ht="12.75">
      <c r="A219" s="39">
        <v>39265</v>
      </c>
      <c r="B219" s="40">
        <v>6</v>
      </c>
      <c r="C219" s="37">
        <v>766</v>
      </c>
      <c r="D219" s="38">
        <v>1479</v>
      </c>
      <c r="E219" s="37" t="s">
        <v>160</v>
      </c>
      <c r="F219" s="37"/>
      <c r="G219" s="37">
        <v>2.2</v>
      </c>
      <c r="H219" s="37"/>
      <c r="I219" s="37">
        <v>8.3</v>
      </c>
      <c r="J219" s="37"/>
      <c r="K219" s="37">
        <v>7</v>
      </c>
      <c r="L219" s="37"/>
      <c r="M219" s="37">
        <v>354</v>
      </c>
      <c r="N219" s="37"/>
      <c r="O219" s="37">
        <v>0.67</v>
      </c>
      <c r="P219" s="37"/>
      <c r="Q219" s="37">
        <v>985</v>
      </c>
      <c r="R219" s="37">
        <v>133</v>
      </c>
      <c r="S219" s="37" t="s">
        <v>816</v>
      </c>
      <c r="T219" s="37">
        <v>20</v>
      </c>
      <c r="U219" s="37">
        <v>0</v>
      </c>
      <c r="V219" s="37"/>
      <c r="W219" s="37">
        <v>60</v>
      </c>
    </row>
    <row r="220" spans="1:23" ht="12.75">
      <c r="A220" s="39">
        <v>39265</v>
      </c>
      <c r="B220" s="40">
        <v>7</v>
      </c>
      <c r="C220" s="37">
        <v>425</v>
      </c>
      <c r="D220" s="38">
        <v>1479</v>
      </c>
      <c r="E220" s="37" t="s">
        <v>160</v>
      </c>
      <c r="F220" s="37"/>
      <c r="G220" s="37">
        <v>2.47</v>
      </c>
      <c r="H220" s="37"/>
      <c r="I220" s="37">
        <v>9</v>
      </c>
      <c r="J220" s="37"/>
      <c r="K220" s="37">
        <v>8</v>
      </c>
      <c r="L220" s="37"/>
      <c r="M220" s="37">
        <v>357</v>
      </c>
      <c r="N220" s="37"/>
      <c r="O220" s="37">
        <v>0.41</v>
      </c>
      <c r="P220" s="37"/>
      <c r="Q220" s="37">
        <v>673</v>
      </c>
      <c r="R220" s="37">
        <v>164</v>
      </c>
      <c r="S220" s="37" t="s">
        <v>816</v>
      </c>
      <c r="T220" s="37">
        <v>21</v>
      </c>
      <c r="U220" s="37">
        <v>0</v>
      </c>
      <c r="V220" s="37"/>
      <c r="W220" s="37">
        <v>60</v>
      </c>
    </row>
    <row r="221" spans="1:23" ht="12.75">
      <c r="A221" s="39">
        <v>39265</v>
      </c>
      <c r="B221" s="40">
        <v>8</v>
      </c>
      <c r="C221" s="37">
        <v>288</v>
      </c>
      <c r="D221" s="38">
        <v>1479</v>
      </c>
      <c r="E221" s="37" t="s">
        <v>160</v>
      </c>
      <c r="F221" s="37"/>
      <c r="G221" s="37">
        <v>2.74</v>
      </c>
      <c r="H221" s="37"/>
      <c r="I221" s="37">
        <v>6.4</v>
      </c>
      <c r="J221" s="37"/>
      <c r="K221" s="37">
        <v>5</v>
      </c>
      <c r="L221" s="37"/>
      <c r="M221" s="37">
        <v>345</v>
      </c>
      <c r="N221" s="37"/>
      <c r="O221" s="37">
        <v>0.36</v>
      </c>
      <c r="P221" s="37"/>
      <c r="Q221" s="37">
        <v>616</v>
      </c>
      <c r="R221" s="37">
        <v>160</v>
      </c>
      <c r="S221" s="37" t="s">
        <v>816</v>
      </c>
      <c r="T221" s="37">
        <v>27</v>
      </c>
      <c r="U221" s="37">
        <v>0</v>
      </c>
      <c r="V221" s="37"/>
      <c r="W221" s="37">
        <v>60</v>
      </c>
    </row>
    <row r="222" spans="1:23" ht="12.75">
      <c r="A222" s="39">
        <v>39265</v>
      </c>
      <c r="B222" s="40">
        <v>9</v>
      </c>
      <c r="C222" s="37">
        <v>324</v>
      </c>
      <c r="D222" s="37">
        <v>411</v>
      </c>
      <c r="E222" s="37" t="s">
        <v>161</v>
      </c>
      <c r="F222" s="37"/>
      <c r="G222" s="37">
        <v>3.13</v>
      </c>
      <c r="H222" s="37"/>
      <c r="I222" s="37">
        <v>7</v>
      </c>
      <c r="J222" s="37"/>
      <c r="K222" s="37">
        <v>6</v>
      </c>
      <c r="L222" s="37"/>
      <c r="M222" s="37">
        <v>328</v>
      </c>
      <c r="N222" s="37"/>
      <c r="O222" s="37">
        <v>0.37</v>
      </c>
      <c r="P222" s="37"/>
      <c r="Q222" s="37">
        <v>668</v>
      </c>
      <c r="R222" s="37">
        <v>161</v>
      </c>
      <c r="S222" s="37" t="s">
        <v>816</v>
      </c>
      <c r="T222" s="37">
        <v>25</v>
      </c>
      <c r="U222" s="37">
        <v>0</v>
      </c>
      <c r="V222" s="37"/>
      <c r="W222" s="37">
        <v>60</v>
      </c>
    </row>
    <row r="223" spans="1:23" ht="12.75">
      <c r="A223" s="39">
        <v>39265</v>
      </c>
      <c r="B223" s="40">
        <v>10</v>
      </c>
      <c r="C223" s="37">
        <v>84</v>
      </c>
      <c r="D223" s="37">
        <v>411</v>
      </c>
      <c r="E223" s="37" t="s">
        <v>161</v>
      </c>
      <c r="F223" s="37"/>
      <c r="G223" s="37">
        <v>3.72</v>
      </c>
      <c r="H223" s="37"/>
      <c r="I223" s="37">
        <v>6.8</v>
      </c>
      <c r="J223" s="37"/>
      <c r="K223" s="37">
        <v>6</v>
      </c>
      <c r="L223" s="37"/>
      <c r="M223" s="37">
        <v>325</v>
      </c>
      <c r="N223" s="37"/>
      <c r="O223" s="37">
        <v>0.13</v>
      </c>
      <c r="P223" s="37"/>
      <c r="Q223" s="37">
        <v>336</v>
      </c>
      <c r="R223" s="37">
        <v>188</v>
      </c>
      <c r="S223" s="37" t="s">
        <v>816</v>
      </c>
      <c r="T223" s="37">
        <v>27</v>
      </c>
      <c r="U223" s="37">
        <v>0</v>
      </c>
      <c r="V223" s="37"/>
      <c r="W223" s="37">
        <v>59</v>
      </c>
    </row>
    <row r="224" spans="1:23" ht="12.75">
      <c r="A224" s="39">
        <v>39265</v>
      </c>
      <c r="B224" s="40">
        <v>11</v>
      </c>
      <c r="C224" s="37">
        <v>3</v>
      </c>
      <c r="D224" s="37">
        <v>411</v>
      </c>
      <c r="E224" s="37" t="s">
        <v>161</v>
      </c>
      <c r="F224" s="37"/>
      <c r="G224" s="37">
        <v>4.09</v>
      </c>
      <c r="H224" s="37"/>
      <c r="I224" s="37">
        <v>7.1</v>
      </c>
      <c r="J224" s="37"/>
      <c r="K224" s="37">
        <v>6</v>
      </c>
      <c r="L224" s="37"/>
      <c r="M224" s="37">
        <v>320</v>
      </c>
      <c r="N224" s="37"/>
      <c r="O224" s="37">
        <v>0.01</v>
      </c>
      <c r="P224" s="37"/>
      <c r="Q224" s="37">
        <v>16</v>
      </c>
      <c r="R224" s="37">
        <v>185</v>
      </c>
      <c r="S224" s="37" t="s">
        <v>816</v>
      </c>
      <c r="T224" s="37">
        <v>19</v>
      </c>
      <c r="U224" s="37">
        <v>0</v>
      </c>
      <c r="V224" s="37"/>
      <c r="W224" s="37">
        <v>8</v>
      </c>
    </row>
    <row r="225" spans="1:23" ht="12.75">
      <c r="A225" s="39">
        <v>39265</v>
      </c>
      <c r="B225" s="40">
        <v>21</v>
      </c>
      <c r="C225" s="37"/>
      <c r="D225" s="37"/>
      <c r="E225" s="37" t="s">
        <v>393</v>
      </c>
      <c r="F225" s="37"/>
      <c r="G225" s="37">
        <v>5.76</v>
      </c>
      <c r="H225" s="37"/>
      <c r="I225" s="37">
        <v>14.6</v>
      </c>
      <c r="J225" s="37"/>
      <c r="K225" s="37">
        <v>14</v>
      </c>
      <c r="L225" s="37"/>
      <c r="M225" s="37">
        <v>278</v>
      </c>
      <c r="N225" s="37"/>
      <c r="O225" s="37">
        <v>0.22</v>
      </c>
      <c r="P225" s="37"/>
      <c r="Q225" s="37">
        <v>838</v>
      </c>
      <c r="R225" s="37">
        <v>29</v>
      </c>
      <c r="S225" s="37" t="s">
        <v>816</v>
      </c>
      <c r="T225" s="37">
        <v>7</v>
      </c>
      <c r="U225" s="37">
        <v>0</v>
      </c>
      <c r="V225" s="37"/>
      <c r="W225" s="37">
        <v>53</v>
      </c>
    </row>
    <row r="226" spans="1:23" ht="12.75">
      <c r="A226" s="39">
        <v>39265</v>
      </c>
      <c r="B226" s="40">
        <v>22</v>
      </c>
      <c r="C226" s="37">
        <v>143</v>
      </c>
      <c r="D226" s="37">
        <v>205</v>
      </c>
      <c r="E226" s="37" t="s">
        <v>393</v>
      </c>
      <c r="F226" s="37"/>
      <c r="G226" s="37">
        <v>4.28</v>
      </c>
      <c r="H226" s="37"/>
      <c r="I226" s="37">
        <v>11.1</v>
      </c>
      <c r="J226" s="37"/>
      <c r="K226" s="37">
        <v>9</v>
      </c>
      <c r="L226" s="37"/>
      <c r="M226" s="37">
        <v>343</v>
      </c>
      <c r="N226" s="37"/>
      <c r="O226" s="37">
        <v>0.27</v>
      </c>
      <c r="P226" s="37"/>
      <c r="Q226" s="37">
        <v>473</v>
      </c>
      <c r="R226" s="37">
        <v>58</v>
      </c>
      <c r="S226" s="37" t="s">
        <v>816</v>
      </c>
      <c r="T226" s="37">
        <v>24</v>
      </c>
      <c r="U226" s="37">
        <v>34</v>
      </c>
      <c r="V226" s="37"/>
      <c r="W226" s="37">
        <v>25</v>
      </c>
    </row>
    <row r="227" spans="1:23" ht="12.75">
      <c r="A227" s="39">
        <v>39265</v>
      </c>
      <c r="B227" s="40">
        <v>23</v>
      </c>
      <c r="C227" s="37">
        <v>62</v>
      </c>
      <c r="D227" s="37">
        <v>205</v>
      </c>
      <c r="E227" s="37" t="s">
        <v>393</v>
      </c>
      <c r="F227" s="37"/>
      <c r="G227" s="37">
        <v>5.25</v>
      </c>
      <c r="H227" s="37"/>
      <c r="I227" s="37">
        <v>7.4</v>
      </c>
      <c r="J227" s="37"/>
      <c r="K227" s="37">
        <v>6</v>
      </c>
      <c r="L227" s="37"/>
      <c r="M227" s="37">
        <v>294</v>
      </c>
      <c r="N227" s="37"/>
      <c r="O227" s="37">
        <v>0.18</v>
      </c>
      <c r="P227" s="37"/>
      <c r="Q227" s="37">
        <v>606</v>
      </c>
      <c r="R227" s="37">
        <v>12</v>
      </c>
      <c r="S227" s="37" t="s">
        <v>816</v>
      </c>
      <c r="T227" s="37">
        <v>13</v>
      </c>
      <c r="U227" s="37">
        <v>0</v>
      </c>
      <c r="V227" s="37"/>
      <c r="W227" s="37">
        <v>48</v>
      </c>
    </row>
    <row r="228" spans="1:23" ht="12.75">
      <c r="A228" s="39">
        <v>39266</v>
      </c>
      <c r="B228" s="40">
        <v>0</v>
      </c>
      <c r="C228" s="37">
        <v>157</v>
      </c>
      <c r="D228" s="37">
        <v>566</v>
      </c>
      <c r="E228" s="37" t="s">
        <v>394</v>
      </c>
      <c r="F228" s="37"/>
      <c r="G228" s="37">
        <v>5.33</v>
      </c>
      <c r="H228" s="37"/>
      <c r="I228" s="37">
        <v>7.6</v>
      </c>
      <c r="J228" s="37"/>
      <c r="K228" s="37">
        <v>6</v>
      </c>
      <c r="L228" s="37"/>
      <c r="M228" s="37">
        <v>309</v>
      </c>
      <c r="N228" s="37"/>
      <c r="O228" s="37">
        <v>0.38</v>
      </c>
      <c r="P228" s="37"/>
      <c r="Q228" s="37">
        <v>805</v>
      </c>
      <c r="R228" s="37">
        <v>11</v>
      </c>
      <c r="S228" s="37" t="s">
        <v>816</v>
      </c>
      <c r="T228" s="37">
        <v>28</v>
      </c>
      <c r="U228" s="37">
        <v>23</v>
      </c>
      <c r="V228" s="37"/>
      <c r="W228" s="37">
        <v>35</v>
      </c>
    </row>
    <row r="229" spans="1:23" ht="12.75">
      <c r="A229" s="39">
        <v>39266</v>
      </c>
      <c r="B229" s="40">
        <v>1</v>
      </c>
      <c r="C229" s="37">
        <v>118</v>
      </c>
      <c r="D229" s="37">
        <v>566</v>
      </c>
      <c r="E229" s="37" t="s">
        <v>394</v>
      </c>
      <c r="F229" s="37"/>
      <c r="G229" s="37">
        <v>5.67</v>
      </c>
      <c r="H229" s="37"/>
      <c r="I229" s="37">
        <v>9.2</v>
      </c>
      <c r="J229" s="37"/>
      <c r="K229" s="37">
        <v>8</v>
      </c>
      <c r="L229" s="37"/>
      <c r="M229" s="37">
        <v>307</v>
      </c>
      <c r="N229" s="37"/>
      <c r="O229" s="37">
        <v>0.31</v>
      </c>
      <c r="P229" s="37"/>
      <c r="Q229" s="37">
        <v>729</v>
      </c>
      <c r="R229" s="37">
        <v>50</v>
      </c>
      <c r="S229" s="37" t="s">
        <v>816</v>
      </c>
      <c r="T229" s="37">
        <v>15</v>
      </c>
      <c r="U229" s="37">
        <v>1</v>
      </c>
      <c r="V229" s="37"/>
      <c r="W229" s="37">
        <v>60</v>
      </c>
    </row>
    <row r="230" spans="1:23" ht="12.75">
      <c r="A230" s="39">
        <v>39266</v>
      </c>
      <c r="B230" s="40">
        <v>2</v>
      </c>
      <c r="C230" s="37">
        <v>291</v>
      </c>
      <c r="D230" s="37">
        <v>566</v>
      </c>
      <c r="E230" s="37" t="s">
        <v>394</v>
      </c>
      <c r="F230" s="37"/>
      <c r="G230" s="37">
        <v>5.74</v>
      </c>
      <c r="H230" s="37"/>
      <c r="I230" s="37">
        <v>9.1</v>
      </c>
      <c r="J230" s="37"/>
      <c r="K230" s="37">
        <v>9</v>
      </c>
      <c r="L230" s="37"/>
      <c r="M230" s="37">
        <v>319</v>
      </c>
      <c r="N230" s="37"/>
      <c r="O230" s="37">
        <v>0.08</v>
      </c>
      <c r="P230" s="37"/>
      <c r="Q230" s="37">
        <v>157</v>
      </c>
      <c r="R230" s="37">
        <v>159</v>
      </c>
      <c r="S230" s="37" t="s">
        <v>816</v>
      </c>
      <c r="T230" s="37">
        <v>10</v>
      </c>
      <c r="U230" s="37">
        <v>12</v>
      </c>
      <c r="V230" s="37"/>
      <c r="W230" s="37">
        <v>22</v>
      </c>
    </row>
    <row r="231" spans="1:23" ht="12.75">
      <c r="A231" s="39">
        <v>39266</v>
      </c>
      <c r="B231" s="40">
        <v>10</v>
      </c>
      <c r="C231" s="37">
        <v>250</v>
      </c>
      <c r="D231" s="37">
        <v>250</v>
      </c>
      <c r="E231" s="37" t="s">
        <v>428</v>
      </c>
      <c r="F231" s="37"/>
      <c r="G231" s="37">
        <v>9.04</v>
      </c>
      <c r="H231" s="37"/>
      <c r="I231" s="37">
        <v>3.4</v>
      </c>
      <c r="J231" s="37"/>
      <c r="K231" s="37">
        <v>3</v>
      </c>
      <c r="L231" s="37"/>
      <c r="M231" s="37">
        <v>318</v>
      </c>
      <c r="N231" s="37"/>
      <c r="O231" s="37">
        <v>0.01</v>
      </c>
      <c r="P231" s="37"/>
      <c r="Q231" s="37">
        <v>25</v>
      </c>
      <c r="R231" s="37">
        <v>456</v>
      </c>
      <c r="S231" s="37"/>
      <c r="T231" s="37">
        <v>30</v>
      </c>
      <c r="U231" s="37">
        <v>1</v>
      </c>
      <c r="V231" s="37"/>
      <c r="W231" s="37">
        <v>3</v>
      </c>
    </row>
    <row r="232" spans="1:23" ht="12.75">
      <c r="A232" s="39">
        <v>39266</v>
      </c>
      <c r="B232" s="40">
        <v>10</v>
      </c>
      <c r="C232" s="37">
        <v>250</v>
      </c>
      <c r="D232" s="37">
        <v>250</v>
      </c>
      <c r="E232" s="37" t="s">
        <v>430</v>
      </c>
      <c r="F232" s="37"/>
      <c r="G232" s="37">
        <v>9.04</v>
      </c>
      <c r="H232" s="37"/>
      <c r="I232" s="37">
        <v>3.4</v>
      </c>
      <c r="J232" s="37"/>
      <c r="K232" s="37">
        <v>3</v>
      </c>
      <c r="L232" s="37"/>
      <c r="M232" s="37">
        <v>318</v>
      </c>
      <c r="N232" s="37"/>
      <c r="O232" s="37">
        <v>0.01</v>
      </c>
      <c r="P232" s="37"/>
      <c r="Q232" s="37">
        <v>25</v>
      </c>
      <c r="R232" s="37">
        <v>456</v>
      </c>
      <c r="S232" s="37"/>
      <c r="T232" s="37">
        <v>30</v>
      </c>
      <c r="U232" s="37">
        <v>1</v>
      </c>
      <c r="V232" s="37"/>
      <c r="W232" s="37">
        <v>3</v>
      </c>
    </row>
    <row r="233" spans="1:23" ht="12.75">
      <c r="A233" s="39">
        <v>39267</v>
      </c>
      <c r="B233" s="40">
        <v>12</v>
      </c>
      <c r="C233" s="37"/>
      <c r="D233" s="37"/>
      <c r="E233" s="37" t="s">
        <v>162</v>
      </c>
      <c r="F233" s="37"/>
      <c r="G233" s="37">
        <v>11.26</v>
      </c>
      <c r="H233" s="37"/>
      <c r="I233" s="37">
        <v>11.2</v>
      </c>
      <c r="J233" s="37"/>
      <c r="K233" s="37">
        <v>10</v>
      </c>
      <c r="L233" s="37"/>
      <c r="M233" s="37">
        <v>222</v>
      </c>
      <c r="N233" s="37"/>
      <c r="O233" s="37">
        <v>0.01</v>
      </c>
      <c r="P233" s="37"/>
      <c r="Q233" s="37">
        <v>18</v>
      </c>
      <c r="R233" s="37">
        <v>202</v>
      </c>
      <c r="S233" s="37"/>
      <c r="T233" s="37">
        <v>12</v>
      </c>
      <c r="U233" s="37">
        <v>0</v>
      </c>
      <c r="V233" s="37"/>
      <c r="W233" s="37">
        <v>0</v>
      </c>
    </row>
    <row r="234" spans="1:23" ht="12.75">
      <c r="A234" s="39">
        <v>39267</v>
      </c>
      <c r="B234" s="40">
        <v>13</v>
      </c>
      <c r="C234" s="37">
        <v>427</v>
      </c>
      <c r="D234" s="38">
        <v>1262</v>
      </c>
      <c r="E234" s="37" t="s">
        <v>162</v>
      </c>
      <c r="F234" s="37"/>
      <c r="G234" s="37">
        <v>9.72</v>
      </c>
      <c r="H234" s="37"/>
      <c r="I234" s="37">
        <v>12.2</v>
      </c>
      <c r="J234" s="37"/>
      <c r="K234" s="37">
        <v>11</v>
      </c>
      <c r="L234" s="37"/>
      <c r="M234" s="37">
        <v>232</v>
      </c>
      <c r="N234" s="37"/>
      <c r="O234" s="37">
        <v>0.53</v>
      </c>
      <c r="P234" s="37"/>
      <c r="Q234" s="38">
        <v>4256</v>
      </c>
      <c r="R234" s="37">
        <v>73</v>
      </c>
      <c r="S234" s="37"/>
      <c r="T234" s="37">
        <v>8</v>
      </c>
      <c r="U234" s="37">
        <v>0</v>
      </c>
      <c r="V234" s="37"/>
      <c r="W234" s="37">
        <v>58</v>
      </c>
    </row>
    <row r="235" spans="1:23" ht="12.75">
      <c r="A235" s="39">
        <v>39267</v>
      </c>
      <c r="B235" s="40">
        <v>14</v>
      </c>
      <c r="C235" s="37">
        <v>835</v>
      </c>
      <c r="D235" s="38">
        <v>1262</v>
      </c>
      <c r="E235" s="37" t="s">
        <v>162</v>
      </c>
      <c r="F235" s="37"/>
      <c r="G235" s="37">
        <v>9.54</v>
      </c>
      <c r="H235" s="37"/>
      <c r="I235" s="37">
        <v>10.8</v>
      </c>
      <c r="J235" s="37"/>
      <c r="K235" s="37">
        <v>10</v>
      </c>
      <c r="L235" s="37"/>
      <c r="M235" s="37">
        <v>237</v>
      </c>
      <c r="N235" s="37"/>
      <c r="O235" s="37">
        <v>0.76</v>
      </c>
      <c r="P235" s="37"/>
      <c r="Q235" s="38">
        <v>4685</v>
      </c>
      <c r="R235" s="37">
        <v>48</v>
      </c>
      <c r="S235" s="37"/>
      <c r="T235" s="37">
        <v>8</v>
      </c>
      <c r="U235" s="37">
        <v>0</v>
      </c>
      <c r="V235" s="37"/>
      <c r="W235" s="37">
        <v>60</v>
      </c>
    </row>
    <row r="236" spans="1:23" ht="12.75">
      <c r="A236" s="39">
        <v>39267</v>
      </c>
      <c r="B236" s="40">
        <v>15</v>
      </c>
      <c r="C236" s="37">
        <v>684</v>
      </c>
      <c r="D236" s="38">
        <v>2039</v>
      </c>
      <c r="E236" s="37" t="s">
        <v>163</v>
      </c>
      <c r="F236" s="37"/>
      <c r="G236" s="37">
        <v>9.23</v>
      </c>
      <c r="H236" s="37"/>
      <c r="I236" s="37">
        <v>8</v>
      </c>
      <c r="J236" s="37"/>
      <c r="K236" s="37">
        <v>7</v>
      </c>
      <c r="L236" s="37"/>
      <c r="M236" s="37">
        <v>242</v>
      </c>
      <c r="N236" s="37"/>
      <c r="O236" s="37">
        <v>0.69</v>
      </c>
      <c r="P236" s="37"/>
      <c r="Q236" s="38">
        <v>4203</v>
      </c>
      <c r="R236" s="37">
        <v>47</v>
      </c>
      <c r="S236" s="37"/>
      <c r="T236" s="37">
        <v>9</v>
      </c>
      <c r="U236" s="37">
        <v>0</v>
      </c>
      <c r="V236" s="37"/>
      <c r="W236" s="37">
        <v>60</v>
      </c>
    </row>
    <row r="237" spans="1:23" ht="12.75">
      <c r="A237" s="39">
        <v>39267</v>
      </c>
      <c r="B237" s="40">
        <v>16</v>
      </c>
      <c r="C237" s="37">
        <v>679</v>
      </c>
      <c r="D237" s="38">
        <v>2039</v>
      </c>
      <c r="E237" s="37" t="s">
        <v>163</v>
      </c>
      <c r="F237" s="37"/>
      <c r="G237" s="37">
        <v>9.25</v>
      </c>
      <c r="H237" s="37"/>
      <c r="I237" s="37">
        <v>7.7</v>
      </c>
      <c r="J237" s="37"/>
      <c r="K237" s="37">
        <v>7</v>
      </c>
      <c r="L237" s="37"/>
      <c r="M237" s="37">
        <v>240</v>
      </c>
      <c r="N237" s="37"/>
      <c r="O237" s="37">
        <v>0.65</v>
      </c>
      <c r="P237" s="37"/>
      <c r="Q237" s="38">
        <v>3803</v>
      </c>
      <c r="R237" s="37">
        <v>44</v>
      </c>
      <c r="S237" s="37"/>
      <c r="T237" s="37">
        <v>10</v>
      </c>
      <c r="U237" s="37">
        <v>0</v>
      </c>
      <c r="V237" s="37"/>
      <c r="W237" s="37">
        <v>60</v>
      </c>
    </row>
    <row r="238" spans="1:23" ht="12.75">
      <c r="A238" s="39">
        <v>39267</v>
      </c>
      <c r="B238" s="40">
        <v>17</v>
      </c>
      <c r="C238" s="37">
        <v>676</v>
      </c>
      <c r="D238" s="38">
        <v>2039</v>
      </c>
      <c r="E238" s="37" t="s">
        <v>163</v>
      </c>
      <c r="F238" s="37"/>
      <c r="G238" s="37">
        <v>9.14</v>
      </c>
      <c r="H238" s="37"/>
      <c r="I238" s="37">
        <v>7.7</v>
      </c>
      <c r="J238" s="37"/>
      <c r="K238" s="37">
        <v>7</v>
      </c>
      <c r="L238" s="37"/>
      <c r="M238" s="37">
        <v>239</v>
      </c>
      <c r="N238" s="37"/>
      <c r="O238" s="37">
        <v>0.71</v>
      </c>
      <c r="P238" s="37"/>
      <c r="Q238" s="38">
        <v>4150</v>
      </c>
      <c r="R238" s="37">
        <v>40</v>
      </c>
      <c r="S238" s="37"/>
      <c r="T238" s="37">
        <v>9</v>
      </c>
      <c r="U238" s="37">
        <v>2</v>
      </c>
      <c r="V238" s="37"/>
      <c r="W238" s="37">
        <v>60</v>
      </c>
    </row>
    <row r="239" spans="1:23" ht="12.75">
      <c r="A239" s="39">
        <v>39267</v>
      </c>
      <c r="B239" s="40">
        <v>18</v>
      </c>
      <c r="C239" s="37">
        <v>553</v>
      </c>
      <c r="D239" s="38">
        <v>1319</v>
      </c>
      <c r="E239" s="37" t="s">
        <v>164</v>
      </c>
      <c r="F239" s="37"/>
      <c r="G239" s="37">
        <v>8.99</v>
      </c>
      <c r="H239" s="37"/>
      <c r="I239" s="37">
        <v>8</v>
      </c>
      <c r="J239" s="37"/>
      <c r="K239" s="37">
        <v>7</v>
      </c>
      <c r="L239" s="37"/>
      <c r="M239" s="37">
        <v>241</v>
      </c>
      <c r="N239" s="37"/>
      <c r="O239" s="37">
        <v>0.66</v>
      </c>
      <c r="P239" s="37"/>
      <c r="Q239" s="38">
        <v>4162</v>
      </c>
      <c r="R239" s="37">
        <v>26</v>
      </c>
      <c r="S239" s="37"/>
      <c r="T239" s="37">
        <v>8</v>
      </c>
      <c r="U239" s="37">
        <v>2</v>
      </c>
      <c r="V239" s="37"/>
      <c r="W239" s="37">
        <v>60</v>
      </c>
    </row>
    <row r="240" spans="1:23" ht="12.75">
      <c r="A240" s="39">
        <v>39267</v>
      </c>
      <c r="B240" s="40">
        <v>19</v>
      </c>
      <c r="C240" s="37">
        <v>364</v>
      </c>
      <c r="D240" s="38">
        <v>1319</v>
      </c>
      <c r="E240" s="37" t="s">
        <v>164</v>
      </c>
      <c r="F240" s="37"/>
      <c r="G240" s="37">
        <v>8.68</v>
      </c>
      <c r="H240" s="37"/>
      <c r="I240" s="37">
        <v>10</v>
      </c>
      <c r="J240" s="37"/>
      <c r="K240" s="37">
        <v>9</v>
      </c>
      <c r="L240" s="37"/>
      <c r="M240" s="37">
        <v>219</v>
      </c>
      <c r="N240" s="37"/>
      <c r="O240" s="37">
        <v>0.43</v>
      </c>
      <c r="P240" s="37"/>
      <c r="Q240" s="38">
        <v>3473</v>
      </c>
      <c r="R240" s="37">
        <v>22</v>
      </c>
      <c r="S240" s="37"/>
      <c r="T240" s="37">
        <v>6</v>
      </c>
      <c r="U240" s="37">
        <v>0</v>
      </c>
      <c r="V240" s="37"/>
      <c r="W240" s="37">
        <v>60</v>
      </c>
    </row>
    <row r="241" spans="1:23" ht="12.75">
      <c r="A241" s="39">
        <v>39267</v>
      </c>
      <c r="B241" s="40">
        <v>20</v>
      </c>
      <c r="C241" s="37">
        <v>402</v>
      </c>
      <c r="D241" s="38">
        <v>1319</v>
      </c>
      <c r="E241" s="37" t="s">
        <v>164</v>
      </c>
      <c r="F241" s="37"/>
      <c r="G241" s="37">
        <v>8.69</v>
      </c>
      <c r="H241" s="37"/>
      <c r="I241" s="37">
        <v>10.9</v>
      </c>
      <c r="J241" s="37"/>
      <c r="K241" s="37">
        <v>10</v>
      </c>
      <c r="L241" s="37"/>
      <c r="M241" s="37">
        <v>190</v>
      </c>
      <c r="N241" s="37"/>
      <c r="O241" s="37">
        <v>0.33</v>
      </c>
      <c r="P241" s="37"/>
      <c r="Q241" s="38">
        <v>2402</v>
      </c>
      <c r="R241" s="37">
        <v>2</v>
      </c>
      <c r="S241" s="37"/>
      <c r="T241" s="37">
        <v>6</v>
      </c>
      <c r="U241" s="37">
        <v>0</v>
      </c>
      <c r="V241" s="37"/>
      <c r="W241" s="37">
        <v>60</v>
      </c>
    </row>
    <row r="242" spans="1:23" ht="12.75">
      <c r="A242" s="39">
        <v>39267</v>
      </c>
      <c r="B242" s="40">
        <v>21</v>
      </c>
      <c r="C242" s="37">
        <v>852</v>
      </c>
      <c r="D242" s="38">
        <v>2301</v>
      </c>
      <c r="E242" s="37" t="s">
        <v>165</v>
      </c>
      <c r="F242" s="37"/>
      <c r="G242" s="37">
        <v>9.06</v>
      </c>
      <c r="H242" s="37"/>
      <c r="I242" s="37">
        <v>11.4</v>
      </c>
      <c r="J242" s="37"/>
      <c r="K242" s="37">
        <v>11</v>
      </c>
      <c r="L242" s="37"/>
      <c r="M242" s="37">
        <v>204</v>
      </c>
      <c r="N242" s="37"/>
      <c r="O242" s="37">
        <v>0.54</v>
      </c>
      <c r="P242" s="37"/>
      <c r="Q242" s="38">
        <v>3440</v>
      </c>
      <c r="R242" s="37">
        <v>1</v>
      </c>
      <c r="S242" s="37"/>
      <c r="T242" s="37">
        <v>8</v>
      </c>
      <c r="U242" s="37">
        <v>0</v>
      </c>
      <c r="V242" s="37"/>
      <c r="W242" s="37">
        <v>60</v>
      </c>
    </row>
    <row r="243" spans="1:23" ht="12.75">
      <c r="A243" s="39">
        <v>39267</v>
      </c>
      <c r="B243" s="40">
        <v>22</v>
      </c>
      <c r="C243" s="37">
        <v>593</v>
      </c>
      <c r="D243" s="38">
        <v>2301</v>
      </c>
      <c r="E243" s="37" t="s">
        <v>165</v>
      </c>
      <c r="F243" s="37"/>
      <c r="G243" s="37">
        <v>9.32</v>
      </c>
      <c r="H243" s="37"/>
      <c r="I243" s="37">
        <v>10.6</v>
      </c>
      <c r="J243" s="37"/>
      <c r="K243" s="37">
        <v>10</v>
      </c>
      <c r="L243" s="37"/>
      <c r="M243" s="37">
        <v>193</v>
      </c>
      <c r="N243" s="37"/>
      <c r="O243" s="37">
        <v>0.43</v>
      </c>
      <c r="P243" s="37"/>
      <c r="Q243" s="38">
        <v>2716</v>
      </c>
      <c r="R243" s="37">
        <v>1</v>
      </c>
      <c r="S243" s="37"/>
      <c r="T243" s="37">
        <v>8</v>
      </c>
      <c r="U243" s="37">
        <v>2</v>
      </c>
      <c r="V243" s="37"/>
      <c r="W243" s="37">
        <v>60</v>
      </c>
    </row>
    <row r="244" spans="1:23" ht="12.75">
      <c r="A244" s="39">
        <v>39267</v>
      </c>
      <c r="B244" s="40">
        <v>23</v>
      </c>
      <c r="C244" s="37">
        <v>856</v>
      </c>
      <c r="D244" s="38">
        <v>2301</v>
      </c>
      <c r="E244" s="37" t="s">
        <v>165</v>
      </c>
      <c r="F244" s="37"/>
      <c r="G244" s="37">
        <v>9.69</v>
      </c>
      <c r="H244" s="37"/>
      <c r="I244" s="37">
        <v>11</v>
      </c>
      <c r="J244" s="37"/>
      <c r="K244" s="37">
        <v>10</v>
      </c>
      <c r="L244" s="37"/>
      <c r="M244" s="37">
        <v>206</v>
      </c>
      <c r="N244" s="37"/>
      <c r="O244" s="37">
        <v>0.54</v>
      </c>
      <c r="P244" s="37"/>
      <c r="Q244" s="38">
        <v>2730</v>
      </c>
      <c r="R244" s="37">
        <v>1</v>
      </c>
      <c r="S244" s="37"/>
      <c r="T244" s="37">
        <v>8</v>
      </c>
      <c r="U244" s="37">
        <v>1</v>
      </c>
      <c r="V244" s="37"/>
      <c r="W244" s="37">
        <v>59</v>
      </c>
    </row>
    <row r="245" spans="1:23" ht="12.75">
      <c r="A245" s="39">
        <v>39268</v>
      </c>
      <c r="B245" s="40">
        <v>0</v>
      </c>
      <c r="C245" s="38">
        <v>1001</v>
      </c>
      <c r="D245" s="38">
        <v>2983</v>
      </c>
      <c r="E245" s="37" t="s">
        <v>166</v>
      </c>
      <c r="F245" s="37"/>
      <c r="G245" s="37">
        <v>9.89</v>
      </c>
      <c r="H245" s="37"/>
      <c r="I245" s="37">
        <v>7.8</v>
      </c>
      <c r="J245" s="37"/>
      <c r="K245" s="37">
        <v>7</v>
      </c>
      <c r="L245" s="37"/>
      <c r="M245" s="37">
        <v>242</v>
      </c>
      <c r="N245" s="37"/>
      <c r="O245" s="37">
        <v>0.69</v>
      </c>
      <c r="P245" s="37"/>
      <c r="Q245" s="38">
        <v>2568</v>
      </c>
      <c r="R245" s="37">
        <v>1</v>
      </c>
      <c r="S245" s="37"/>
      <c r="T245" s="37">
        <v>9</v>
      </c>
      <c r="U245" s="37">
        <v>0</v>
      </c>
      <c r="V245" s="37"/>
      <c r="W245" s="37">
        <v>60</v>
      </c>
    </row>
    <row r="246" spans="1:23" ht="12.75">
      <c r="A246" s="39">
        <v>39268</v>
      </c>
      <c r="B246" s="40">
        <v>1</v>
      </c>
      <c r="C246" s="38">
        <v>1004</v>
      </c>
      <c r="D246" s="38">
        <v>2983</v>
      </c>
      <c r="E246" s="37" t="s">
        <v>166</v>
      </c>
      <c r="F246" s="37"/>
      <c r="G246" s="37">
        <v>10.08</v>
      </c>
      <c r="H246" s="37"/>
      <c r="I246" s="37">
        <v>7.3</v>
      </c>
      <c r="J246" s="37"/>
      <c r="K246" s="37">
        <v>7</v>
      </c>
      <c r="L246" s="37"/>
      <c r="M246" s="37">
        <v>252</v>
      </c>
      <c r="N246" s="37"/>
      <c r="O246" s="37">
        <v>0.81</v>
      </c>
      <c r="P246" s="37"/>
      <c r="Q246" s="38">
        <v>2649</v>
      </c>
      <c r="R246" s="37">
        <v>1</v>
      </c>
      <c r="S246" s="37"/>
      <c r="T246" s="37">
        <v>11</v>
      </c>
      <c r="U246" s="37">
        <v>4</v>
      </c>
      <c r="V246" s="37"/>
      <c r="W246" s="37">
        <v>58</v>
      </c>
    </row>
    <row r="247" spans="1:23" ht="12.75">
      <c r="A247" s="39">
        <v>39268</v>
      </c>
      <c r="B247" s="40">
        <v>2</v>
      </c>
      <c r="C247" s="37">
        <v>978</v>
      </c>
      <c r="D247" s="38">
        <v>2983</v>
      </c>
      <c r="E247" s="37" t="s">
        <v>166</v>
      </c>
      <c r="F247" s="37"/>
      <c r="G247" s="37">
        <v>10.37</v>
      </c>
      <c r="H247" s="37"/>
      <c r="I247" s="37">
        <v>7.9</v>
      </c>
      <c r="J247" s="37"/>
      <c r="K247" s="37">
        <v>7</v>
      </c>
      <c r="L247" s="37"/>
      <c r="M247" s="37">
        <v>259</v>
      </c>
      <c r="N247" s="37"/>
      <c r="O247" s="37">
        <v>1.04</v>
      </c>
      <c r="P247" s="37" t="s">
        <v>167</v>
      </c>
      <c r="Q247" s="38">
        <v>3245</v>
      </c>
      <c r="R247" s="37">
        <v>1</v>
      </c>
      <c r="S247" s="37"/>
      <c r="T247" s="37">
        <v>11</v>
      </c>
      <c r="U247" s="37">
        <v>0</v>
      </c>
      <c r="V247" s="37"/>
      <c r="W247" s="37">
        <v>60</v>
      </c>
    </row>
    <row r="248" spans="1:23" ht="12.75">
      <c r="A248" s="39">
        <v>39268</v>
      </c>
      <c r="B248" s="40">
        <v>3</v>
      </c>
      <c r="C248" s="37">
        <v>993</v>
      </c>
      <c r="D248" s="38">
        <v>2692</v>
      </c>
      <c r="E248" s="37" t="s">
        <v>168</v>
      </c>
      <c r="F248" s="37"/>
      <c r="G248" s="37">
        <v>10.37</v>
      </c>
      <c r="H248" s="37"/>
      <c r="I248" s="37">
        <v>9.2</v>
      </c>
      <c r="J248" s="37"/>
      <c r="K248" s="37">
        <v>9</v>
      </c>
      <c r="L248" s="37"/>
      <c r="M248" s="37">
        <v>262</v>
      </c>
      <c r="N248" s="37"/>
      <c r="O248" s="37">
        <v>1.11</v>
      </c>
      <c r="P248" s="37" t="s">
        <v>167</v>
      </c>
      <c r="Q248" s="38">
        <v>3909</v>
      </c>
      <c r="R248" s="37">
        <v>1</v>
      </c>
      <c r="S248" s="37"/>
      <c r="T248" s="37">
        <v>9</v>
      </c>
      <c r="U248" s="37">
        <v>0</v>
      </c>
      <c r="V248" s="37"/>
      <c r="W248" s="37">
        <v>60</v>
      </c>
    </row>
    <row r="249" spans="1:23" ht="12.75">
      <c r="A249" s="39">
        <v>39268</v>
      </c>
      <c r="B249" s="40">
        <v>4</v>
      </c>
      <c r="C249" s="37">
        <v>856</v>
      </c>
      <c r="D249" s="38">
        <v>2692</v>
      </c>
      <c r="E249" s="37" t="s">
        <v>168</v>
      </c>
      <c r="F249" s="37"/>
      <c r="G249" s="37">
        <v>10.26</v>
      </c>
      <c r="H249" s="37"/>
      <c r="I249" s="37">
        <v>10.8</v>
      </c>
      <c r="J249" s="37"/>
      <c r="K249" s="37">
        <v>10</v>
      </c>
      <c r="L249" s="37"/>
      <c r="M249" s="37">
        <v>265</v>
      </c>
      <c r="N249" s="37"/>
      <c r="O249" s="37">
        <v>0.93</v>
      </c>
      <c r="P249" s="37"/>
      <c r="Q249" s="38">
        <v>3948</v>
      </c>
      <c r="R249" s="37">
        <v>1</v>
      </c>
      <c r="S249" s="37"/>
      <c r="T249" s="37">
        <v>10</v>
      </c>
      <c r="U249" s="37">
        <v>0</v>
      </c>
      <c r="V249" s="37"/>
      <c r="W249" s="37">
        <v>60</v>
      </c>
    </row>
    <row r="250" spans="1:23" ht="12.75">
      <c r="A250" s="39">
        <v>39268</v>
      </c>
      <c r="B250" s="40">
        <v>5</v>
      </c>
      <c r="C250" s="37">
        <v>843</v>
      </c>
      <c r="D250" s="38">
        <v>2692</v>
      </c>
      <c r="E250" s="37" t="s">
        <v>168</v>
      </c>
      <c r="F250" s="37"/>
      <c r="G250" s="37">
        <v>9.91</v>
      </c>
      <c r="H250" s="37"/>
      <c r="I250" s="37">
        <v>9.4</v>
      </c>
      <c r="J250" s="37"/>
      <c r="K250" s="37">
        <v>9</v>
      </c>
      <c r="L250" s="37"/>
      <c r="M250" s="37">
        <v>264</v>
      </c>
      <c r="N250" s="37"/>
      <c r="O250" s="37">
        <v>0.93</v>
      </c>
      <c r="P250" s="37"/>
      <c r="Q250" s="38">
        <v>4140</v>
      </c>
      <c r="R250" s="37">
        <v>4</v>
      </c>
      <c r="S250" s="37"/>
      <c r="T250" s="37">
        <v>11</v>
      </c>
      <c r="U250" s="37">
        <v>0</v>
      </c>
      <c r="V250" s="37"/>
      <c r="W250" s="37">
        <v>60</v>
      </c>
    </row>
    <row r="251" spans="1:23" ht="12.75">
      <c r="A251" s="39">
        <v>39268</v>
      </c>
      <c r="B251" s="40">
        <v>6</v>
      </c>
      <c r="C251" s="37">
        <v>791</v>
      </c>
      <c r="D251" s="38">
        <v>2497</v>
      </c>
      <c r="E251" s="37" t="s">
        <v>169</v>
      </c>
      <c r="F251" s="37"/>
      <c r="G251" s="37">
        <v>9.47</v>
      </c>
      <c r="H251" s="37"/>
      <c r="I251" s="37">
        <v>10.3</v>
      </c>
      <c r="J251" s="37"/>
      <c r="K251" s="37">
        <v>10</v>
      </c>
      <c r="L251" s="37"/>
      <c r="M251" s="37">
        <v>263</v>
      </c>
      <c r="N251" s="37"/>
      <c r="O251" s="37">
        <v>0.89</v>
      </c>
      <c r="P251" s="37"/>
      <c r="Q251" s="38">
        <v>4368</v>
      </c>
      <c r="R251" s="37">
        <v>51</v>
      </c>
      <c r="S251" s="37"/>
      <c r="T251" s="37">
        <v>7</v>
      </c>
      <c r="U251" s="37">
        <v>0</v>
      </c>
      <c r="V251" s="37"/>
      <c r="W251" s="37">
        <v>60</v>
      </c>
    </row>
    <row r="252" spans="1:23" ht="12.75">
      <c r="A252" s="39">
        <v>39268</v>
      </c>
      <c r="B252" s="40">
        <v>7</v>
      </c>
      <c r="C252" s="37">
        <v>698</v>
      </c>
      <c r="D252" s="38">
        <v>2497</v>
      </c>
      <c r="E252" s="37" t="s">
        <v>169</v>
      </c>
      <c r="F252" s="37"/>
      <c r="G252" s="37">
        <v>9.21</v>
      </c>
      <c r="H252" s="37"/>
      <c r="I252" s="37">
        <v>15</v>
      </c>
      <c r="J252" s="37"/>
      <c r="K252" s="37">
        <v>14</v>
      </c>
      <c r="L252" s="37"/>
      <c r="M252" s="37">
        <v>267</v>
      </c>
      <c r="N252" s="37"/>
      <c r="O252" s="37">
        <v>0.76</v>
      </c>
      <c r="P252" s="37"/>
      <c r="Q252" s="38">
        <v>3624</v>
      </c>
      <c r="R252" s="37">
        <v>168</v>
      </c>
      <c r="S252" s="37"/>
      <c r="T252" s="37">
        <v>4</v>
      </c>
      <c r="U252" s="37">
        <v>0</v>
      </c>
      <c r="V252" s="37"/>
      <c r="W252" s="37">
        <v>60</v>
      </c>
    </row>
    <row r="253" spans="1:23" ht="12.75">
      <c r="A253" s="39">
        <v>39268</v>
      </c>
      <c r="B253" s="40">
        <v>8</v>
      </c>
      <c r="C253" s="38">
        <v>1008</v>
      </c>
      <c r="D253" s="38">
        <v>2497</v>
      </c>
      <c r="E253" s="37" t="s">
        <v>169</v>
      </c>
      <c r="F253" s="37"/>
      <c r="G253" s="37">
        <v>9.46</v>
      </c>
      <c r="H253" s="37"/>
      <c r="I253" s="37">
        <v>13.9</v>
      </c>
      <c r="J253" s="37"/>
      <c r="K253" s="37">
        <v>13</v>
      </c>
      <c r="L253" s="37"/>
      <c r="M253" s="37">
        <v>264</v>
      </c>
      <c r="N253" s="37"/>
      <c r="O253" s="37">
        <v>0.99</v>
      </c>
      <c r="P253" s="37"/>
      <c r="Q253" s="38">
        <v>4127</v>
      </c>
      <c r="R253" s="37">
        <v>241</v>
      </c>
      <c r="S253" s="37"/>
      <c r="T253" s="37">
        <v>5</v>
      </c>
      <c r="U253" s="37">
        <v>0</v>
      </c>
      <c r="V253" s="37"/>
      <c r="W253" s="37">
        <v>60</v>
      </c>
    </row>
    <row r="254" spans="1:23" ht="12.75">
      <c r="A254" s="39">
        <v>39268</v>
      </c>
      <c r="B254" s="40">
        <v>9</v>
      </c>
      <c r="C254" s="37">
        <v>660</v>
      </c>
      <c r="D254" s="38">
        <v>1336</v>
      </c>
      <c r="E254" s="37" t="s">
        <v>170</v>
      </c>
      <c r="F254" s="37"/>
      <c r="G254" s="37">
        <v>9.33</v>
      </c>
      <c r="H254" s="37"/>
      <c r="I254" s="37">
        <v>14.4</v>
      </c>
      <c r="J254" s="37"/>
      <c r="K254" s="37">
        <v>14</v>
      </c>
      <c r="L254" s="37"/>
      <c r="M254" s="37">
        <v>267</v>
      </c>
      <c r="N254" s="37"/>
      <c r="O254" s="37">
        <v>0.71</v>
      </c>
      <c r="P254" s="37"/>
      <c r="Q254" s="38">
        <v>3215</v>
      </c>
      <c r="R254" s="37">
        <v>283</v>
      </c>
      <c r="S254" s="37"/>
      <c r="T254" s="37">
        <v>5</v>
      </c>
      <c r="U254" s="37">
        <v>0</v>
      </c>
      <c r="V254" s="37"/>
      <c r="W254" s="37">
        <v>60</v>
      </c>
    </row>
    <row r="255" spans="1:23" ht="12.75">
      <c r="A255" s="39">
        <v>39268</v>
      </c>
      <c r="B255" s="40">
        <v>10</v>
      </c>
      <c r="C255" s="37">
        <v>383</v>
      </c>
      <c r="D255" s="38">
        <v>1336</v>
      </c>
      <c r="E255" s="37" t="s">
        <v>170</v>
      </c>
      <c r="F255" s="37"/>
      <c r="G255" s="37">
        <v>9.54</v>
      </c>
      <c r="H255" s="37"/>
      <c r="I255" s="37">
        <v>12.8</v>
      </c>
      <c r="J255" s="37"/>
      <c r="K255" s="37">
        <v>12</v>
      </c>
      <c r="L255" s="37"/>
      <c r="M255" s="37">
        <v>267</v>
      </c>
      <c r="N255" s="37"/>
      <c r="O255" s="37">
        <v>0.46</v>
      </c>
      <c r="P255" s="37"/>
      <c r="Q255" s="38">
        <v>2629</v>
      </c>
      <c r="R255" s="37">
        <v>556</v>
      </c>
      <c r="S255" s="37"/>
      <c r="T255" s="37">
        <v>5</v>
      </c>
      <c r="U255" s="37">
        <v>0</v>
      </c>
      <c r="V255" s="37"/>
      <c r="W255" s="37">
        <v>60</v>
      </c>
    </row>
    <row r="256" spans="1:23" ht="12.75">
      <c r="A256" s="39">
        <v>39268</v>
      </c>
      <c r="B256" s="40">
        <v>11</v>
      </c>
      <c r="C256" s="37">
        <v>293</v>
      </c>
      <c r="D256" s="38">
        <v>1336</v>
      </c>
      <c r="E256" s="37" t="s">
        <v>170</v>
      </c>
      <c r="F256" s="37"/>
      <c r="G256" s="37">
        <v>10.06</v>
      </c>
      <c r="H256" s="37"/>
      <c r="I256" s="37">
        <v>11.7</v>
      </c>
      <c r="J256" s="37"/>
      <c r="K256" s="37">
        <v>11</v>
      </c>
      <c r="L256" s="37"/>
      <c r="M256" s="37">
        <v>269</v>
      </c>
      <c r="N256" s="37"/>
      <c r="O256" s="37">
        <v>0.38</v>
      </c>
      <c r="P256" s="37"/>
      <c r="Q256" s="38">
        <v>2281</v>
      </c>
      <c r="R256" s="37">
        <v>499</v>
      </c>
      <c r="S256" s="37"/>
      <c r="T256" s="37">
        <v>7</v>
      </c>
      <c r="U256" s="37">
        <v>0</v>
      </c>
      <c r="V256" s="37"/>
      <c r="W256" s="37">
        <v>60</v>
      </c>
    </row>
    <row r="257" spans="1:23" ht="12.75">
      <c r="A257" s="39">
        <v>39268</v>
      </c>
      <c r="B257" s="40">
        <v>12</v>
      </c>
      <c r="C257" s="37">
        <v>157</v>
      </c>
      <c r="D257" s="37">
        <v>359</v>
      </c>
      <c r="E257" s="37" t="s">
        <v>171</v>
      </c>
      <c r="F257" s="37"/>
      <c r="G257" s="37">
        <v>10.57</v>
      </c>
      <c r="H257" s="37"/>
      <c r="I257" s="37">
        <v>8.1</v>
      </c>
      <c r="J257" s="37"/>
      <c r="K257" s="37">
        <v>7</v>
      </c>
      <c r="L257" s="37"/>
      <c r="M257" s="37">
        <v>270</v>
      </c>
      <c r="N257" s="37"/>
      <c r="O257" s="37">
        <v>0.27</v>
      </c>
      <c r="P257" s="37"/>
      <c r="Q257" s="38">
        <v>1488</v>
      </c>
      <c r="R257" s="37">
        <v>375</v>
      </c>
      <c r="S257" s="37"/>
      <c r="T257" s="37">
        <v>10</v>
      </c>
      <c r="U257" s="37">
        <v>0</v>
      </c>
      <c r="V257" s="37"/>
      <c r="W257" s="37">
        <v>60</v>
      </c>
    </row>
    <row r="258" spans="1:23" ht="12.75">
      <c r="A258" s="39">
        <v>39268</v>
      </c>
      <c r="B258" s="40">
        <v>13</v>
      </c>
      <c r="C258" s="37">
        <v>112</v>
      </c>
      <c r="D258" s="37">
        <v>359</v>
      </c>
      <c r="E258" s="37" t="s">
        <v>171</v>
      </c>
      <c r="F258" s="37"/>
      <c r="G258" s="37">
        <v>10.73</v>
      </c>
      <c r="H258" s="37"/>
      <c r="I258" s="37">
        <v>7.6</v>
      </c>
      <c r="J258" s="37"/>
      <c r="K258" s="37">
        <v>7</v>
      </c>
      <c r="L258" s="37"/>
      <c r="M258" s="37">
        <v>266</v>
      </c>
      <c r="N258" s="37"/>
      <c r="O258" s="37">
        <v>0.2</v>
      </c>
      <c r="P258" s="37"/>
      <c r="Q258" s="38">
        <v>1131</v>
      </c>
      <c r="R258" s="37">
        <v>253</v>
      </c>
      <c r="S258" s="37"/>
      <c r="T258" s="37">
        <v>11</v>
      </c>
      <c r="U258" s="37">
        <v>0</v>
      </c>
      <c r="V258" s="37"/>
      <c r="W258" s="37">
        <v>59</v>
      </c>
    </row>
    <row r="259" spans="1:23" ht="12.75">
      <c r="A259" s="39">
        <v>39268</v>
      </c>
      <c r="B259" s="40">
        <v>14</v>
      </c>
      <c r="C259" s="37">
        <v>90</v>
      </c>
      <c r="D259" s="37">
        <v>359</v>
      </c>
      <c r="E259" s="37" t="s">
        <v>171</v>
      </c>
      <c r="F259" s="37"/>
      <c r="G259" s="37">
        <v>11.09</v>
      </c>
      <c r="H259" s="37"/>
      <c r="I259" s="37">
        <v>6.9</v>
      </c>
      <c r="J259" s="37"/>
      <c r="K259" s="37">
        <v>6</v>
      </c>
      <c r="L259" s="37"/>
      <c r="M259" s="37">
        <v>263</v>
      </c>
      <c r="N259" s="37"/>
      <c r="O259" s="37">
        <v>0.18</v>
      </c>
      <c r="P259" s="37"/>
      <c r="Q259" s="38">
        <v>1007</v>
      </c>
      <c r="R259" s="37">
        <v>199</v>
      </c>
      <c r="S259" s="37"/>
      <c r="T259" s="37">
        <v>12</v>
      </c>
      <c r="U259" s="37">
        <v>0</v>
      </c>
      <c r="V259" s="37"/>
      <c r="W259" s="37">
        <v>60</v>
      </c>
    </row>
    <row r="260" spans="1:23" ht="12.75">
      <c r="A260" s="39">
        <v>39268</v>
      </c>
      <c r="B260" s="40">
        <v>15</v>
      </c>
      <c r="C260" s="37">
        <v>112</v>
      </c>
      <c r="D260" s="37">
        <v>300</v>
      </c>
      <c r="E260" s="37" t="s">
        <v>172</v>
      </c>
      <c r="F260" s="37"/>
      <c r="G260" s="37">
        <v>11.16</v>
      </c>
      <c r="H260" s="37"/>
      <c r="I260" s="37">
        <v>6.8</v>
      </c>
      <c r="J260" s="37"/>
      <c r="K260" s="37">
        <v>6</v>
      </c>
      <c r="L260" s="37"/>
      <c r="M260" s="37">
        <v>261</v>
      </c>
      <c r="N260" s="37"/>
      <c r="O260" s="37">
        <v>0.21</v>
      </c>
      <c r="P260" s="37"/>
      <c r="Q260" s="38">
        <v>1169</v>
      </c>
      <c r="R260" s="37">
        <v>130</v>
      </c>
      <c r="S260" s="37"/>
      <c r="T260" s="37">
        <v>12</v>
      </c>
      <c r="U260" s="37">
        <v>0</v>
      </c>
      <c r="V260" s="37"/>
      <c r="W260" s="37">
        <v>60</v>
      </c>
    </row>
    <row r="261" spans="1:23" ht="12.75">
      <c r="A261" s="39">
        <v>39268</v>
      </c>
      <c r="B261" s="40">
        <v>16</v>
      </c>
      <c r="C261" s="37">
        <v>117</v>
      </c>
      <c r="D261" s="37">
        <v>300</v>
      </c>
      <c r="E261" s="37" t="s">
        <v>172</v>
      </c>
      <c r="F261" s="37"/>
      <c r="G261" s="37">
        <v>11.12</v>
      </c>
      <c r="H261" s="37"/>
      <c r="I261" s="37">
        <v>7.1</v>
      </c>
      <c r="J261" s="37"/>
      <c r="K261" s="37">
        <v>6</v>
      </c>
      <c r="L261" s="37"/>
      <c r="M261" s="37">
        <v>259</v>
      </c>
      <c r="N261" s="37"/>
      <c r="O261" s="37">
        <v>0.23</v>
      </c>
      <c r="P261" s="37"/>
      <c r="Q261" s="38">
        <v>1316</v>
      </c>
      <c r="R261" s="37">
        <v>145</v>
      </c>
      <c r="S261" s="37"/>
      <c r="T261" s="37">
        <v>12</v>
      </c>
      <c r="U261" s="37">
        <v>0</v>
      </c>
      <c r="V261" s="37"/>
      <c r="W261" s="37">
        <v>60</v>
      </c>
    </row>
    <row r="262" spans="1:23" ht="12.75">
      <c r="A262" s="39">
        <v>39268</v>
      </c>
      <c r="B262" s="40">
        <v>17</v>
      </c>
      <c r="C262" s="37">
        <v>71</v>
      </c>
      <c r="D262" s="37">
        <v>300</v>
      </c>
      <c r="E262" s="37" t="s">
        <v>172</v>
      </c>
      <c r="F262" s="37"/>
      <c r="G262" s="37">
        <v>11.59</v>
      </c>
      <c r="H262" s="37"/>
      <c r="I262" s="37">
        <v>6.7</v>
      </c>
      <c r="J262" s="37"/>
      <c r="K262" s="37">
        <v>6</v>
      </c>
      <c r="L262" s="37"/>
      <c r="M262" s="37">
        <v>258</v>
      </c>
      <c r="N262" s="37"/>
      <c r="O262" s="37">
        <v>0.16</v>
      </c>
      <c r="P262" s="37"/>
      <c r="Q262" s="37">
        <v>867</v>
      </c>
      <c r="R262" s="37">
        <v>218</v>
      </c>
      <c r="S262" s="37"/>
      <c r="T262" s="37">
        <v>11</v>
      </c>
      <c r="U262" s="37">
        <v>0</v>
      </c>
      <c r="V262" s="37"/>
      <c r="W262" s="37">
        <v>60</v>
      </c>
    </row>
    <row r="263" spans="1:23" ht="12.75">
      <c r="A263" s="39">
        <v>39268</v>
      </c>
      <c r="B263" s="40">
        <v>18</v>
      </c>
      <c r="C263" s="37">
        <v>31</v>
      </c>
      <c r="D263" s="37">
        <v>247</v>
      </c>
      <c r="E263" s="37" t="s">
        <v>173</v>
      </c>
      <c r="F263" s="37"/>
      <c r="G263" s="37">
        <v>11.78</v>
      </c>
      <c r="H263" s="37"/>
      <c r="I263" s="37">
        <v>6.2</v>
      </c>
      <c r="J263" s="37"/>
      <c r="K263" s="37">
        <v>6</v>
      </c>
      <c r="L263" s="37"/>
      <c r="M263" s="37">
        <v>257</v>
      </c>
      <c r="N263" s="37"/>
      <c r="O263" s="37">
        <v>0.08</v>
      </c>
      <c r="P263" s="37"/>
      <c r="Q263" s="37">
        <v>409</v>
      </c>
      <c r="R263" s="37">
        <v>203</v>
      </c>
      <c r="S263" s="37"/>
      <c r="T263" s="37">
        <v>10</v>
      </c>
      <c r="U263" s="37">
        <v>0</v>
      </c>
      <c r="V263" s="37"/>
      <c r="W263" s="37">
        <v>53</v>
      </c>
    </row>
    <row r="264" spans="1:23" ht="12.75">
      <c r="A264" s="39">
        <v>39268</v>
      </c>
      <c r="B264" s="40">
        <v>19</v>
      </c>
      <c r="C264" s="37">
        <v>67</v>
      </c>
      <c r="D264" s="37">
        <v>247</v>
      </c>
      <c r="E264" s="37" t="s">
        <v>173</v>
      </c>
      <c r="F264" s="37"/>
      <c r="G264" s="37">
        <v>11.72</v>
      </c>
      <c r="H264" s="37"/>
      <c r="I264" s="37">
        <v>5.8</v>
      </c>
      <c r="J264" s="37"/>
      <c r="K264" s="37">
        <v>5</v>
      </c>
      <c r="L264" s="37"/>
      <c r="M264" s="37">
        <v>262</v>
      </c>
      <c r="N264" s="37"/>
      <c r="O264" s="37">
        <v>0.19</v>
      </c>
      <c r="P264" s="37"/>
      <c r="Q264" s="38">
        <v>1039</v>
      </c>
      <c r="R264" s="37">
        <v>44</v>
      </c>
      <c r="S264" s="37"/>
      <c r="T264" s="37">
        <v>10</v>
      </c>
      <c r="U264" s="37">
        <v>0</v>
      </c>
      <c r="V264" s="37"/>
      <c r="W264" s="37">
        <v>60</v>
      </c>
    </row>
    <row r="265" spans="1:23" ht="12.75">
      <c r="A265" s="39">
        <v>39268</v>
      </c>
      <c r="B265" s="40">
        <v>20</v>
      </c>
      <c r="C265" s="37">
        <v>149</v>
      </c>
      <c r="D265" s="37">
        <v>247</v>
      </c>
      <c r="E265" s="37" t="s">
        <v>173</v>
      </c>
      <c r="F265" s="37"/>
      <c r="G265" s="37">
        <v>11.63</v>
      </c>
      <c r="H265" s="37"/>
      <c r="I265" s="37">
        <v>6.4</v>
      </c>
      <c r="J265" s="37"/>
      <c r="K265" s="37">
        <v>6</v>
      </c>
      <c r="L265" s="37"/>
      <c r="M265" s="37">
        <v>262</v>
      </c>
      <c r="N265" s="37"/>
      <c r="O265" s="37">
        <v>0.3</v>
      </c>
      <c r="P265" s="37"/>
      <c r="Q265" s="38">
        <v>1646</v>
      </c>
      <c r="R265" s="37">
        <v>16</v>
      </c>
      <c r="S265" s="37"/>
      <c r="T265" s="37">
        <v>11</v>
      </c>
      <c r="U265" s="37">
        <v>0</v>
      </c>
      <c r="V265" s="37"/>
      <c r="W265" s="37">
        <v>60</v>
      </c>
    </row>
    <row r="266" spans="1:23" ht="12.75">
      <c r="A266" s="39">
        <v>39268</v>
      </c>
      <c r="B266" s="40">
        <v>21</v>
      </c>
      <c r="C266" s="37">
        <v>241</v>
      </c>
      <c r="D266" s="38">
        <v>1266</v>
      </c>
      <c r="E266" s="37" t="s">
        <v>174</v>
      </c>
      <c r="F266" s="37"/>
      <c r="G266" s="37">
        <v>11.58</v>
      </c>
      <c r="H266" s="37"/>
      <c r="I266" s="37">
        <v>5.8</v>
      </c>
      <c r="J266" s="37"/>
      <c r="K266" s="37">
        <v>5</v>
      </c>
      <c r="L266" s="37"/>
      <c r="M266" s="37">
        <v>261</v>
      </c>
      <c r="N266" s="37"/>
      <c r="O266" s="37">
        <v>0.47</v>
      </c>
      <c r="P266" s="37"/>
      <c r="Q266" s="38">
        <v>2310</v>
      </c>
      <c r="R266" s="37">
        <v>1</v>
      </c>
      <c r="S266" s="37"/>
      <c r="T266" s="37">
        <v>10</v>
      </c>
      <c r="U266" s="37">
        <v>0</v>
      </c>
      <c r="V266" s="37"/>
      <c r="W266" s="37">
        <v>60</v>
      </c>
    </row>
    <row r="267" spans="1:23" ht="12.75">
      <c r="A267" s="39">
        <v>39268</v>
      </c>
      <c r="B267" s="40">
        <v>22</v>
      </c>
      <c r="C267" s="37">
        <v>354</v>
      </c>
      <c r="D267" s="38">
        <v>1266</v>
      </c>
      <c r="E267" s="37" t="s">
        <v>174</v>
      </c>
      <c r="F267" s="37"/>
      <c r="G267" s="37">
        <v>11.22</v>
      </c>
      <c r="H267" s="37"/>
      <c r="I267" s="37">
        <v>9.3</v>
      </c>
      <c r="J267" s="37"/>
      <c r="K267" s="37">
        <v>9</v>
      </c>
      <c r="L267" s="37"/>
      <c r="M267" s="37">
        <v>265</v>
      </c>
      <c r="N267" s="37"/>
      <c r="O267" s="37">
        <v>0.47</v>
      </c>
      <c r="P267" s="37"/>
      <c r="Q267" s="38">
        <v>2669</v>
      </c>
      <c r="R267" s="37">
        <v>1</v>
      </c>
      <c r="S267" s="37"/>
      <c r="T267" s="37">
        <v>6</v>
      </c>
      <c r="U267" s="37">
        <v>0</v>
      </c>
      <c r="V267" s="37"/>
      <c r="W267" s="37">
        <v>60</v>
      </c>
    </row>
    <row r="268" spans="1:23" ht="12.75">
      <c r="A268" s="39">
        <v>39268</v>
      </c>
      <c r="B268" s="40">
        <v>23</v>
      </c>
      <c r="C268" s="37">
        <v>671</v>
      </c>
      <c r="D268" s="38">
        <v>1266</v>
      </c>
      <c r="E268" s="37" t="s">
        <v>174</v>
      </c>
      <c r="F268" s="37"/>
      <c r="G268" s="37">
        <v>11.28</v>
      </c>
      <c r="H268" s="37"/>
      <c r="I268" s="37">
        <v>11.5</v>
      </c>
      <c r="J268" s="37"/>
      <c r="K268" s="37">
        <v>11</v>
      </c>
      <c r="L268" s="37"/>
      <c r="M268" s="37">
        <v>268</v>
      </c>
      <c r="N268" s="37"/>
      <c r="O268" s="37">
        <v>0.65</v>
      </c>
      <c r="P268" s="37"/>
      <c r="Q268" s="38">
        <v>3281</v>
      </c>
      <c r="R268" s="37">
        <v>1</v>
      </c>
      <c r="S268" s="37"/>
      <c r="T268" s="37">
        <v>5</v>
      </c>
      <c r="U268" s="37">
        <v>0</v>
      </c>
      <c r="V268" s="37"/>
      <c r="W268" s="37">
        <v>60</v>
      </c>
    </row>
    <row r="269" spans="1:23" ht="12.75">
      <c r="A269" s="39">
        <v>39269</v>
      </c>
      <c r="B269" s="40">
        <v>0</v>
      </c>
      <c r="C269" s="37">
        <v>591</v>
      </c>
      <c r="D269" s="38">
        <v>2005</v>
      </c>
      <c r="E269" s="37" t="s">
        <v>175</v>
      </c>
      <c r="F269" s="37"/>
      <c r="G269" s="37">
        <v>11.09</v>
      </c>
      <c r="H269" s="37"/>
      <c r="I269" s="37">
        <v>9</v>
      </c>
      <c r="J269" s="37"/>
      <c r="K269" s="37">
        <v>8</v>
      </c>
      <c r="L269" s="37"/>
      <c r="M269" s="37">
        <v>267</v>
      </c>
      <c r="N269" s="37"/>
      <c r="O269" s="37">
        <v>0.67</v>
      </c>
      <c r="P269" s="37"/>
      <c r="Q269" s="38">
        <v>2878</v>
      </c>
      <c r="R269" s="37">
        <v>1</v>
      </c>
      <c r="S269" s="37"/>
      <c r="T269" s="37">
        <v>10</v>
      </c>
      <c r="U269" s="37">
        <v>0</v>
      </c>
      <c r="V269" s="37"/>
      <c r="W269" s="37">
        <v>60</v>
      </c>
    </row>
    <row r="270" spans="1:23" ht="12.75">
      <c r="A270" s="39">
        <v>39269</v>
      </c>
      <c r="B270" s="40">
        <v>1</v>
      </c>
      <c r="C270" s="37">
        <v>714</v>
      </c>
      <c r="D270" s="38">
        <v>2005</v>
      </c>
      <c r="E270" s="37" t="s">
        <v>175</v>
      </c>
      <c r="F270" s="37"/>
      <c r="G270" s="37">
        <v>10.75</v>
      </c>
      <c r="H270" s="37"/>
      <c r="I270" s="37">
        <v>13.6</v>
      </c>
      <c r="J270" s="37"/>
      <c r="K270" s="37">
        <v>13</v>
      </c>
      <c r="L270" s="37"/>
      <c r="M270" s="37">
        <v>272</v>
      </c>
      <c r="N270" s="37"/>
      <c r="O270" s="37">
        <v>0.59</v>
      </c>
      <c r="P270" s="37"/>
      <c r="Q270" s="38">
        <v>2473</v>
      </c>
      <c r="R270" s="37">
        <v>1</v>
      </c>
      <c r="S270" s="37"/>
      <c r="T270" s="37">
        <v>7</v>
      </c>
      <c r="U270" s="37">
        <v>0</v>
      </c>
      <c r="V270" s="37"/>
      <c r="W270" s="37">
        <v>60</v>
      </c>
    </row>
    <row r="271" spans="1:23" ht="12.75">
      <c r="A271" s="39">
        <v>39269</v>
      </c>
      <c r="B271" s="40">
        <v>2</v>
      </c>
      <c r="C271" s="37">
        <v>700</v>
      </c>
      <c r="D271" s="38">
        <v>2005</v>
      </c>
      <c r="E271" s="37" t="s">
        <v>175</v>
      </c>
      <c r="F271" s="37"/>
      <c r="G271" s="37">
        <v>10.49</v>
      </c>
      <c r="H271" s="37"/>
      <c r="I271" s="37">
        <v>13.6</v>
      </c>
      <c r="J271" s="37"/>
      <c r="K271" s="37">
        <v>13</v>
      </c>
      <c r="L271" s="37"/>
      <c r="M271" s="37">
        <v>277</v>
      </c>
      <c r="N271" s="37"/>
      <c r="O271" s="37">
        <v>0.6</v>
      </c>
      <c r="P271" s="37"/>
      <c r="Q271" s="38">
        <v>2188</v>
      </c>
      <c r="R271" s="37">
        <v>1</v>
      </c>
      <c r="S271" s="37"/>
      <c r="T271" s="37">
        <v>8</v>
      </c>
      <c r="U271" s="37">
        <v>0</v>
      </c>
      <c r="V271" s="37"/>
      <c r="W271" s="37">
        <v>60</v>
      </c>
    </row>
    <row r="272" spans="1:23" ht="12.75">
      <c r="A272" s="39">
        <v>39269</v>
      </c>
      <c r="B272" s="40">
        <v>3</v>
      </c>
      <c r="C272" s="37">
        <v>741</v>
      </c>
      <c r="D272" s="38">
        <v>2086</v>
      </c>
      <c r="E272" s="37" t="s">
        <v>176</v>
      </c>
      <c r="F272" s="37"/>
      <c r="G272" s="37">
        <v>10.22</v>
      </c>
      <c r="H272" s="37"/>
      <c r="I272" s="37">
        <v>11.8</v>
      </c>
      <c r="J272" s="37"/>
      <c r="K272" s="37">
        <v>11</v>
      </c>
      <c r="L272" s="37"/>
      <c r="M272" s="37">
        <v>278</v>
      </c>
      <c r="N272" s="37"/>
      <c r="O272" s="37">
        <v>0.59</v>
      </c>
      <c r="P272" s="37"/>
      <c r="Q272" s="38">
        <v>2089</v>
      </c>
      <c r="R272" s="37">
        <v>1</v>
      </c>
      <c r="S272" s="37"/>
      <c r="T272" s="37">
        <v>10</v>
      </c>
      <c r="U272" s="37">
        <v>0</v>
      </c>
      <c r="V272" s="37"/>
      <c r="W272" s="37">
        <v>60</v>
      </c>
    </row>
    <row r="273" spans="1:23" ht="12.75">
      <c r="A273" s="39">
        <v>39269</v>
      </c>
      <c r="B273" s="40">
        <v>4</v>
      </c>
      <c r="C273" s="37">
        <v>529</v>
      </c>
      <c r="D273" s="38">
        <v>2086</v>
      </c>
      <c r="E273" s="37" t="s">
        <v>176</v>
      </c>
      <c r="F273" s="37"/>
      <c r="G273" s="37">
        <v>10.01</v>
      </c>
      <c r="H273" s="37"/>
      <c r="I273" s="37">
        <v>10.2</v>
      </c>
      <c r="J273" s="37"/>
      <c r="K273" s="37">
        <v>9</v>
      </c>
      <c r="L273" s="37"/>
      <c r="M273" s="37">
        <v>280</v>
      </c>
      <c r="N273" s="37"/>
      <c r="O273" s="37">
        <v>0.48</v>
      </c>
      <c r="P273" s="37"/>
      <c r="Q273" s="38">
        <v>1826</v>
      </c>
      <c r="R273" s="37">
        <v>1</v>
      </c>
      <c r="S273" s="37"/>
      <c r="T273" s="37">
        <v>9</v>
      </c>
      <c r="U273" s="37">
        <v>0</v>
      </c>
      <c r="V273" s="37"/>
      <c r="W273" s="37">
        <v>60</v>
      </c>
    </row>
    <row r="274" spans="1:23" ht="12.75">
      <c r="A274" s="39">
        <v>39269</v>
      </c>
      <c r="B274" s="40">
        <v>5</v>
      </c>
      <c r="C274" s="37">
        <v>816</v>
      </c>
      <c r="D274" s="38">
        <v>2086</v>
      </c>
      <c r="E274" s="37" t="s">
        <v>176</v>
      </c>
      <c r="F274" s="37"/>
      <c r="G274" s="37">
        <v>9.99</v>
      </c>
      <c r="H274" s="37"/>
      <c r="I274" s="37">
        <v>11.2</v>
      </c>
      <c r="J274" s="37"/>
      <c r="K274" s="37">
        <v>11</v>
      </c>
      <c r="L274" s="37"/>
      <c r="M274" s="37">
        <v>284</v>
      </c>
      <c r="N274" s="37"/>
      <c r="O274" s="37">
        <v>0.59</v>
      </c>
      <c r="P274" s="37"/>
      <c r="Q274" s="38">
        <v>1720</v>
      </c>
      <c r="R274" s="37">
        <v>11</v>
      </c>
      <c r="S274" s="37"/>
      <c r="T274" s="37">
        <v>8</v>
      </c>
      <c r="U274" s="37">
        <v>0</v>
      </c>
      <c r="V274" s="37"/>
      <c r="W274" s="37">
        <v>60</v>
      </c>
    </row>
    <row r="275" spans="1:23" ht="12.75">
      <c r="A275" s="39">
        <v>39269</v>
      </c>
      <c r="B275" s="40">
        <v>6</v>
      </c>
      <c r="C275" s="37">
        <v>597</v>
      </c>
      <c r="D275" s="37">
        <v>903</v>
      </c>
      <c r="E275" s="37" t="s">
        <v>177</v>
      </c>
      <c r="F275" s="37"/>
      <c r="G275" s="37">
        <v>9.89</v>
      </c>
      <c r="H275" s="37"/>
      <c r="I275" s="37">
        <v>12.6</v>
      </c>
      <c r="J275" s="37"/>
      <c r="K275" s="37">
        <v>12</v>
      </c>
      <c r="L275" s="37"/>
      <c r="M275" s="37">
        <v>292</v>
      </c>
      <c r="N275" s="37"/>
      <c r="O275" s="37">
        <v>0.43</v>
      </c>
      <c r="P275" s="37"/>
      <c r="Q275" s="37">
        <v>983</v>
      </c>
      <c r="R275" s="37">
        <v>85</v>
      </c>
      <c r="S275" s="37"/>
      <c r="T275" s="37">
        <v>3</v>
      </c>
      <c r="U275" s="37">
        <v>0</v>
      </c>
      <c r="V275" s="37"/>
      <c r="W275" s="37">
        <v>57</v>
      </c>
    </row>
    <row r="276" spans="1:23" ht="12.75">
      <c r="A276" s="39">
        <v>39269</v>
      </c>
      <c r="B276" s="40">
        <v>7</v>
      </c>
      <c r="C276" s="37">
        <v>1</v>
      </c>
      <c r="D276" s="37">
        <v>903</v>
      </c>
      <c r="E276" s="37" t="s">
        <v>177</v>
      </c>
      <c r="F276" s="37"/>
      <c r="G276" s="37">
        <v>10.27</v>
      </c>
      <c r="H276" s="37"/>
      <c r="I276" s="37">
        <v>12.5</v>
      </c>
      <c r="J276" s="37"/>
      <c r="K276" s="37">
        <v>12</v>
      </c>
      <c r="L276" s="37"/>
      <c r="M276" s="37">
        <v>290</v>
      </c>
      <c r="N276" s="37"/>
      <c r="O276" s="37">
        <v>0.04</v>
      </c>
      <c r="P276" s="37"/>
      <c r="Q276" s="37">
        <v>89</v>
      </c>
      <c r="R276" s="37">
        <v>247</v>
      </c>
      <c r="S276" s="37"/>
      <c r="T276" s="37">
        <v>4</v>
      </c>
      <c r="U276" s="37">
        <v>0</v>
      </c>
      <c r="V276" s="37"/>
      <c r="W276" s="37">
        <v>20</v>
      </c>
    </row>
    <row r="277" spans="1:23" ht="12.75">
      <c r="A277" s="39">
        <v>39269</v>
      </c>
      <c r="B277" s="40">
        <v>8</v>
      </c>
      <c r="C277" s="37">
        <v>305</v>
      </c>
      <c r="D277" s="37">
        <v>903</v>
      </c>
      <c r="E277" s="37" t="s">
        <v>177</v>
      </c>
      <c r="F277" s="37"/>
      <c r="G277" s="37">
        <v>10.23</v>
      </c>
      <c r="H277" s="37"/>
      <c r="I277" s="37">
        <v>9.3</v>
      </c>
      <c r="J277" s="37"/>
      <c r="K277" s="37">
        <v>9</v>
      </c>
      <c r="L277" s="37"/>
      <c r="M277" s="37">
        <v>290</v>
      </c>
      <c r="N277" s="37"/>
      <c r="O277" s="37">
        <v>0.36</v>
      </c>
      <c r="P277" s="37"/>
      <c r="Q277" s="37">
        <v>994</v>
      </c>
      <c r="R277" s="37">
        <v>367</v>
      </c>
      <c r="S277" s="37"/>
      <c r="T277" s="37">
        <v>8</v>
      </c>
      <c r="U277" s="37">
        <v>0</v>
      </c>
      <c r="V277" s="37"/>
      <c r="W277" s="37">
        <v>57</v>
      </c>
    </row>
    <row r="278" spans="1:23" ht="12.75">
      <c r="A278" s="39">
        <v>39269</v>
      </c>
      <c r="B278" s="40">
        <v>9</v>
      </c>
      <c r="C278" s="37">
        <v>345</v>
      </c>
      <c r="D278" s="37">
        <v>540</v>
      </c>
      <c r="E278" s="37" t="s">
        <v>178</v>
      </c>
      <c r="F278" s="37"/>
      <c r="G278" s="37">
        <v>10.18</v>
      </c>
      <c r="H278" s="37"/>
      <c r="I278" s="37">
        <v>8.7</v>
      </c>
      <c r="J278" s="37"/>
      <c r="K278" s="37">
        <v>8</v>
      </c>
      <c r="L278" s="37"/>
      <c r="M278" s="37">
        <v>302</v>
      </c>
      <c r="N278" s="37"/>
      <c r="O278" s="37">
        <v>0.38</v>
      </c>
      <c r="P278" s="37"/>
      <c r="Q278" s="37">
        <v>995</v>
      </c>
      <c r="R278" s="37">
        <v>250</v>
      </c>
      <c r="S278" s="37"/>
      <c r="T278" s="37">
        <v>13</v>
      </c>
      <c r="U278" s="37">
        <v>0</v>
      </c>
      <c r="V278" s="37"/>
      <c r="W278" s="37">
        <v>60</v>
      </c>
    </row>
    <row r="279" spans="1:23" ht="12.75">
      <c r="A279" s="39">
        <v>39269</v>
      </c>
      <c r="B279" s="40">
        <v>10</v>
      </c>
      <c r="C279" s="37">
        <v>146</v>
      </c>
      <c r="D279" s="37">
        <v>540</v>
      </c>
      <c r="E279" s="37" t="s">
        <v>178</v>
      </c>
      <c r="F279" s="37"/>
      <c r="G279" s="37">
        <v>10.4</v>
      </c>
      <c r="H279" s="37"/>
      <c r="I279" s="37">
        <v>8.2</v>
      </c>
      <c r="J279" s="37"/>
      <c r="K279" s="37">
        <v>8</v>
      </c>
      <c r="L279" s="37"/>
      <c r="M279" s="37">
        <v>299</v>
      </c>
      <c r="N279" s="37"/>
      <c r="O279" s="37">
        <v>0.19</v>
      </c>
      <c r="P279" s="37"/>
      <c r="Q279" s="37">
        <v>620</v>
      </c>
      <c r="R279" s="37">
        <v>274</v>
      </c>
      <c r="S279" s="37"/>
      <c r="T279" s="37">
        <v>13</v>
      </c>
      <c r="U279" s="37">
        <v>0</v>
      </c>
      <c r="V279" s="37"/>
      <c r="W279" s="37">
        <v>60</v>
      </c>
    </row>
    <row r="280" spans="1:23" ht="12.75">
      <c r="A280" s="39">
        <v>39269</v>
      </c>
      <c r="B280" s="40">
        <v>11</v>
      </c>
      <c r="C280" s="37">
        <v>49</v>
      </c>
      <c r="D280" s="37">
        <v>540</v>
      </c>
      <c r="E280" s="37" t="s">
        <v>178</v>
      </c>
      <c r="F280" s="37"/>
      <c r="G280" s="37">
        <v>10.47</v>
      </c>
      <c r="H280" s="37"/>
      <c r="I280" s="37">
        <v>7.2</v>
      </c>
      <c r="J280" s="37"/>
      <c r="K280" s="37">
        <v>6</v>
      </c>
      <c r="L280" s="37"/>
      <c r="M280" s="37">
        <v>296</v>
      </c>
      <c r="N280" s="37"/>
      <c r="O280" s="37">
        <v>0.14</v>
      </c>
      <c r="P280" s="37"/>
      <c r="Q280" s="37">
        <v>515</v>
      </c>
      <c r="R280" s="37">
        <v>212</v>
      </c>
      <c r="S280" s="37"/>
      <c r="T280" s="37">
        <v>18</v>
      </c>
      <c r="U280" s="37">
        <v>11</v>
      </c>
      <c r="V280" s="37"/>
      <c r="W280" s="37">
        <v>49</v>
      </c>
    </row>
    <row r="281" spans="1:23" ht="12.75">
      <c r="A281" s="39">
        <v>39269</v>
      </c>
      <c r="B281" s="40">
        <v>12</v>
      </c>
      <c r="C281" s="37">
        <v>55</v>
      </c>
      <c r="D281" s="37">
        <v>60</v>
      </c>
      <c r="E281" s="37" t="s">
        <v>179</v>
      </c>
      <c r="F281" s="37"/>
      <c r="G281" s="37">
        <v>10.46</v>
      </c>
      <c r="H281" s="37"/>
      <c r="I281" s="37">
        <v>8.1</v>
      </c>
      <c r="J281" s="37"/>
      <c r="K281" s="37">
        <v>7</v>
      </c>
      <c r="L281" s="37"/>
      <c r="M281" s="37">
        <v>300</v>
      </c>
      <c r="N281" s="37"/>
      <c r="O281" s="37">
        <v>0.09</v>
      </c>
      <c r="P281" s="37"/>
      <c r="Q281" s="37">
        <v>298</v>
      </c>
      <c r="R281" s="37">
        <v>190</v>
      </c>
      <c r="S281" s="37"/>
      <c r="T281" s="37">
        <v>13</v>
      </c>
      <c r="U281" s="37">
        <v>7</v>
      </c>
      <c r="V281" s="37"/>
      <c r="W281" s="37">
        <v>41</v>
      </c>
    </row>
    <row r="282" spans="1:23" ht="12.75">
      <c r="A282" s="39">
        <v>39269</v>
      </c>
      <c r="B282" s="40">
        <v>13</v>
      </c>
      <c r="C282" s="37">
        <v>4</v>
      </c>
      <c r="D282" s="37">
        <v>60</v>
      </c>
      <c r="E282" s="37" t="s">
        <v>179</v>
      </c>
      <c r="F282" s="37"/>
      <c r="G282" s="37">
        <v>11.47</v>
      </c>
      <c r="H282" s="37"/>
      <c r="I282" s="37">
        <v>5.3</v>
      </c>
      <c r="J282" s="37"/>
      <c r="K282" s="37">
        <v>4</v>
      </c>
      <c r="L282" s="37"/>
      <c r="M282" s="37">
        <v>325</v>
      </c>
      <c r="N282" s="37"/>
      <c r="O282" s="37">
        <v>0.02</v>
      </c>
      <c r="P282" s="37"/>
      <c r="Q282" s="37">
        <v>26</v>
      </c>
      <c r="R282" s="37">
        <v>470</v>
      </c>
      <c r="S282" s="37"/>
      <c r="T282" s="37">
        <v>28</v>
      </c>
      <c r="U282" s="37">
        <v>0</v>
      </c>
      <c r="V282" s="37"/>
      <c r="W282" s="37">
        <v>8</v>
      </c>
    </row>
    <row r="283" spans="1:23" ht="12.75">
      <c r="A283" s="39">
        <v>39269</v>
      </c>
      <c r="B283" s="40">
        <v>14</v>
      </c>
      <c r="C283" s="37">
        <v>1</v>
      </c>
      <c r="D283" s="37">
        <v>60</v>
      </c>
      <c r="E283" s="37" t="s">
        <v>179</v>
      </c>
      <c r="F283" s="37"/>
      <c r="G283" s="37">
        <v>11.41</v>
      </c>
      <c r="H283" s="37"/>
      <c r="I283" s="37">
        <v>4.6</v>
      </c>
      <c r="J283" s="37"/>
      <c r="K283" s="37">
        <v>4</v>
      </c>
      <c r="L283" s="37"/>
      <c r="M283" s="37">
        <v>305</v>
      </c>
      <c r="N283" s="37"/>
      <c r="O283" s="37">
        <v>0.04</v>
      </c>
      <c r="P283" s="37"/>
      <c r="Q283" s="37">
        <v>108</v>
      </c>
      <c r="R283" s="37">
        <v>256</v>
      </c>
      <c r="S283" s="37"/>
      <c r="T283" s="37">
        <v>31</v>
      </c>
      <c r="U283" s="37">
        <v>15</v>
      </c>
      <c r="V283" s="37"/>
      <c r="W283" s="37">
        <v>3</v>
      </c>
    </row>
    <row r="284" spans="1:23" ht="12.75">
      <c r="A284" s="39">
        <v>39269</v>
      </c>
      <c r="B284" s="40">
        <v>15</v>
      </c>
      <c r="C284" s="37">
        <v>135</v>
      </c>
      <c r="D284" s="37">
        <v>524</v>
      </c>
      <c r="E284" s="37" t="s">
        <v>395</v>
      </c>
      <c r="F284" s="37"/>
      <c r="G284" s="37">
        <v>10.1</v>
      </c>
      <c r="H284" s="37"/>
      <c r="I284" s="37">
        <v>9.8</v>
      </c>
      <c r="J284" s="37"/>
      <c r="K284" s="37">
        <v>9</v>
      </c>
      <c r="L284" s="37"/>
      <c r="M284" s="37">
        <v>318</v>
      </c>
      <c r="N284" s="37"/>
      <c r="O284" s="37">
        <v>0.24</v>
      </c>
      <c r="P284" s="37"/>
      <c r="Q284" s="37">
        <v>584</v>
      </c>
      <c r="R284" s="37">
        <v>156</v>
      </c>
      <c r="S284" s="37"/>
      <c r="T284" s="37">
        <v>9</v>
      </c>
      <c r="U284" s="37">
        <v>16</v>
      </c>
      <c r="V284" s="37"/>
      <c r="W284" s="37">
        <v>44</v>
      </c>
    </row>
    <row r="285" spans="1:23" ht="12.75">
      <c r="A285" s="39">
        <v>39269</v>
      </c>
      <c r="B285" s="40">
        <v>16</v>
      </c>
      <c r="C285" s="37">
        <v>389</v>
      </c>
      <c r="D285" s="37">
        <v>524</v>
      </c>
      <c r="E285" s="37" t="s">
        <v>395</v>
      </c>
      <c r="F285" s="37"/>
      <c r="G285" s="37">
        <v>10.25</v>
      </c>
      <c r="H285" s="37"/>
      <c r="I285" s="37">
        <v>10.1</v>
      </c>
      <c r="J285" s="37"/>
      <c r="K285" s="37">
        <v>9</v>
      </c>
      <c r="L285" s="37"/>
      <c r="M285" s="37">
        <v>307</v>
      </c>
      <c r="N285" s="37"/>
      <c r="O285" s="37">
        <v>0.37</v>
      </c>
      <c r="P285" s="37"/>
      <c r="Q285" s="37">
        <v>920</v>
      </c>
      <c r="R285" s="37">
        <v>90</v>
      </c>
      <c r="S285" s="37"/>
      <c r="T285" s="37">
        <v>17</v>
      </c>
      <c r="U285" s="37">
        <v>4</v>
      </c>
      <c r="V285" s="37"/>
      <c r="W285" s="37">
        <v>60</v>
      </c>
    </row>
    <row r="286" spans="1:23" ht="12.75">
      <c r="A286" s="39">
        <v>39269</v>
      </c>
      <c r="B286" s="40">
        <v>17</v>
      </c>
      <c r="C286" s="37"/>
      <c r="D286" s="37"/>
      <c r="E286" s="37" t="s">
        <v>395</v>
      </c>
      <c r="F286" s="37"/>
      <c r="G286" s="37">
        <v>9.67</v>
      </c>
      <c r="H286" s="37"/>
      <c r="I286" s="37">
        <v>12.7</v>
      </c>
      <c r="J286" s="37"/>
      <c r="K286" s="37">
        <v>12</v>
      </c>
      <c r="L286" s="37"/>
      <c r="M286" s="37">
        <v>310</v>
      </c>
      <c r="N286" s="37"/>
      <c r="O286" s="37">
        <v>0.03</v>
      </c>
      <c r="P286" s="37"/>
      <c r="Q286" s="37">
        <v>55</v>
      </c>
      <c r="R286" s="37">
        <v>83</v>
      </c>
      <c r="S286" s="37"/>
      <c r="T286" s="37">
        <v>11</v>
      </c>
      <c r="U286" s="37">
        <v>20</v>
      </c>
      <c r="V286" s="37"/>
      <c r="W286" s="37">
        <v>9</v>
      </c>
    </row>
    <row r="287" spans="1:23" ht="12.75">
      <c r="A287" s="39">
        <v>39269</v>
      </c>
      <c r="B287" s="40">
        <v>18</v>
      </c>
      <c r="C287" s="37"/>
      <c r="D287" s="37"/>
      <c r="E287" s="37" t="s">
        <v>396</v>
      </c>
      <c r="F287" s="37"/>
      <c r="G287" s="37">
        <v>10.26</v>
      </c>
      <c r="H287" s="37"/>
      <c r="I287" s="37">
        <v>12.5</v>
      </c>
      <c r="J287" s="37"/>
      <c r="K287" s="37">
        <v>12</v>
      </c>
      <c r="L287" s="37"/>
      <c r="M287" s="37">
        <v>310</v>
      </c>
      <c r="N287" s="37"/>
      <c r="O287" s="37">
        <v>0.01</v>
      </c>
      <c r="P287" s="37"/>
      <c r="Q287" s="37">
        <v>12</v>
      </c>
      <c r="R287" s="37">
        <v>193</v>
      </c>
      <c r="S287" s="37"/>
      <c r="T287" s="37">
        <v>6</v>
      </c>
      <c r="U287" s="37">
        <v>0</v>
      </c>
      <c r="V287" s="37"/>
      <c r="W287" s="37">
        <v>5</v>
      </c>
    </row>
    <row r="288" spans="1:23" ht="12.75">
      <c r="A288" s="39">
        <v>39269</v>
      </c>
      <c r="B288" s="40">
        <v>19</v>
      </c>
      <c r="C288" s="37">
        <v>332</v>
      </c>
      <c r="D288" s="37">
        <v>825</v>
      </c>
      <c r="E288" s="37" t="s">
        <v>396</v>
      </c>
      <c r="F288" s="37"/>
      <c r="G288" s="37">
        <v>10.43</v>
      </c>
      <c r="H288" s="37"/>
      <c r="I288" s="37">
        <v>12</v>
      </c>
      <c r="J288" s="37"/>
      <c r="K288" s="37">
        <v>11</v>
      </c>
      <c r="L288" s="37"/>
      <c r="M288" s="37">
        <v>299</v>
      </c>
      <c r="N288" s="37"/>
      <c r="O288" s="37">
        <v>0.32</v>
      </c>
      <c r="P288" s="37"/>
      <c r="Q288" s="37">
        <v>800</v>
      </c>
      <c r="R288" s="37">
        <v>54</v>
      </c>
      <c r="S288" s="37"/>
      <c r="T288" s="37">
        <v>7</v>
      </c>
      <c r="U288" s="37">
        <v>3</v>
      </c>
      <c r="V288" s="37"/>
      <c r="W288" s="37">
        <v>49</v>
      </c>
    </row>
    <row r="289" spans="1:23" ht="12.75">
      <c r="A289" s="39">
        <v>39269</v>
      </c>
      <c r="B289" s="40">
        <v>20</v>
      </c>
      <c r="C289" s="37">
        <v>493</v>
      </c>
      <c r="D289" s="37">
        <v>825</v>
      </c>
      <c r="E289" s="37" t="s">
        <v>396</v>
      </c>
      <c r="F289" s="37"/>
      <c r="G289" s="37">
        <v>10.33</v>
      </c>
      <c r="H289" s="37"/>
      <c r="I289" s="37">
        <v>13.6</v>
      </c>
      <c r="J289" s="37"/>
      <c r="K289" s="37">
        <v>13</v>
      </c>
      <c r="L289" s="37"/>
      <c r="M289" s="37">
        <v>291</v>
      </c>
      <c r="N289" s="37"/>
      <c r="O289" s="37">
        <v>0.46</v>
      </c>
      <c r="P289" s="37"/>
      <c r="Q289" s="38">
        <v>1181</v>
      </c>
      <c r="R289" s="37">
        <v>4</v>
      </c>
      <c r="S289" s="37"/>
      <c r="T289" s="37">
        <v>8</v>
      </c>
      <c r="U289" s="37">
        <v>3</v>
      </c>
      <c r="V289" s="37"/>
      <c r="W289" s="37">
        <v>59</v>
      </c>
    </row>
    <row r="290" spans="1:23" ht="12.75">
      <c r="A290" s="39">
        <v>39269</v>
      </c>
      <c r="B290" s="40">
        <v>21</v>
      </c>
      <c r="C290" s="37">
        <v>760</v>
      </c>
      <c r="D290" s="38">
        <v>2136</v>
      </c>
      <c r="E290" s="37" t="s">
        <v>180</v>
      </c>
      <c r="F290" s="37"/>
      <c r="G290" s="37">
        <v>10.54</v>
      </c>
      <c r="H290" s="37"/>
      <c r="I290" s="37">
        <v>15</v>
      </c>
      <c r="J290" s="37"/>
      <c r="K290" s="37">
        <v>14</v>
      </c>
      <c r="L290" s="37"/>
      <c r="M290" s="37">
        <v>294</v>
      </c>
      <c r="N290" s="37"/>
      <c r="O290" s="37">
        <v>0.72</v>
      </c>
      <c r="P290" s="37"/>
      <c r="Q290" s="38">
        <v>1518</v>
      </c>
      <c r="R290" s="37">
        <v>1</v>
      </c>
      <c r="S290" s="37"/>
      <c r="T290" s="37">
        <v>9</v>
      </c>
      <c r="U290" s="37">
        <v>0</v>
      </c>
      <c r="V290" s="37"/>
      <c r="W290" s="37">
        <v>60</v>
      </c>
    </row>
    <row r="291" spans="1:23" ht="12.75">
      <c r="A291" s="39">
        <v>39269</v>
      </c>
      <c r="B291" s="40">
        <v>22</v>
      </c>
      <c r="C291" s="37">
        <v>457</v>
      </c>
      <c r="D291" s="38">
        <v>2136</v>
      </c>
      <c r="E291" s="37" t="s">
        <v>180</v>
      </c>
      <c r="F291" s="37"/>
      <c r="G291" s="37">
        <v>9.73</v>
      </c>
      <c r="H291" s="37"/>
      <c r="I291" s="37">
        <v>16.6</v>
      </c>
      <c r="J291" s="37"/>
      <c r="K291" s="37">
        <v>16</v>
      </c>
      <c r="L291" s="37"/>
      <c r="M291" s="37">
        <v>302</v>
      </c>
      <c r="N291" s="37"/>
      <c r="O291" s="37">
        <v>0.52</v>
      </c>
      <c r="P291" s="37"/>
      <c r="Q291" s="38">
        <v>1113</v>
      </c>
      <c r="R291" s="37">
        <v>1</v>
      </c>
      <c r="S291" s="37"/>
      <c r="T291" s="37">
        <v>7</v>
      </c>
      <c r="U291" s="37">
        <v>0</v>
      </c>
      <c r="V291" s="37"/>
      <c r="W291" s="37">
        <v>60</v>
      </c>
    </row>
    <row r="292" spans="1:23" ht="12.75">
      <c r="A292" s="39">
        <v>39269</v>
      </c>
      <c r="B292" s="40">
        <v>23</v>
      </c>
      <c r="C292" s="37">
        <v>919</v>
      </c>
      <c r="D292" s="38">
        <v>2136</v>
      </c>
      <c r="E292" s="37" t="s">
        <v>180</v>
      </c>
      <c r="F292" s="37"/>
      <c r="G292" s="37">
        <v>9.67</v>
      </c>
      <c r="H292" s="37"/>
      <c r="I292" s="37">
        <v>14.1</v>
      </c>
      <c r="J292" s="37"/>
      <c r="K292" s="37">
        <v>13</v>
      </c>
      <c r="L292" s="37"/>
      <c r="M292" s="37">
        <v>297</v>
      </c>
      <c r="N292" s="37"/>
      <c r="O292" s="37">
        <v>0.84</v>
      </c>
      <c r="P292" s="37"/>
      <c r="Q292" s="38">
        <v>1684</v>
      </c>
      <c r="R292" s="37">
        <v>1</v>
      </c>
      <c r="S292" s="37"/>
      <c r="T292" s="37">
        <v>9</v>
      </c>
      <c r="U292" s="37">
        <v>0</v>
      </c>
      <c r="V292" s="37"/>
      <c r="W292" s="37">
        <v>60</v>
      </c>
    </row>
    <row r="293" spans="1:23" ht="12.75">
      <c r="A293" s="39">
        <v>39270</v>
      </c>
      <c r="B293" s="40">
        <v>0</v>
      </c>
      <c r="C293" s="38">
        <v>1015</v>
      </c>
      <c r="D293" s="38">
        <v>3042</v>
      </c>
      <c r="E293" s="37" t="s">
        <v>181</v>
      </c>
      <c r="F293" s="37"/>
      <c r="G293" s="37">
        <v>9.2</v>
      </c>
      <c r="H293" s="37"/>
      <c r="I293" s="37">
        <v>12.1</v>
      </c>
      <c r="J293" s="37"/>
      <c r="K293" s="37">
        <v>11</v>
      </c>
      <c r="L293" s="37"/>
      <c r="M293" s="37">
        <v>301</v>
      </c>
      <c r="N293" s="37"/>
      <c r="O293" s="37">
        <v>0.81</v>
      </c>
      <c r="P293" s="37"/>
      <c r="Q293" s="38">
        <v>1553</v>
      </c>
      <c r="R293" s="37">
        <v>1</v>
      </c>
      <c r="S293" s="37"/>
      <c r="T293" s="37">
        <v>10</v>
      </c>
      <c r="U293" s="37">
        <v>0</v>
      </c>
      <c r="V293" s="37"/>
      <c r="W293" s="37">
        <v>60</v>
      </c>
    </row>
    <row r="294" spans="1:23" ht="12.75">
      <c r="A294" s="39">
        <v>39270</v>
      </c>
      <c r="B294" s="40">
        <v>1</v>
      </c>
      <c r="C294" s="38">
        <v>1010</v>
      </c>
      <c r="D294" s="38">
        <v>3042</v>
      </c>
      <c r="E294" s="37" t="s">
        <v>181</v>
      </c>
      <c r="F294" s="37"/>
      <c r="G294" s="37">
        <v>8.69</v>
      </c>
      <c r="H294" s="37"/>
      <c r="I294" s="37">
        <v>11</v>
      </c>
      <c r="J294" s="37"/>
      <c r="K294" s="37">
        <v>10</v>
      </c>
      <c r="L294" s="37"/>
      <c r="M294" s="37">
        <v>305</v>
      </c>
      <c r="N294" s="37"/>
      <c r="O294" s="37">
        <v>0.79</v>
      </c>
      <c r="P294" s="37"/>
      <c r="Q294" s="38">
        <v>1467</v>
      </c>
      <c r="R294" s="37">
        <v>1</v>
      </c>
      <c r="S294" s="37"/>
      <c r="T294" s="37">
        <v>8</v>
      </c>
      <c r="U294" s="37">
        <v>0</v>
      </c>
      <c r="V294" s="37"/>
      <c r="W294" s="37">
        <v>60</v>
      </c>
    </row>
    <row r="295" spans="1:23" ht="12.75">
      <c r="A295" s="39">
        <v>39270</v>
      </c>
      <c r="B295" s="40">
        <v>2</v>
      </c>
      <c r="C295" s="38">
        <v>1017</v>
      </c>
      <c r="D295" s="38">
        <v>3042</v>
      </c>
      <c r="E295" s="37" t="s">
        <v>181</v>
      </c>
      <c r="F295" s="37"/>
      <c r="G295" s="37">
        <v>8.18</v>
      </c>
      <c r="H295" s="37"/>
      <c r="I295" s="37">
        <v>10.8</v>
      </c>
      <c r="J295" s="37"/>
      <c r="K295" s="37">
        <v>10</v>
      </c>
      <c r="L295" s="37"/>
      <c r="M295" s="37">
        <v>282</v>
      </c>
      <c r="N295" s="37"/>
      <c r="O295" s="37">
        <v>0.76</v>
      </c>
      <c r="P295" s="37"/>
      <c r="Q295" s="38">
        <v>1711</v>
      </c>
      <c r="R295" s="37">
        <v>1</v>
      </c>
      <c r="S295" s="37"/>
      <c r="T295" s="37">
        <v>9</v>
      </c>
      <c r="U295" s="37">
        <v>0</v>
      </c>
      <c r="V295" s="37"/>
      <c r="W295" s="37">
        <v>60</v>
      </c>
    </row>
    <row r="296" spans="1:23" ht="12.75">
      <c r="A296" s="39">
        <v>39270</v>
      </c>
      <c r="B296" s="40">
        <v>3</v>
      </c>
      <c r="C296" s="37">
        <v>110</v>
      </c>
      <c r="D296" s="37">
        <v>268</v>
      </c>
      <c r="E296" s="37" t="s">
        <v>182</v>
      </c>
      <c r="F296" s="37"/>
      <c r="G296" s="37">
        <v>7.34</v>
      </c>
      <c r="H296" s="37"/>
      <c r="I296" s="37">
        <v>13.6</v>
      </c>
      <c r="J296" s="37"/>
      <c r="K296" s="37">
        <v>13</v>
      </c>
      <c r="L296" s="37"/>
      <c r="M296" s="37">
        <v>282</v>
      </c>
      <c r="N296" s="37"/>
      <c r="O296" s="37">
        <v>0.21</v>
      </c>
      <c r="P296" s="37"/>
      <c r="Q296" s="37">
        <v>580</v>
      </c>
      <c r="R296" s="37">
        <v>1</v>
      </c>
      <c r="S296" s="37"/>
      <c r="T296" s="37">
        <v>8</v>
      </c>
      <c r="U296" s="37">
        <v>0</v>
      </c>
      <c r="V296" s="37"/>
      <c r="W296" s="37">
        <v>60</v>
      </c>
    </row>
    <row r="297" spans="1:23" ht="12.75">
      <c r="A297" s="39">
        <v>39270</v>
      </c>
      <c r="B297" s="40">
        <v>4</v>
      </c>
      <c r="C297" s="37">
        <v>35</v>
      </c>
      <c r="D297" s="37">
        <v>268</v>
      </c>
      <c r="E297" s="37" t="s">
        <v>182</v>
      </c>
      <c r="F297" s="37"/>
      <c r="G297" s="37">
        <v>7.3</v>
      </c>
      <c r="H297" s="37"/>
      <c r="I297" s="37">
        <v>15</v>
      </c>
      <c r="J297" s="37"/>
      <c r="K297" s="37">
        <v>14</v>
      </c>
      <c r="L297" s="37"/>
      <c r="M297" s="37">
        <v>279</v>
      </c>
      <c r="N297" s="37"/>
      <c r="O297" s="37">
        <v>0.06</v>
      </c>
      <c r="P297" s="37"/>
      <c r="Q297" s="37">
        <v>182</v>
      </c>
      <c r="R297" s="37">
        <v>1</v>
      </c>
      <c r="S297" s="37"/>
      <c r="T297" s="37">
        <v>8</v>
      </c>
      <c r="U297" s="37">
        <v>0</v>
      </c>
      <c r="V297" s="37"/>
      <c r="W297" s="37">
        <v>30</v>
      </c>
    </row>
    <row r="298" spans="1:23" ht="12.75">
      <c r="A298" s="39">
        <v>39270</v>
      </c>
      <c r="B298" s="40">
        <v>5</v>
      </c>
      <c r="C298" s="37">
        <v>123</v>
      </c>
      <c r="D298" s="37">
        <v>268</v>
      </c>
      <c r="E298" s="37" t="s">
        <v>182</v>
      </c>
      <c r="F298" s="37"/>
      <c r="G298" s="37">
        <v>7.52</v>
      </c>
      <c r="H298" s="37"/>
      <c r="I298" s="37">
        <v>15</v>
      </c>
      <c r="J298" s="37"/>
      <c r="K298" s="37">
        <v>14</v>
      </c>
      <c r="L298" s="37"/>
      <c r="M298" s="37">
        <v>278</v>
      </c>
      <c r="N298" s="37"/>
      <c r="O298" s="37">
        <v>0.24</v>
      </c>
      <c r="P298" s="37"/>
      <c r="Q298" s="37">
        <v>858</v>
      </c>
      <c r="R298" s="37">
        <v>4</v>
      </c>
      <c r="S298" s="37"/>
      <c r="T298" s="37">
        <v>9</v>
      </c>
      <c r="U298" s="37">
        <v>0</v>
      </c>
      <c r="V298" s="37"/>
      <c r="W298" s="37">
        <v>40</v>
      </c>
    </row>
    <row r="299" spans="1:23" ht="12.75">
      <c r="A299" s="39">
        <v>39270</v>
      </c>
      <c r="B299" s="40">
        <v>6</v>
      </c>
      <c r="C299" s="37">
        <v>382</v>
      </c>
      <c r="D299" s="37">
        <v>727</v>
      </c>
      <c r="E299" s="37" t="s">
        <v>183</v>
      </c>
      <c r="F299" s="37"/>
      <c r="G299" s="37">
        <v>7.98</v>
      </c>
      <c r="H299" s="37"/>
      <c r="I299" s="37">
        <v>13.9</v>
      </c>
      <c r="J299" s="37"/>
      <c r="K299" s="37">
        <v>13</v>
      </c>
      <c r="L299" s="37"/>
      <c r="M299" s="37">
        <v>273</v>
      </c>
      <c r="N299" s="37"/>
      <c r="O299" s="37">
        <v>0.54</v>
      </c>
      <c r="P299" s="37"/>
      <c r="Q299" s="38">
        <v>1823</v>
      </c>
      <c r="R299" s="37">
        <v>31</v>
      </c>
      <c r="S299" s="37"/>
      <c r="T299" s="37">
        <v>9</v>
      </c>
      <c r="U299" s="37">
        <v>0</v>
      </c>
      <c r="V299" s="37"/>
      <c r="W299" s="37">
        <v>60</v>
      </c>
    </row>
    <row r="300" spans="1:23" ht="12.75">
      <c r="A300" s="39">
        <v>39270</v>
      </c>
      <c r="B300" s="40">
        <v>7</v>
      </c>
      <c r="C300" s="37">
        <v>300</v>
      </c>
      <c r="D300" s="37">
        <v>727</v>
      </c>
      <c r="E300" s="37" t="s">
        <v>183</v>
      </c>
      <c r="F300" s="37"/>
      <c r="G300" s="37">
        <v>8.08</v>
      </c>
      <c r="H300" s="37"/>
      <c r="I300" s="37">
        <v>13.6</v>
      </c>
      <c r="J300" s="37"/>
      <c r="K300" s="37">
        <v>13</v>
      </c>
      <c r="L300" s="37"/>
      <c r="M300" s="37">
        <v>269</v>
      </c>
      <c r="N300" s="37"/>
      <c r="O300" s="37">
        <v>0.41</v>
      </c>
      <c r="P300" s="37"/>
      <c r="Q300" s="38">
        <v>1567</v>
      </c>
      <c r="R300" s="37">
        <v>146</v>
      </c>
      <c r="S300" s="37"/>
      <c r="T300" s="37">
        <v>7</v>
      </c>
      <c r="U300" s="37">
        <v>0</v>
      </c>
      <c r="V300" s="37"/>
      <c r="W300" s="37">
        <v>59</v>
      </c>
    </row>
    <row r="301" spans="1:23" ht="12.75">
      <c r="A301" s="39">
        <v>39270</v>
      </c>
      <c r="B301" s="40">
        <v>8</v>
      </c>
      <c r="C301" s="37">
        <v>45</v>
      </c>
      <c r="D301" s="37">
        <v>727</v>
      </c>
      <c r="E301" s="37" t="s">
        <v>183</v>
      </c>
      <c r="F301" s="37"/>
      <c r="G301" s="37">
        <v>8.42</v>
      </c>
      <c r="H301" s="37"/>
      <c r="I301" s="37">
        <v>13.1</v>
      </c>
      <c r="J301" s="37"/>
      <c r="K301" s="37">
        <v>12</v>
      </c>
      <c r="L301" s="37"/>
      <c r="M301" s="37">
        <v>268</v>
      </c>
      <c r="N301" s="37"/>
      <c r="O301" s="37">
        <v>0.08</v>
      </c>
      <c r="P301" s="37"/>
      <c r="Q301" s="37">
        <v>398</v>
      </c>
      <c r="R301" s="37">
        <v>338</v>
      </c>
      <c r="S301" s="37"/>
      <c r="T301" s="37">
        <v>7</v>
      </c>
      <c r="U301" s="37">
        <v>0</v>
      </c>
      <c r="V301" s="37"/>
      <c r="W301" s="37">
        <v>41</v>
      </c>
    </row>
    <row r="302" spans="1:23" ht="12.75">
      <c r="A302" s="39">
        <v>39270</v>
      </c>
      <c r="B302" s="40">
        <v>9</v>
      </c>
      <c r="C302" s="37">
        <v>1</v>
      </c>
      <c r="D302" s="37">
        <v>156</v>
      </c>
      <c r="E302" s="37" t="s">
        <v>397</v>
      </c>
      <c r="F302" s="37"/>
      <c r="G302" s="37">
        <v>8.72</v>
      </c>
      <c r="H302" s="37"/>
      <c r="I302" s="37">
        <v>13</v>
      </c>
      <c r="J302" s="37"/>
      <c r="K302" s="37">
        <v>12</v>
      </c>
      <c r="L302" s="37"/>
      <c r="M302" s="37">
        <v>267</v>
      </c>
      <c r="N302" s="37"/>
      <c r="O302" s="37">
        <v>0.12</v>
      </c>
      <c r="P302" s="37"/>
      <c r="Q302" s="37">
        <v>605</v>
      </c>
      <c r="R302" s="37">
        <v>124</v>
      </c>
      <c r="S302" s="37"/>
      <c r="T302" s="37">
        <v>11</v>
      </c>
      <c r="U302" s="37">
        <v>0</v>
      </c>
      <c r="V302" s="37"/>
      <c r="W302" s="37">
        <v>21</v>
      </c>
    </row>
    <row r="303" spans="1:23" ht="12.75">
      <c r="A303" s="39">
        <v>39270</v>
      </c>
      <c r="B303" s="40">
        <v>10</v>
      </c>
      <c r="C303" s="37">
        <v>103</v>
      </c>
      <c r="D303" s="37">
        <v>156</v>
      </c>
      <c r="E303" s="37" t="s">
        <v>397</v>
      </c>
      <c r="F303" s="37"/>
      <c r="G303" s="37">
        <v>9.29</v>
      </c>
      <c r="H303" s="37"/>
      <c r="I303" s="37">
        <v>13.2</v>
      </c>
      <c r="J303" s="37"/>
      <c r="K303" s="37">
        <v>12</v>
      </c>
      <c r="L303" s="37"/>
      <c r="M303" s="37">
        <v>267</v>
      </c>
      <c r="N303" s="37"/>
      <c r="O303" s="37">
        <v>0.32</v>
      </c>
      <c r="P303" s="37"/>
      <c r="Q303" s="38">
        <v>1655</v>
      </c>
      <c r="R303" s="37">
        <v>224</v>
      </c>
      <c r="S303" s="37"/>
      <c r="T303" s="37">
        <v>11</v>
      </c>
      <c r="U303" s="37">
        <v>0</v>
      </c>
      <c r="V303" s="37"/>
      <c r="W303" s="37">
        <v>60</v>
      </c>
    </row>
    <row r="304" spans="1:23" ht="12.75">
      <c r="A304" s="39">
        <v>39270</v>
      </c>
      <c r="B304" s="40">
        <v>11</v>
      </c>
      <c r="C304" s="37">
        <v>52</v>
      </c>
      <c r="D304" s="37">
        <v>156</v>
      </c>
      <c r="E304" s="37" t="s">
        <v>397</v>
      </c>
      <c r="F304" s="37"/>
      <c r="G304" s="37">
        <v>9.65</v>
      </c>
      <c r="H304" s="37"/>
      <c r="I304" s="37">
        <v>13.2</v>
      </c>
      <c r="J304" s="37"/>
      <c r="K304" s="37">
        <v>12</v>
      </c>
      <c r="L304" s="37"/>
      <c r="M304" s="37">
        <v>268</v>
      </c>
      <c r="N304" s="37"/>
      <c r="O304" s="37">
        <v>0.15</v>
      </c>
      <c r="P304" s="37"/>
      <c r="Q304" s="37">
        <v>841</v>
      </c>
      <c r="R304" s="37">
        <v>217</v>
      </c>
      <c r="S304" s="37"/>
      <c r="T304" s="37">
        <v>11</v>
      </c>
      <c r="U304" s="37">
        <v>0</v>
      </c>
      <c r="V304" s="37"/>
      <c r="W304" s="37">
        <v>57</v>
      </c>
    </row>
    <row r="305" spans="1:23" ht="12.75">
      <c r="A305" s="39">
        <v>39270</v>
      </c>
      <c r="B305" s="40">
        <v>12</v>
      </c>
      <c r="C305" s="37"/>
      <c r="D305" s="37"/>
      <c r="E305" s="37" t="s">
        <v>184</v>
      </c>
      <c r="F305" s="37"/>
      <c r="G305" s="37">
        <v>9.81</v>
      </c>
      <c r="H305" s="37"/>
      <c r="I305" s="37">
        <v>13.2</v>
      </c>
      <c r="J305" s="37"/>
      <c r="K305" s="37">
        <v>12</v>
      </c>
      <c r="L305" s="37"/>
      <c r="M305" s="37">
        <v>269</v>
      </c>
      <c r="N305" s="37"/>
      <c r="O305" s="37">
        <v>0.02</v>
      </c>
      <c r="P305" s="37"/>
      <c r="Q305" s="37">
        <v>47</v>
      </c>
      <c r="R305" s="37">
        <v>226</v>
      </c>
      <c r="S305" s="37"/>
      <c r="T305" s="37">
        <v>11</v>
      </c>
      <c r="U305" s="37">
        <v>0</v>
      </c>
      <c r="V305" s="37"/>
      <c r="W305" s="37">
        <v>0</v>
      </c>
    </row>
    <row r="306" spans="1:23" ht="12.75">
      <c r="A306" s="39">
        <v>39270</v>
      </c>
      <c r="B306" s="40">
        <v>13</v>
      </c>
      <c r="C306" s="37">
        <v>42</v>
      </c>
      <c r="D306" s="37">
        <v>108</v>
      </c>
      <c r="E306" s="37" t="s">
        <v>184</v>
      </c>
      <c r="F306" s="37"/>
      <c r="G306" s="37">
        <v>9.83</v>
      </c>
      <c r="H306" s="37"/>
      <c r="I306" s="37">
        <v>13.5</v>
      </c>
      <c r="J306" s="37"/>
      <c r="K306" s="37">
        <v>13</v>
      </c>
      <c r="L306" s="37"/>
      <c r="M306" s="37">
        <v>270</v>
      </c>
      <c r="N306" s="37"/>
      <c r="O306" s="37">
        <v>0.09</v>
      </c>
      <c r="P306" s="37"/>
      <c r="Q306" s="37">
        <v>435</v>
      </c>
      <c r="R306" s="37">
        <v>410</v>
      </c>
      <c r="S306" s="37"/>
      <c r="T306" s="37">
        <v>12</v>
      </c>
      <c r="U306" s="37">
        <v>0</v>
      </c>
      <c r="V306" s="37"/>
      <c r="W306" s="37">
        <v>28</v>
      </c>
    </row>
    <row r="307" spans="1:23" ht="12.75">
      <c r="A307" s="39">
        <v>39270</v>
      </c>
      <c r="B307" s="40">
        <v>14</v>
      </c>
      <c r="C307" s="37">
        <v>66</v>
      </c>
      <c r="D307" s="37">
        <v>108</v>
      </c>
      <c r="E307" s="37" t="s">
        <v>184</v>
      </c>
      <c r="F307" s="37"/>
      <c r="G307" s="37">
        <v>8.69</v>
      </c>
      <c r="H307" s="37"/>
      <c r="I307" s="37">
        <v>13.4</v>
      </c>
      <c r="J307" s="37"/>
      <c r="K307" s="37">
        <v>12</v>
      </c>
      <c r="L307" s="37"/>
      <c r="M307" s="37">
        <v>290</v>
      </c>
      <c r="N307" s="37"/>
      <c r="O307" s="37">
        <v>0.38</v>
      </c>
      <c r="P307" s="37"/>
      <c r="Q307" s="37">
        <v>992</v>
      </c>
      <c r="R307" s="37">
        <v>200</v>
      </c>
      <c r="S307" s="37"/>
      <c r="T307" s="37">
        <v>12</v>
      </c>
      <c r="U307" s="37">
        <v>28</v>
      </c>
      <c r="V307" s="37"/>
      <c r="W307" s="37">
        <v>31</v>
      </c>
    </row>
    <row r="308" spans="1:23" ht="12.75">
      <c r="A308" s="39">
        <v>39270</v>
      </c>
      <c r="B308" s="40">
        <v>15</v>
      </c>
      <c r="C308" s="37">
        <v>57</v>
      </c>
      <c r="D308" s="37">
        <v>994</v>
      </c>
      <c r="E308" s="37" t="s">
        <v>185</v>
      </c>
      <c r="F308" s="37"/>
      <c r="G308" s="37">
        <v>7.29</v>
      </c>
      <c r="H308" s="37"/>
      <c r="I308" s="37">
        <v>13.3</v>
      </c>
      <c r="J308" s="37"/>
      <c r="K308" s="37">
        <v>12</v>
      </c>
      <c r="L308" s="37"/>
      <c r="M308" s="37">
        <v>297</v>
      </c>
      <c r="N308" s="37"/>
      <c r="O308" s="37">
        <v>0.5</v>
      </c>
      <c r="P308" s="37"/>
      <c r="Q308" s="38">
        <v>1014</v>
      </c>
      <c r="R308" s="37">
        <v>139</v>
      </c>
      <c r="S308" s="37"/>
      <c r="T308" s="37">
        <v>9</v>
      </c>
      <c r="U308" s="37">
        <v>43</v>
      </c>
      <c r="V308" s="37"/>
      <c r="W308" s="37">
        <v>14</v>
      </c>
    </row>
    <row r="309" spans="1:23" ht="12.75">
      <c r="A309" s="39">
        <v>39270</v>
      </c>
      <c r="B309" s="40">
        <v>16</v>
      </c>
      <c r="C309" s="37">
        <v>450</v>
      </c>
      <c r="D309" s="37">
        <v>994</v>
      </c>
      <c r="E309" s="37" t="s">
        <v>185</v>
      </c>
      <c r="F309" s="37"/>
      <c r="G309" s="37">
        <v>6.79</v>
      </c>
      <c r="H309" s="37"/>
      <c r="I309" s="37">
        <v>14.9</v>
      </c>
      <c r="J309" s="37"/>
      <c r="K309" s="37">
        <v>14</v>
      </c>
      <c r="L309" s="37"/>
      <c r="M309" s="37">
        <v>274</v>
      </c>
      <c r="N309" s="37"/>
      <c r="O309" s="37">
        <v>0.52</v>
      </c>
      <c r="P309" s="37"/>
      <c r="Q309" s="38">
        <v>1487</v>
      </c>
      <c r="R309" s="37">
        <v>111</v>
      </c>
      <c r="S309" s="37"/>
      <c r="T309" s="37">
        <v>9</v>
      </c>
      <c r="U309" s="37">
        <v>6</v>
      </c>
      <c r="V309" s="37"/>
      <c r="W309" s="37">
        <v>56</v>
      </c>
    </row>
    <row r="310" spans="1:23" ht="12.75">
      <c r="A310" s="39">
        <v>39270</v>
      </c>
      <c r="B310" s="40">
        <v>17</v>
      </c>
      <c r="C310" s="37">
        <v>487</v>
      </c>
      <c r="D310" s="37">
        <v>994</v>
      </c>
      <c r="E310" s="37" t="s">
        <v>185</v>
      </c>
      <c r="F310" s="37"/>
      <c r="G310" s="37">
        <v>8.61</v>
      </c>
      <c r="H310" s="37"/>
      <c r="I310" s="37">
        <v>16.4</v>
      </c>
      <c r="J310" s="37"/>
      <c r="K310" s="37">
        <v>16</v>
      </c>
      <c r="L310" s="37"/>
      <c r="M310" s="37">
        <v>273</v>
      </c>
      <c r="N310" s="37"/>
      <c r="O310" s="37">
        <v>0.68</v>
      </c>
      <c r="P310" s="37"/>
      <c r="Q310" s="38">
        <v>1588</v>
      </c>
      <c r="R310" s="37">
        <v>76</v>
      </c>
      <c r="S310" s="37"/>
      <c r="T310" s="37">
        <v>10</v>
      </c>
      <c r="U310" s="37">
        <v>1</v>
      </c>
      <c r="V310" s="37"/>
      <c r="W310" s="37">
        <v>60</v>
      </c>
    </row>
    <row r="311" spans="1:23" ht="12.75">
      <c r="A311" s="39">
        <v>39270</v>
      </c>
      <c r="B311" s="40">
        <v>18</v>
      </c>
      <c r="C311" s="37">
        <v>541</v>
      </c>
      <c r="D311" s="38">
        <v>1426</v>
      </c>
      <c r="E311" s="37" t="s">
        <v>186</v>
      </c>
      <c r="F311" s="37"/>
      <c r="G311" s="37">
        <v>9.08</v>
      </c>
      <c r="H311" s="37"/>
      <c r="I311" s="37">
        <v>18.6</v>
      </c>
      <c r="J311" s="37"/>
      <c r="K311" s="37">
        <v>18</v>
      </c>
      <c r="L311" s="37"/>
      <c r="M311" s="37">
        <v>281</v>
      </c>
      <c r="N311" s="37"/>
      <c r="O311" s="37">
        <v>0.75</v>
      </c>
      <c r="P311" s="37"/>
      <c r="Q311" s="38">
        <v>1537</v>
      </c>
      <c r="R311" s="37">
        <v>25</v>
      </c>
      <c r="S311" s="37"/>
      <c r="T311" s="37">
        <v>11</v>
      </c>
      <c r="U311" s="37">
        <v>4</v>
      </c>
      <c r="V311" s="37"/>
      <c r="W311" s="37">
        <v>59</v>
      </c>
    </row>
    <row r="312" spans="1:23" ht="12.75">
      <c r="A312" s="39">
        <v>39270</v>
      </c>
      <c r="B312" s="40">
        <v>19</v>
      </c>
      <c r="C312" s="37">
        <v>619</v>
      </c>
      <c r="D312" s="38">
        <v>1426</v>
      </c>
      <c r="E312" s="37" t="s">
        <v>186</v>
      </c>
      <c r="F312" s="37"/>
      <c r="G312" s="37">
        <v>9.39</v>
      </c>
      <c r="H312" s="37"/>
      <c r="I312" s="37">
        <v>14.6</v>
      </c>
      <c r="J312" s="37"/>
      <c r="K312" s="37">
        <v>14</v>
      </c>
      <c r="L312" s="37"/>
      <c r="M312" s="37">
        <v>276</v>
      </c>
      <c r="N312" s="37"/>
      <c r="O312" s="37">
        <v>0.82</v>
      </c>
      <c r="P312" s="37"/>
      <c r="Q312" s="38">
        <v>1830</v>
      </c>
      <c r="R312" s="37">
        <v>8</v>
      </c>
      <c r="S312" s="37"/>
      <c r="T312" s="37">
        <v>12</v>
      </c>
      <c r="U312" s="37">
        <v>4</v>
      </c>
      <c r="V312" s="37"/>
      <c r="W312" s="37">
        <v>60</v>
      </c>
    </row>
    <row r="313" spans="1:23" ht="12.75">
      <c r="A313" s="39">
        <v>39270</v>
      </c>
      <c r="B313" s="40">
        <v>20</v>
      </c>
      <c r="C313" s="37">
        <v>366</v>
      </c>
      <c r="D313" s="38">
        <v>1426</v>
      </c>
      <c r="E313" s="37" t="s">
        <v>186</v>
      </c>
      <c r="F313" s="37"/>
      <c r="G313" s="37">
        <v>9.74</v>
      </c>
      <c r="H313" s="37"/>
      <c r="I313" s="37">
        <v>16.7</v>
      </c>
      <c r="J313" s="37"/>
      <c r="K313" s="37">
        <v>16</v>
      </c>
      <c r="L313" s="37"/>
      <c r="M313" s="37">
        <v>280</v>
      </c>
      <c r="N313" s="37"/>
      <c r="O313" s="37">
        <v>0.64</v>
      </c>
      <c r="P313" s="37"/>
      <c r="Q313" s="38">
        <v>1495</v>
      </c>
      <c r="R313" s="37">
        <v>1</v>
      </c>
      <c r="S313" s="37"/>
      <c r="T313" s="37">
        <v>10</v>
      </c>
      <c r="U313" s="37">
        <v>3</v>
      </c>
      <c r="V313" s="37"/>
      <c r="W313" s="37">
        <v>57</v>
      </c>
    </row>
    <row r="314" spans="1:23" ht="12.75">
      <c r="A314" s="39">
        <v>39270</v>
      </c>
      <c r="B314" s="40">
        <v>21</v>
      </c>
      <c r="C314" s="37">
        <v>342</v>
      </c>
      <c r="D314" s="38">
        <v>1240</v>
      </c>
      <c r="E314" s="37" t="s">
        <v>187</v>
      </c>
      <c r="F314" s="37"/>
      <c r="G314" s="37">
        <v>9.99</v>
      </c>
      <c r="H314" s="37"/>
      <c r="I314" s="37">
        <v>17.3</v>
      </c>
      <c r="J314" s="37"/>
      <c r="K314" s="37">
        <v>16</v>
      </c>
      <c r="L314" s="37"/>
      <c r="M314" s="37">
        <v>277</v>
      </c>
      <c r="N314" s="37"/>
      <c r="O314" s="37">
        <v>0.72</v>
      </c>
      <c r="P314" s="37"/>
      <c r="Q314" s="38">
        <v>2373</v>
      </c>
      <c r="R314" s="37">
        <v>1</v>
      </c>
      <c r="S314" s="37"/>
      <c r="T314" s="37">
        <v>12</v>
      </c>
      <c r="U314" s="37">
        <v>1</v>
      </c>
      <c r="V314" s="37"/>
      <c r="W314" s="37">
        <v>60</v>
      </c>
    </row>
    <row r="315" spans="1:23" ht="12.75">
      <c r="A315" s="39">
        <v>39270</v>
      </c>
      <c r="B315" s="40">
        <v>22</v>
      </c>
      <c r="C315" s="37">
        <v>494</v>
      </c>
      <c r="D315" s="38">
        <v>1240</v>
      </c>
      <c r="E315" s="37" t="s">
        <v>187</v>
      </c>
      <c r="F315" s="37"/>
      <c r="G315" s="37">
        <v>10.34</v>
      </c>
      <c r="H315" s="37"/>
      <c r="I315" s="37">
        <v>16.1</v>
      </c>
      <c r="J315" s="37"/>
      <c r="K315" s="37">
        <v>15</v>
      </c>
      <c r="L315" s="37"/>
      <c r="M315" s="37">
        <v>279</v>
      </c>
      <c r="N315" s="37"/>
      <c r="O315" s="37">
        <v>0.85</v>
      </c>
      <c r="P315" s="37"/>
      <c r="Q315" s="38">
        <v>2317</v>
      </c>
      <c r="R315" s="37">
        <v>1</v>
      </c>
      <c r="S315" s="37"/>
      <c r="T315" s="37">
        <v>11</v>
      </c>
      <c r="U315" s="37">
        <v>0</v>
      </c>
      <c r="V315" s="37"/>
      <c r="W315" s="37">
        <v>60</v>
      </c>
    </row>
    <row r="316" spans="1:23" ht="12.75">
      <c r="A316" s="39">
        <v>39270</v>
      </c>
      <c r="B316" s="40">
        <v>23</v>
      </c>
      <c r="C316" s="37">
        <v>404</v>
      </c>
      <c r="D316" s="38">
        <v>1240</v>
      </c>
      <c r="E316" s="37" t="s">
        <v>187</v>
      </c>
      <c r="F316" s="37"/>
      <c r="G316" s="37">
        <v>10.34</v>
      </c>
      <c r="H316" s="37"/>
      <c r="I316" s="37">
        <v>15.4</v>
      </c>
      <c r="J316" s="37"/>
      <c r="K316" s="37">
        <v>15</v>
      </c>
      <c r="L316" s="37"/>
      <c r="M316" s="37">
        <v>278</v>
      </c>
      <c r="N316" s="37"/>
      <c r="O316" s="37">
        <v>0.73</v>
      </c>
      <c r="P316" s="37"/>
      <c r="Q316" s="38">
        <v>2258</v>
      </c>
      <c r="R316" s="37">
        <v>1</v>
      </c>
      <c r="S316" s="37"/>
      <c r="T316" s="37">
        <v>11</v>
      </c>
      <c r="U316" s="37">
        <v>0</v>
      </c>
      <c r="V316" s="37"/>
      <c r="W316" s="37">
        <v>60</v>
      </c>
    </row>
    <row r="317" spans="1:23" ht="12.75">
      <c r="A317" s="39">
        <v>39271</v>
      </c>
      <c r="B317" s="40">
        <v>0</v>
      </c>
      <c r="C317" s="37">
        <v>311</v>
      </c>
      <c r="D317" s="37">
        <v>901</v>
      </c>
      <c r="E317" s="37" t="s">
        <v>188</v>
      </c>
      <c r="F317" s="37"/>
      <c r="G317" s="37">
        <v>10.36</v>
      </c>
      <c r="H317" s="37"/>
      <c r="I317" s="37">
        <v>14.8</v>
      </c>
      <c r="J317" s="37"/>
      <c r="K317" s="37">
        <v>14</v>
      </c>
      <c r="L317" s="37"/>
      <c r="M317" s="37">
        <v>276</v>
      </c>
      <c r="N317" s="37"/>
      <c r="O317" s="37">
        <v>0.59</v>
      </c>
      <c r="P317" s="37"/>
      <c r="Q317" s="38">
        <v>2373</v>
      </c>
      <c r="R317" s="37">
        <v>1</v>
      </c>
      <c r="S317" s="37"/>
      <c r="T317" s="37">
        <v>10</v>
      </c>
      <c r="U317" s="37">
        <v>0</v>
      </c>
      <c r="V317" s="37"/>
      <c r="W317" s="37">
        <v>60</v>
      </c>
    </row>
    <row r="318" spans="1:23" ht="12.75">
      <c r="A318" s="39">
        <v>39271</v>
      </c>
      <c r="B318" s="40">
        <v>1</v>
      </c>
      <c r="C318" s="37">
        <v>344</v>
      </c>
      <c r="D318" s="37">
        <v>901</v>
      </c>
      <c r="E318" s="37" t="s">
        <v>188</v>
      </c>
      <c r="F318" s="37"/>
      <c r="G318" s="37">
        <v>10.5</v>
      </c>
      <c r="H318" s="37"/>
      <c r="I318" s="37">
        <v>14.9</v>
      </c>
      <c r="J318" s="37"/>
      <c r="K318" s="37">
        <v>14</v>
      </c>
      <c r="L318" s="37"/>
      <c r="M318" s="37">
        <v>271</v>
      </c>
      <c r="N318" s="37"/>
      <c r="O318" s="37">
        <v>0.65</v>
      </c>
      <c r="P318" s="37"/>
      <c r="Q318" s="38">
        <v>2793</v>
      </c>
      <c r="R318" s="37">
        <v>1</v>
      </c>
      <c r="S318" s="37"/>
      <c r="T318" s="37">
        <v>9</v>
      </c>
      <c r="U318" s="37">
        <v>0</v>
      </c>
      <c r="V318" s="37"/>
      <c r="W318" s="37">
        <v>60</v>
      </c>
    </row>
    <row r="319" spans="1:23" ht="12.75">
      <c r="A319" s="39">
        <v>39271</v>
      </c>
      <c r="B319" s="40">
        <v>2</v>
      </c>
      <c r="C319" s="37">
        <v>246</v>
      </c>
      <c r="D319" s="37">
        <v>901</v>
      </c>
      <c r="E319" s="37" t="s">
        <v>188</v>
      </c>
      <c r="F319" s="37"/>
      <c r="G319" s="37">
        <v>10.63</v>
      </c>
      <c r="H319" s="37"/>
      <c r="I319" s="37">
        <v>15.2</v>
      </c>
      <c r="J319" s="37"/>
      <c r="K319" s="37">
        <v>14</v>
      </c>
      <c r="L319" s="37"/>
      <c r="M319" s="37">
        <v>275</v>
      </c>
      <c r="N319" s="37"/>
      <c r="O319" s="37">
        <v>0.7</v>
      </c>
      <c r="P319" s="37"/>
      <c r="Q319" s="38">
        <v>2157</v>
      </c>
      <c r="R319" s="37">
        <v>1</v>
      </c>
      <c r="S319" s="37"/>
      <c r="T319" s="37">
        <v>10</v>
      </c>
      <c r="U319" s="37">
        <v>23</v>
      </c>
      <c r="V319" s="37"/>
      <c r="W319" s="37">
        <v>44</v>
      </c>
    </row>
    <row r="320" spans="1:23" ht="12.75">
      <c r="A320" s="39">
        <v>39271</v>
      </c>
      <c r="B320" s="40">
        <v>3</v>
      </c>
      <c r="C320" s="37">
        <v>48</v>
      </c>
      <c r="D320" s="37">
        <v>859</v>
      </c>
      <c r="E320" s="37" t="s">
        <v>189</v>
      </c>
      <c r="F320" s="37"/>
      <c r="G320" s="37">
        <v>10.62</v>
      </c>
      <c r="H320" s="37"/>
      <c r="I320" s="37">
        <v>13.6</v>
      </c>
      <c r="J320" s="37"/>
      <c r="K320" s="37">
        <v>13</v>
      </c>
      <c r="L320" s="37"/>
      <c r="M320" s="37">
        <v>282</v>
      </c>
      <c r="N320" s="37"/>
      <c r="O320" s="37">
        <v>0.76</v>
      </c>
      <c r="P320" s="37"/>
      <c r="Q320" s="38">
        <v>1686</v>
      </c>
      <c r="R320" s="37">
        <v>1</v>
      </c>
      <c r="S320" s="37"/>
      <c r="T320" s="37">
        <v>10</v>
      </c>
      <c r="U320" s="37">
        <v>48</v>
      </c>
      <c r="V320" s="37"/>
      <c r="W320" s="37">
        <v>12</v>
      </c>
    </row>
    <row r="321" spans="1:23" ht="12.75">
      <c r="A321" s="39">
        <v>39271</v>
      </c>
      <c r="B321" s="40">
        <v>4</v>
      </c>
      <c r="C321" s="37">
        <v>524</v>
      </c>
      <c r="D321" s="37">
        <v>859</v>
      </c>
      <c r="E321" s="37" t="s">
        <v>189</v>
      </c>
      <c r="F321" s="37"/>
      <c r="G321" s="37">
        <v>11.18</v>
      </c>
      <c r="H321" s="37"/>
      <c r="I321" s="37">
        <v>11</v>
      </c>
      <c r="J321" s="37"/>
      <c r="K321" s="37">
        <v>10</v>
      </c>
      <c r="L321" s="37"/>
      <c r="M321" s="37">
        <v>268</v>
      </c>
      <c r="N321" s="37"/>
      <c r="O321" s="37">
        <v>0.81</v>
      </c>
      <c r="P321" s="37"/>
      <c r="Q321" s="38">
        <v>2442</v>
      </c>
      <c r="R321" s="37">
        <v>1</v>
      </c>
      <c r="S321" s="37"/>
      <c r="T321" s="37">
        <v>9</v>
      </c>
      <c r="U321" s="37">
        <v>10</v>
      </c>
      <c r="V321" s="37"/>
      <c r="W321" s="37">
        <v>56</v>
      </c>
    </row>
    <row r="322" spans="1:23" ht="12.75">
      <c r="A322" s="39">
        <v>39271</v>
      </c>
      <c r="B322" s="40">
        <v>5</v>
      </c>
      <c r="C322" s="37">
        <v>287</v>
      </c>
      <c r="D322" s="37">
        <v>859</v>
      </c>
      <c r="E322" s="37" t="s">
        <v>189</v>
      </c>
      <c r="F322" s="37"/>
      <c r="G322" s="37">
        <v>10.77</v>
      </c>
      <c r="H322" s="37"/>
      <c r="I322" s="37">
        <v>9.2</v>
      </c>
      <c r="J322" s="37"/>
      <c r="K322" s="37">
        <v>9</v>
      </c>
      <c r="L322" s="37"/>
      <c r="M322" s="37">
        <v>272</v>
      </c>
      <c r="N322" s="37"/>
      <c r="O322" s="37">
        <v>0.75</v>
      </c>
      <c r="P322" s="37"/>
      <c r="Q322" s="38">
        <v>2140</v>
      </c>
      <c r="R322" s="37">
        <v>2</v>
      </c>
      <c r="S322" s="37"/>
      <c r="T322" s="37">
        <v>12</v>
      </c>
      <c r="U322" s="37">
        <v>30</v>
      </c>
      <c r="V322" s="37"/>
      <c r="W322" s="37">
        <v>34</v>
      </c>
    </row>
    <row r="323" spans="1:23" ht="12.75">
      <c r="A323" s="39">
        <v>39271</v>
      </c>
      <c r="B323" s="40">
        <v>6</v>
      </c>
      <c r="C323" s="37">
        <v>139</v>
      </c>
      <c r="D323" s="37">
        <v>339</v>
      </c>
      <c r="E323" s="37" t="s">
        <v>190</v>
      </c>
      <c r="F323" s="37"/>
      <c r="G323" s="37">
        <v>10.55</v>
      </c>
      <c r="H323" s="37"/>
      <c r="I323" s="37">
        <v>12.3</v>
      </c>
      <c r="J323" s="37"/>
      <c r="K323" s="37">
        <v>12</v>
      </c>
      <c r="L323" s="37"/>
      <c r="M323" s="37">
        <v>272</v>
      </c>
      <c r="N323" s="37"/>
      <c r="O323" s="37">
        <v>0.67</v>
      </c>
      <c r="P323" s="37"/>
      <c r="Q323" s="38">
        <v>2376</v>
      </c>
      <c r="R323" s="37">
        <v>7</v>
      </c>
      <c r="S323" s="37"/>
      <c r="T323" s="37">
        <v>10</v>
      </c>
      <c r="U323" s="37">
        <v>35</v>
      </c>
      <c r="V323" s="37"/>
      <c r="W323" s="37">
        <v>31</v>
      </c>
    </row>
    <row r="324" spans="1:23" ht="12.75">
      <c r="A324" s="39">
        <v>39271</v>
      </c>
      <c r="B324" s="40">
        <v>7</v>
      </c>
      <c r="C324" s="37">
        <v>47</v>
      </c>
      <c r="D324" s="37">
        <v>339</v>
      </c>
      <c r="E324" s="37" t="s">
        <v>190</v>
      </c>
      <c r="F324" s="37"/>
      <c r="G324" s="37">
        <v>10.52</v>
      </c>
      <c r="H324" s="37"/>
      <c r="I324" s="37">
        <v>10.8</v>
      </c>
      <c r="J324" s="37"/>
      <c r="K324" s="37">
        <v>10</v>
      </c>
      <c r="L324" s="37"/>
      <c r="M324" s="37">
        <v>281</v>
      </c>
      <c r="N324" s="37"/>
      <c r="O324" s="37">
        <v>0.65</v>
      </c>
      <c r="P324" s="37"/>
      <c r="Q324" s="38">
        <v>1865</v>
      </c>
      <c r="R324" s="37">
        <v>31</v>
      </c>
      <c r="S324" s="37"/>
      <c r="T324" s="37">
        <v>14</v>
      </c>
      <c r="U324" s="37">
        <v>43</v>
      </c>
      <c r="V324" s="37"/>
      <c r="W324" s="37">
        <v>23</v>
      </c>
    </row>
    <row r="325" spans="1:23" ht="12.75">
      <c r="A325" s="39">
        <v>39271</v>
      </c>
      <c r="B325" s="40">
        <v>8</v>
      </c>
      <c r="C325" s="37">
        <v>153</v>
      </c>
      <c r="D325" s="37">
        <v>339</v>
      </c>
      <c r="E325" s="37" t="s">
        <v>190</v>
      </c>
      <c r="F325" s="37"/>
      <c r="G325" s="37">
        <v>10.41</v>
      </c>
      <c r="H325" s="37"/>
      <c r="I325" s="37">
        <v>6.5</v>
      </c>
      <c r="J325" s="37"/>
      <c r="K325" s="37">
        <v>6</v>
      </c>
      <c r="L325" s="37"/>
      <c r="M325" s="37">
        <v>301</v>
      </c>
      <c r="N325" s="37"/>
      <c r="O325" s="37">
        <v>0.61</v>
      </c>
      <c r="P325" s="37"/>
      <c r="Q325" s="38">
        <v>1129</v>
      </c>
      <c r="R325" s="37">
        <v>110</v>
      </c>
      <c r="S325" s="37"/>
      <c r="T325" s="37">
        <v>11</v>
      </c>
      <c r="U325" s="37">
        <v>29</v>
      </c>
      <c r="V325" s="37"/>
      <c r="W325" s="37">
        <v>31</v>
      </c>
    </row>
    <row r="326" spans="1:23" ht="12.75">
      <c r="A326" s="39">
        <v>39271</v>
      </c>
      <c r="B326" s="40">
        <v>9</v>
      </c>
      <c r="C326" s="37">
        <v>534</v>
      </c>
      <c r="D326" s="38">
        <v>2157</v>
      </c>
      <c r="E326" s="37" t="s">
        <v>191</v>
      </c>
      <c r="F326" s="37"/>
      <c r="G326" s="37">
        <v>10.56</v>
      </c>
      <c r="H326" s="37"/>
      <c r="I326" s="37">
        <v>6.9</v>
      </c>
      <c r="J326" s="37"/>
      <c r="K326" s="37">
        <v>6</v>
      </c>
      <c r="L326" s="37"/>
      <c r="M326" s="37">
        <v>270</v>
      </c>
      <c r="N326" s="37"/>
      <c r="O326" s="37">
        <v>0.84</v>
      </c>
      <c r="P326" s="37"/>
      <c r="Q326" s="38">
        <v>2376</v>
      </c>
      <c r="R326" s="37">
        <v>103</v>
      </c>
      <c r="S326" s="37"/>
      <c r="T326" s="37">
        <v>7</v>
      </c>
      <c r="U326" s="37">
        <v>14</v>
      </c>
      <c r="V326" s="37"/>
      <c r="W326" s="37">
        <v>51</v>
      </c>
    </row>
    <row r="327" spans="1:23" ht="12.75">
      <c r="A327" s="39">
        <v>39271</v>
      </c>
      <c r="B327" s="40">
        <v>10</v>
      </c>
      <c r="C327" s="37">
        <v>872</v>
      </c>
      <c r="D327" s="38">
        <v>2157</v>
      </c>
      <c r="E327" s="37" t="s">
        <v>191</v>
      </c>
      <c r="F327" s="37"/>
      <c r="G327" s="37">
        <v>10.72</v>
      </c>
      <c r="H327" s="37"/>
      <c r="I327" s="37">
        <v>8.6</v>
      </c>
      <c r="J327" s="37"/>
      <c r="K327" s="37">
        <v>8</v>
      </c>
      <c r="L327" s="37"/>
      <c r="M327" s="37">
        <v>270</v>
      </c>
      <c r="N327" s="37"/>
      <c r="O327" s="37">
        <v>0.95</v>
      </c>
      <c r="P327" s="37"/>
      <c r="Q327" s="38">
        <v>3384</v>
      </c>
      <c r="R327" s="37">
        <v>104</v>
      </c>
      <c r="S327" s="37"/>
      <c r="T327" s="37">
        <v>8</v>
      </c>
      <c r="U327" s="37">
        <v>0</v>
      </c>
      <c r="V327" s="37"/>
      <c r="W327" s="37">
        <v>60</v>
      </c>
    </row>
    <row r="328" spans="1:23" ht="12.75">
      <c r="A328" s="39">
        <v>39271</v>
      </c>
      <c r="B328" s="40">
        <v>11</v>
      </c>
      <c r="C328" s="37">
        <v>751</v>
      </c>
      <c r="D328" s="38">
        <v>2157</v>
      </c>
      <c r="E328" s="37" t="s">
        <v>191</v>
      </c>
      <c r="F328" s="37"/>
      <c r="G328" s="37">
        <v>10.79</v>
      </c>
      <c r="H328" s="37"/>
      <c r="I328" s="37">
        <v>8</v>
      </c>
      <c r="J328" s="37"/>
      <c r="K328" s="37">
        <v>7</v>
      </c>
      <c r="L328" s="37"/>
      <c r="M328" s="37">
        <v>272</v>
      </c>
      <c r="N328" s="37"/>
      <c r="O328" s="37">
        <v>0.87</v>
      </c>
      <c r="P328" s="37"/>
      <c r="Q328" s="38">
        <v>3261</v>
      </c>
      <c r="R328" s="37">
        <v>120</v>
      </c>
      <c r="S328" s="37"/>
      <c r="T328" s="37">
        <v>10</v>
      </c>
      <c r="U328" s="37">
        <v>0</v>
      </c>
      <c r="V328" s="37"/>
      <c r="W328" s="37">
        <v>60</v>
      </c>
    </row>
    <row r="329" spans="1:23" ht="12.75">
      <c r="A329" s="39">
        <v>39271</v>
      </c>
      <c r="B329" s="40">
        <v>12</v>
      </c>
      <c r="C329" s="37">
        <v>268</v>
      </c>
      <c r="D329" s="38">
        <v>1103</v>
      </c>
      <c r="E329" s="37" t="s">
        <v>192</v>
      </c>
      <c r="F329" s="37"/>
      <c r="G329" s="37">
        <v>10.8</v>
      </c>
      <c r="H329" s="37"/>
      <c r="I329" s="37">
        <v>6.8</v>
      </c>
      <c r="J329" s="37"/>
      <c r="K329" s="37">
        <v>6</v>
      </c>
      <c r="L329" s="37"/>
      <c r="M329" s="37">
        <v>277</v>
      </c>
      <c r="N329" s="37"/>
      <c r="O329" s="37">
        <v>0.74</v>
      </c>
      <c r="P329" s="37"/>
      <c r="Q329" s="38">
        <v>2164</v>
      </c>
      <c r="R329" s="37">
        <v>108</v>
      </c>
      <c r="S329" s="37"/>
      <c r="T329" s="37">
        <v>11</v>
      </c>
      <c r="U329" s="37">
        <v>36</v>
      </c>
      <c r="V329" s="37"/>
      <c r="W329" s="37">
        <v>32</v>
      </c>
    </row>
    <row r="330" spans="1:23" ht="12.75">
      <c r="A330" s="39">
        <v>39271</v>
      </c>
      <c r="B330" s="40">
        <v>13</v>
      </c>
      <c r="C330" s="37">
        <v>314</v>
      </c>
      <c r="D330" s="38">
        <v>1103</v>
      </c>
      <c r="E330" s="37" t="s">
        <v>192</v>
      </c>
      <c r="F330" s="37"/>
      <c r="G330" s="37">
        <v>11.19</v>
      </c>
      <c r="H330" s="37"/>
      <c r="I330" s="37">
        <v>6.3</v>
      </c>
      <c r="J330" s="37"/>
      <c r="K330" s="37">
        <v>6</v>
      </c>
      <c r="L330" s="37"/>
      <c r="M330" s="37">
        <v>269</v>
      </c>
      <c r="N330" s="37"/>
      <c r="O330" s="37">
        <v>0.69</v>
      </c>
      <c r="P330" s="37"/>
      <c r="Q330" s="38">
        <v>2130</v>
      </c>
      <c r="R330" s="37">
        <v>123</v>
      </c>
      <c r="S330" s="37"/>
      <c r="T330" s="37">
        <v>9</v>
      </c>
      <c r="U330" s="37">
        <v>18</v>
      </c>
      <c r="V330" s="37"/>
      <c r="W330" s="37">
        <v>40</v>
      </c>
    </row>
    <row r="331" spans="1:23" ht="12.75">
      <c r="A331" s="39">
        <v>39271</v>
      </c>
      <c r="B331" s="40">
        <v>14</v>
      </c>
      <c r="C331" s="37">
        <v>521</v>
      </c>
      <c r="D331" s="38">
        <v>1103</v>
      </c>
      <c r="E331" s="37" t="s">
        <v>192</v>
      </c>
      <c r="F331" s="37"/>
      <c r="G331" s="37">
        <v>11.6</v>
      </c>
      <c r="H331" s="37"/>
      <c r="I331" s="37">
        <v>8.7</v>
      </c>
      <c r="J331" s="37"/>
      <c r="K331" s="37">
        <v>8</v>
      </c>
      <c r="L331" s="37"/>
      <c r="M331" s="37">
        <v>267</v>
      </c>
      <c r="N331" s="37"/>
      <c r="O331" s="37">
        <v>0.68</v>
      </c>
      <c r="P331" s="37"/>
      <c r="Q331" s="38">
        <v>2861</v>
      </c>
      <c r="R331" s="37">
        <v>122</v>
      </c>
      <c r="S331" s="37"/>
      <c r="T331" s="37">
        <v>10</v>
      </c>
      <c r="U331" s="37">
        <v>0</v>
      </c>
      <c r="V331" s="37"/>
      <c r="W331" s="37">
        <v>60</v>
      </c>
    </row>
    <row r="332" spans="1:23" ht="12.75">
      <c r="A332" s="39">
        <v>39271</v>
      </c>
      <c r="B332" s="40">
        <v>15</v>
      </c>
      <c r="C332" s="37">
        <v>592</v>
      </c>
      <c r="D332" s="38">
        <v>2084</v>
      </c>
      <c r="E332" s="37" t="s">
        <v>193</v>
      </c>
      <c r="F332" s="37"/>
      <c r="G332" s="37">
        <v>11.99</v>
      </c>
      <c r="H332" s="37"/>
      <c r="I332" s="37">
        <v>8.9</v>
      </c>
      <c r="J332" s="37"/>
      <c r="K332" s="37">
        <v>8</v>
      </c>
      <c r="L332" s="37"/>
      <c r="M332" s="37">
        <v>269</v>
      </c>
      <c r="N332" s="37"/>
      <c r="O332" s="37">
        <v>0.66</v>
      </c>
      <c r="P332" s="37"/>
      <c r="Q332" s="38">
        <v>2767</v>
      </c>
      <c r="R332" s="37">
        <v>122</v>
      </c>
      <c r="S332" s="37"/>
      <c r="T332" s="37">
        <v>11</v>
      </c>
      <c r="U332" s="37">
        <v>0</v>
      </c>
      <c r="V332" s="37"/>
      <c r="W332" s="37">
        <v>60</v>
      </c>
    </row>
    <row r="333" spans="1:23" ht="12.75">
      <c r="A333" s="39">
        <v>39271</v>
      </c>
      <c r="B333" s="40">
        <v>16</v>
      </c>
      <c r="C333" s="37">
        <v>822</v>
      </c>
      <c r="D333" s="38">
        <v>2084</v>
      </c>
      <c r="E333" s="37" t="s">
        <v>193</v>
      </c>
      <c r="F333" s="37"/>
      <c r="G333" s="37">
        <v>12</v>
      </c>
      <c r="H333" s="37"/>
      <c r="I333" s="37">
        <v>8.7</v>
      </c>
      <c r="J333" s="37"/>
      <c r="K333" s="37">
        <v>8</v>
      </c>
      <c r="L333" s="37"/>
      <c r="M333" s="37">
        <v>277</v>
      </c>
      <c r="N333" s="37"/>
      <c r="O333" s="37">
        <v>0.75</v>
      </c>
      <c r="P333" s="37"/>
      <c r="Q333" s="38">
        <v>2326</v>
      </c>
      <c r="R333" s="37">
        <v>69</v>
      </c>
      <c r="S333" s="37"/>
      <c r="T333" s="37">
        <v>9</v>
      </c>
      <c r="U333" s="37">
        <v>0</v>
      </c>
      <c r="V333" s="37"/>
      <c r="W333" s="37">
        <v>60</v>
      </c>
    </row>
    <row r="334" spans="1:23" ht="12.75">
      <c r="A334" s="39">
        <v>39271</v>
      </c>
      <c r="B334" s="40">
        <v>17</v>
      </c>
      <c r="C334" s="37">
        <v>670</v>
      </c>
      <c r="D334" s="38">
        <v>2084</v>
      </c>
      <c r="E334" s="37" t="s">
        <v>193</v>
      </c>
      <c r="F334" s="37"/>
      <c r="G334" s="37">
        <v>11.53</v>
      </c>
      <c r="H334" s="37"/>
      <c r="I334" s="37">
        <v>7.4</v>
      </c>
      <c r="J334" s="37"/>
      <c r="K334" s="37">
        <v>7</v>
      </c>
      <c r="L334" s="37"/>
      <c r="M334" s="37">
        <v>311</v>
      </c>
      <c r="N334" s="37"/>
      <c r="O334" s="37">
        <v>0.69</v>
      </c>
      <c r="P334" s="37"/>
      <c r="Q334" s="38">
        <v>1555</v>
      </c>
      <c r="R334" s="37">
        <v>98</v>
      </c>
      <c r="S334" s="37"/>
      <c r="T334" s="37">
        <v>8</v>
      </c>
      <c r="U334" s="37">
        <v>0</v>
      </c>
      <c r="V334" s="37"/>
      <c r="W334" s="37">
        <v>60</v>
      </c>
    </row>
    <row r="335" spans="1:23" ht="12.75">
      <c r="A335" s="39">
        <v>39271</v>
      </c>
      <c r="B335" s="40">
        <v>18</v>
      </c>
      <c r="C335" s="37">
        <v>356</v>
      </c>
      <c r="D335" s="38">
        <v>1130</v>
      </c>
      <c r="E335" s="37" t="s">
        <v>194</v>
      </c>
      <c r="F335" s="37"/>
      <c r="G335" s="37">
        <v>11.69</v>
      </c>
      <c r="H335" s="37"/>
      <c r="I335" s="37">
        <v>6.4</v>
      </c>
      <c r="J335" s="37"/>
      <c r="K335" s="37">
        <v>6</v>
      </c>
      <c r="L335" s="37"/>
      <c r="M335" s="37">
        <v>310</v>
      </c>
      <c r="N335" s="37"/>
      <c r="O335" s="37">
        <v>0.47</v>
      </c>
      <c r="P335" s="37"/>
      <c r="Q335" s="38">
        <v>1152</v>
      </c>
      <c r="R335" s="37">
        <v>87</v>
      </c>
      <c r="S335" s="37"/>
      <c r="T335" s="37">
        <v>7</v>
      </c>
      <c r="U335" s="37">
        <v>0</v>
      </c>
      <c r="V335" s="37"/>
      <c r="W335" s="37">
        <v>60</v>
      </c>
    </row>
    <row r="336" spans="1:23" ht="12.75">
      <c r="A336" s="39">
        <v>39271</v>
      </c>
      <c r="B336" s="40">
        <v>19</v>
      </c>
      <c r="C336" s="37">
        <v>376</v>
      </c>
      <c r="D336" s="38">
        <v>1130</v>
      </c>
      <c r="E336" s="37" t="s">
        <v>194</v>
      </c>
      <c r="F336" s="37"/>
      <c r="G336" s="37">
        <v>11.84</v>
      </c>
      <c r="H336" s="37"/>
      <c r="I336" s="37">
        <v>5.9</v>
      </c>
      <c r="J336" s="37"/>
      <c r="K336" s="37">
        <v>5</v>
      </c>
      <c r="L336" s="37"/>
      <c r="M336" s="37">
        <v>286</v>
      </c>
      <c r="N336" s="37"/>
      <c r="O336" s="37">
        <v>0.59</v>
      </c>
      <c r="P336" s="37"/>
      <c r="Q336" s="38">
        <v>1600</v>
      </c>
      <c r="R336" s="37">
        <v>56</v>
      </c>
      <c r="S336" s="37"/>
      <c r="T336" s="37">
        <v>7</v>
      </c>
      <c r="U336" s="37">
        <v>0</v>
      </c>
      <c r="V336" s="37"/>
      <c r="W336" s="37">
        <v>60</v>
      </c>
    </row>
    <row r="337" spans="1:23" ht="12.75">
      <c r="A337" s="39">
        <v>39271</v>
      </c>
      <c r="B337" s="40">
        <v>20</v>
      </c>
      <c r="C337" s="37">
        <v>398</v>
      </c>
      <c r="D337" s="38">
        <v>1130</v>
      </c>
      <c r="E337" s="37" t="s">
        <v>194</v>
      </c>
      <c r="F337" s="37"/>
      <c r="G337" s="37">
        <v>11.84</v>
      </c>
      <c r="H337" s="37"/>
      <c r="I337" s="37">
        <v>5.7</v>
      </c>
      <c r="J337" s="37"/>
      <c r="K337" s="37">
        <v>5</v>
      </c>
      <c r="L337" s="37"/>
      <c r="M337" s="37">
        <v>266</v>
      </c>
      <c r="N337" s="37"/>
      <c r="O337" s="37">
        <v>0.64</v>
      </c>
      <c r="P337" s="37"/>
      <c r="Q337" s="38">
        <v>2093</v>
      </c>
      <c r="R337" s="37">
        <v>10</v>
      </c>
      <c r="S337" s="37"/>
      <c r="T337" s="37">
        <v>7</v>
      </c>
      <c r="U337" s="37">
        <v>0</v>
      </c>
      <c r="V337" s="37"/>
      <c r="W337" s="37">
        <v>60</v>
      </c>
    </row>
    <row r="338" spans="1:23" ht="12.75">
      <c r="A338" s="39">
        <v>39271</v>
      </c>
      <c r="B338" s="40">
        <v>21</v>
      </c>
      <c r="C338" s="37">
        <v>316</v>
      </c>
      <c r="D338" s="37">
        <v>872</v>
      </c>
      <c r="E338" s="37" t="s">
        <v>195</v>
      </c>
      <c r="F338" s="37"/>
      <c r="G338" s="37">
        <v>12.02</v>
      </c>
      <c r="H338" s="37"/>
      <c r="I338" s="37">
        <v>7.2</v>
      </c>
      <c r="J338" s="37"/>
      <c r="K338" s="37">
        <v>7</v>
      </c>
      <c r="L338" s="37"/>
      <c r="M338" s="37">
        <v>255</v>
      </c>
      <c r="N338" s="37"/>
      <c r="O338" s="37">
        <v>0.49</v>
      </c>
      <c r="P338" s="37"/>
      <c r="Q338" s="38">
        <v>2196</v>
      </c>
      <c r="R338" s="37">
        <v>1</v>
      </c>
      <c r="S338" s="37"/>
      <c r="T338" s="37">
        <v>2</v>
      </c>
      <c r="U338" s="37">
        <v>0</v>
      </c>
      <c r="V338" s="37"/>
      <c r="W338" s="37">
        <v>60</v>
      </c>
    </row>
    <row r="339" spans="1:23" ht="12.75">
      <c r="A339" s="39">
        <v>39271</v>
      </c>
      <c r="B339" s="40">
        <v>22</v>
      </c>
      <c r="C339" s="37">
        <v>402</v>
      </c>
      <c r="D339" s="37">
        <v>872</v>
      </c>
      <c r="E339" s="37" t="s">
        <v>195</v>
      </c>
      <c r="F339" s="37"/>
      <c r="G339" s="37">
        <v>12.39</v>
      </c>
      <c r="H339" s="37"/>
      <c r="I339" s="37">
        <v>6.9</v>
      </c>
      <c r="J339" s="37"/>
      <c r="K339" s="37">
        <v>6</v>
      </c>
      <c r="L339" s="37"/>
      <c r="M339" s="37">
        <v>255</v>
      </c>
      <c r="N339" s="37"/>
      <c r="O339" s="37">
        <v>0.61</v>
      </c>
      <c r="P339" s="37"/>
      <c r="Q339" s="38">
        <v>2693</v>
      </c>
      <c r="R339" s="37">
        <v>1</v>
      </c>
      <c r="S339" s="37"/>
      <c r="T339" s="37">
        <v>4</v>
      </c>
      <c r="U339" s="37">
        <v>0</v>
      </c>
      <c r="V339" s="37"/>
      <c r="W339" s="37">
        <v>60</v>
      </c>
    </row>
    <row r="340" spans="1:23" ht="12.75">
      <c r="A340" s="39">
        <v>39271</v>
      </c>
      <c r="B340" s="40">
        <v>23</v>
      </c>
      <c r="C340" s="37">
        <v>154</v>
      </c>
      <c r="D340" s="37">
        <v>872</v>
      </c>
      <c r="E340" s="37" t="s">
        <v>195</v>
      </c>
      <c r="F340" s="37"/>
      <c r="G340" s="37">
        <v>12.67</v>
      </c>
      <c r="H340" s="37"/>
      <c r="I340" s="37">
        <v>8.4</v>
      </c>
      <c r="J340" s="37"/>
      <c r="K340" s="37">
        <v>8</v>
      </c>
      <c r="L340" s="37"/>
      <c r="M340" s="37">
        <v>256</v>
      </c>
      <c r="N340" s="37"/>
      <c r="O340" s="37">
        <v>0.27</v>
      </c>
      <c r="P340" s="37"/>
      <c r="Q340" s="38">
        <v>1617</v>
      </c>
      <c r="R340" s="37">
        <v>1</v>
      </c>
      <c r="S340" s="37"/>
      <c r="T340" s="37">
        <v>5</v>
      </c>
      <c r="U340" s="37">
        <v>0</v>
      </c>
      <c r="V340" s="37"/>
      <c r="W340" s="37">
        <v>60</v>
      </c>
    </row>
    <row r="341" spans="1:23" ht="12.75">
      <c r="A341" s="39">
        <v>39272</v>
      </c>
      <c r="B341" s="40">
        <v>0</v>
      </c>
      <c r="C341" s="37">
        <v>538</v>
      </c>
      <c r="D341" s="38">
        <v>2137</v>
      </c>
      <c r="E341" s="37" t="s">
        <v>196</v>
      </c>
      <c r="F341" s="37"/>
      <c r="G341" s="37">
        <v>13.54</v>
      </c>
      <c r="H341" s="37"/>
      <c r="I341" s="37">
        <v>8.3</v>
      </c>
      <c r="J341" s="37"/>
      <c r="K341" s="37">
        <v>8</v>
      </c>
      <c r="L341" s="37"/>
      <c r="M341" s="37">
        <v>256</v>
      </c>
      <c r="N341" s="37"/>
      <c r="O341" s="37">
        <v>0.68</v>
      </c>
      <c r="P341" s="37"/>
      <c r="Q341" s="38">
        <v>3154</v>
      </c>
      <c r="R341" s="37">
        <v>1</v>
      </c>
      <c r="S341" s="37"/>
      <c r="T341" s="37">
        <v>7</v>
      </c>
      <c r="U341" s="37">
        <v>0</v>
      </c>
      <c r="V341" s="37"/>
      <c r="W341" s="37">
        <v>60</v>
      </c>
    </row>
    <row r="342" spans="1:23" ht="12.75">
      <c r="A342" s="39">
        <v>39272</v>
      </c>
      <c r="B342" s="40">
        <v>1</v>
      </c>
      <c r="C342" s="37">
        <v>822</v>
      </c>
      <c r="D342" s="38">
        <v>2137</v>
      </c>
      <c r="E342" s="37" t="s">
        <v>196</v>
      </c>
      <c r="F342" s="37"/>
      <c r="G342" s="37">
        <v>13.98</v>
      </c>
      <c r="H342" s="37"/>
      <c r="I342" s="37">
        <v>7.2</v>
      </c>
      <c r="J342" s="37"/>
      <c r="K342" s="37">
        <v>7</v>
      </c>
      <c r="L342" s="37"/>
      <c r="M342" s="37">
        <v>250</v>
      </c>
      <c r="N342" s="37"/>
      <c r="O342" s="37">
        <v>1</v>
      </c>
      <c r="P342" s="37"/>
      <c r="Q342" s="38">
        <v>3946</v>
      </c>
      <c r="R342" s="37">
        <v>1</v>
      </c>
      <c r="S342" s="37"/>
      <c r="T342" s="37">
        <v>8</v>
      </c>
      <c r="U342" s="37">
        <v>0</v>
      </c>
      <c r="V342" s="37"/>
      <c r="W342" s="37">
        <v>60</v>
      </c>
    </row>
    <row r="343" spans="1:23" ht="12.75">
      <c r="A343" s="39">
        <v>39272</v>
      </c>
      <c r="B343" s="40">
        <v>2</v>
      </c>
      <c r="C343" s="37">
        <v>777</v>
      </c>
      <c r="D343" s="38">
        <v>2137</v>
      </c>
      <c r="E343" s="37" t="s">
        <v>196</v>
      </c>
      <c r="F343" s="37"/>
      <c r="G343" s="37">
        <v>14.31</v>
      </c>
      <c r="H343" s="37"/>
      <c r="I343" s="37">
        <v>7</v>
      </c>
      <c r="J343" s="37"/>
      <c r="K343" s="37">
        <v>6</v>
      </c>
      <c r="L343" s="37"/>
      <c r="M343" s="37">
        <v>247</v>
      </c>
      <c r="N343" s="37"/>
      <c r="O343" s="37">
        <v>0.98</v>
      </c>
      <c r="P343" s="37"/>
      <c r="Q343" s="38">
        <v>3954</v>
      </c>
      <c r="R343" s="37">
        <v>1</v>
      </c>
      <c r="S343" s="37"/>
      <c r="T343" s="37">
        <v>6</v>
      </c>
      <c r="U343" s="37">
        <v>0</v>
      </c>
      <c r="V343" s="37"/>
      <c r="W343" s="37">
        <v>60</v>
      </c>
    </row>
    <row r="344" spans="1:23" ht="12.75">
      <c r="A344" s="39">
        <v>39272</v>
      </c>
      <c r="B344" s="40">
        <v>3</v>
      </c>
      <c r="C344" s="37">
        <v>529</v>
      </c>
      <c r="D344" s="38">
        <v>1639</v>
      </c>
      <c r="E344" s="37" t="s">
        <v>197</v>
      </c>
      <c r="F344" s="37"/>
      <c r="G344" s="37">
        <v>14.19</v>
      </c>
      <c r="H344" s="37"/>
      <c r="I344" s="37">
        <v>7.7</v>
      </c>
      <c r="J344" s="37"/>
      <c r="K344" s="37">
        <v>7</v>
      </c>
      <c r="L344" s="37"/>
      <c r="M344" s="37">
        <v>243</v>
      </c>
      <c r="N344" s="37"/>
      <c r="O344" s="37">
        <v>0.74</v>
      </c>
      <c r="P344" s="37"/>
      <c r="Q344" s="38">
        <v>3333</v>
      </c>
      <c r="R344" s="37">
        <v>1</v>
      </c>
      <c r="S344" s="37"/>
      <c r="T344" s="37">
        <v>7</v>
      </c>
      <c r="U344" s="37">
        <v>0</v>
      </c>
      <c r="V344" s="37"/>
      <c r="W344" s="37">
        <v>60</v>
      </c>
    </row>
    <row r="345" spans="1:23" ht="12.75">
      <c r="A345" s="39">
        <v>39272</v>
      </c>
      <c r="B345" s="40">
        <v>4</v>
      </c>
      <c r="C345" s="37">
        <v>494</v>
      </c>
      <c r="D345" s="38">
        <v>1639</v>
      </c>
      <c r="E345" s="37" t="s">
        <v>197</v>
      </c>
      <c r="F345" s="37"/>
      <c r="G345" s="37">
        <v>14.56</v>
      </c>
      <c r="H345" s="37"/>
      <c r="I345" s="37">
        <v>8.5</v>
      </c>
      <c r="J345" s="37"/>
      <c r="K345" s="37">
        <v>8</v>
      </c>
      <c r="L345" s="37"/>
      <c r="M345" s="37">
        <v>244</v>
      </c>
      <c r="N345" s="37"/>
      <c r="O345" s="37">
        <v>0.66</v>
      </c>
      <c r="P345" s="37"/>
      <c r="Q345" s="38">
        <v>3184</v>
      </c>
      <c r="R345" s="37">
        <v>1</v>
      </c>
      <c r="S345" s="37"/>
      <c r="T345" s="37">
        <v>9</v>
      </c>
      <c r="U345" s="37">
        <v>0</v>
      </c>
      <c r="V345" s="37"/>
      <c r="W345" s="37">
        <v>60</v>
      </c>
    </row>
    <row r="346" spans="1:23" ht="12.75">
      <c r="A346" s="39">
        <v>39272</v>
      </c>
      <c r="B346" s="40">
        <v>5</v>
      </c>
      <c r="C346" s="37">
        <v>616</v>
      </c>
      <c r="D346" s="38">
        <v>1639</v>
      </c>
      <c r="E346" s="37" t="s">
        <v>197</v>
      </c>
      <c r="F346" s="37"/>
      <c r="G346" s="37">
        <v>14.31</v>
      </c>
      <c r="H346" s="37"/>
      <c r="I346" s="37">
        <v>8.7</v>
      </c>
      <c r="J346" s="37"/>
      <c r="K346" s="37">
        <v>8</v>
      </c>
      <c r="L346" s="37"/>
      <c r="M346" s="37">
        <v>251</v>
      </c>
      <c r="N346" s="37"/>
      <c r="O346" s="37">
        <v>0.91</v>
      </c>
      <c r="P346" s="37"/>
      <c r="Q346" s="38">
        <v>3534</v>
      </c>
      <c r="R346" s="37">
        <v>1</v>
      </c>
      <c r="S346" s="37"/>
      <c r="T346" s="37">
        <v>10</v>
      </c>
      <c r="U346" s="37">
        <v>17</v>
      </c>
      <c r="V346" s="37"/>
      <c r="W346" s="37">
        <v>46</v>
      </c>
    </row>
    <row r="347" spans="1:23" ht="12.75">
      <c r="A347" s="39">
        <v>39272</v>
      </c>
      <c r="B347" s="40">
        <v>6</v>
      </c>
      <c r="C347" s="37">
        <v>491</v>
      </c>
      <c r="D347" s="37">
        <v>924</v>
      </c>
      <c r="E347" s="37" t="s">
        <v>198</v>
      </c>
      <c r="F347" s="37"/>
      <c r="G347" s="37">
        <v>14.02</v>
      </c>
      <c r="H347" s="37"/>
      <c r="I347" s="37">
        <v>7.3</v>
      </c>
      <c r="J347" s="37"/>
      <c r="K347" s="37">
        <v>7</v>
      </c>
      <c r="L347" s="37"/>
      <c r="M347" s="37">
        <v>254</v>
      </c>
      <c r="N347" s="37"/>
      <c r="O347" s="37">
        <v>0.77</v>
      </c>
      <c r="P347" s="37"/>
      <c r="Q347" s="38">
        <v>2892</v>
      </c>
      <c r="R347" s="37">
        <v>14</v>
      </c>
      <c r="S347" s="37"/>
      <c r="T347" s="37">
        <v>10</v>
      </c>
      <c r="U347" s="37">
        <v>12</v>
      </c>
      <c r="V347" s="37"/>
      <c r="W347" s="37">
        <v>50</v>
      </c>
    </row>
    <row r="348" spans="1:23" ht="12.75">
      <c r="A348" s="39">
        <v>39272</v>
      </c>
      <c r="B348" s="40">
        <v>7</v>
      </c>
      <c r="C348" s="37">
        <v>387</v>
      </c>
      <c r="D348" s="37">
        <v>924</v>
      </c>
      <c r="E348" s="37" t="s">
        <v>198</v>
      </c>
      <c r="F348" s="37"/>
      <c r="G348" s="37">
        <v>13.48</v>
      </c>
      <c r="H348" s="37"/>
      <c r="I348" s="37">
        <v>9</v>
      </c>
      <c r="J348" s="37"/>
      <c r="K348" s="37">
        <v>8</v>
      </c>
      <c r="L348" s="37"/>
      <c r="M348" s="37">
        <v>256</v>
      </c>
      <c r="N348" s="37"/>
      <c r="O348" s="37">
        <v>0.47</v>
      </c>
      <c r="P348" s="37"/>
      <c r="Q348" s="38">
        <v>2192</v>
      </c>
      <c r="R348" s="37">
        <v>104</v>
      </c>
      <c r="S348" s="37"/>
      <c r="T348" s="37">
        <v>7</v>
      </c>
      <c r="U348" s="37">
        <v>0</v>
      </c>
      <c r="V348" s="37"/>
      <c r="W348" s="37">
        <v>60</v>
      </c>
    </row>
    <row r="349" spans="1:23" ht="12.75">
      <c r="A349" s="39">
        <v>39272</v>
      </c>
      <c r="B349" s="40">
        <v>8</v>
      </c>
      <c r="C349" s="37">
        <v>46</v>
      </c>
      <c r="D349" s="37">
        <v>924</v>
      </c>
      <c r="E349" s="37" t="s">
        <v>198</v>
      </c>
      <c r="F349" s="37"/>
      <c r="G349" s="37">
        <v>13.25</v>
      </c>
      <c r="H349" s="37"/>
      <c r="I349" s="37">
        <v>9.6</v>
      </c>
      <c r="J349" s="37"/>
      <c r="K349" s="37">
        <v>9</v>
      </c>
      <c r="L349" s="37"/>
      <c r="M349" s="37">
        <v>251</v>
      </c>
      <c r="N349" s="37"/>
      <c r="O349" s="37">
        <v>0.11</v>
      </c>
      <c r="P349" s="37"/>
      <c r="Q349" s="37">
        <v>473</v>
      </c>
      <c r="R349" s="37">
        <v>217</v>
      </c>
      <c r="S349" s="37"/>
      <c r="T349" s="37">
        <v>5</v>
      </c>
      <c r="U349" s="37">
        <v>0</v>
      </c>
      <c r="V349" s="37"/>
      <c r="W349" s="37">
        <v>48</v>
      </c>
    </row>
    <row r="350" spans="1:23" ht="12.75">
      <c r="A350" s="39">
        <v>39272</v>
      </c>
      <c r="B350" s="40">
        <v>9</v>
      </c>
      <c r="C350" s="37"/>
      <c r="D350" s="37"/>
      <c r="E350" s="37" t="s">
        <v>199</v>
      </c>
      <c r="F350" s="37"/>
      <c r="G350" s="37">
        <v>13.87</v>
      </c>
      <c r="H350" s="37"/>
      <c r="I350" s="37">
        <v>8.6</v>
      </c>
      <c r="J350" s="37"/>
      <c r="K350" s="37">
        <v>8</v>
      </c>
      <c r="L350" s="37"/>
      <c r="M350" s="37">
        <v>242</v>
      </c>
      <c r="N350" s="37"/>
      <c r="O350" s="37">
        <v>0.03</v>
      </c>
      <c r="P350" s="37"/>
      <c r="Q350" s="37">
        <v>121</v>
      </c>
      <c r="R350" s="37">
        <v>319</v>
      </c>
      <c r="S350" s="37"/>
      <c r="T350" s="37">
        <v>6</v>
      </c>
      <c r="U350" s="37">
        <v>0</v>
      </c>
      <c r="V350" s="37"/>
      <c r="W350" s="37">
        <v>16</v>
      </c>
    </row>
    <row r="351" spans="1:23" ht="12.75">
      <c r="A351" s="39">
        <v>39272</v>
      </c>
      <c r="B351" s="40">
        <v>10</v>
      </c>
      <c r="C351" s="37">
        <v>78</v>
      </c>
      <c r="D351" s="37">
        <v>601</v>
      </c>
      <c r="E351" s="37" t="s">
        <v>199</v>
      </c>
      <c r="F351" s="37"/>
      <c r="G351" s="37">
        <v>14.34</v>
      </c>
      <c r="H351" s="37"/>
      <c r="I351" s="37">
        <v>9.7</v>
      </c>
      <c r="J351" s="37"/>
      <c r="K351" s="37">
        <v>9</v>
      </c>
      <c r="L351" s="37"/>
      <c r="M351" s="37">
        <v>243</v>
      </c>
      <c r="N351" s="37"/>
      <c r="O351" s="37">
        <v>0.25</v>
      </c>
      <c r="P351" s="37"/>
      <c r="Q351" s="38">
        <v>1481</v>
      </c>
      <c r="R351" s="37">
        <v>61</v>
      </c>
      <c r="S351" s="37"/>
      <c r="T351" s="37">
        <v>21</v>
      </c>
      <c r="U351" s="37">
        <v>5</v>
      </c>
      <c r="V351" s="37"/>
      <c r="W351" s="37">
        <v>49</v>
      </c>
    </row>
    <row r="352" spans="1:23" ht="12.75">
      <c r="A352" s="39">
        <v>39272</v>
      </c>
      <c r="B352" s="40">
        <v>11</v>
      </c>
      <c r="C352" s="37">
        <v>523</v>
      </c>
      <c r="D352" s="37">
        <v>601</v>
      </c>
      <c r="E352" s="37" t="s">
        <v>199</v>
      </c>
      <c r="F352" s="37"/>
      <c r="G352" s="37">
        <v>14.84</v>
      </c>
      <c r="H352" s="37"/>
      <c r="I352" s="37">
        <v>11.4</v>
      </c>
      <c r="J352" s="37"/>
      <c r="K352" s="37">
        <v>11</v>
      </c>
      <c r="L352" s="37"/>
      <c r="M352" s="37">
        <v>251</v>
      </c>
      <c r="N352" s="37"/>
      <c r="O352" s="37">
        <v>0.83</v>
      </c>
      <c r="P352" s="37"/>
      <c r="Q352" s="38">
        <v>3862</v>
      </c>
      <c r="R352" s="37">
        <v>70</v>
      </c>
      <c r="S352" s="37"/>
      <c r="T352" s="37">
        <v>11</v>
      </c>
      <c r="U352" s="37">
        <v>0</v>
      </c>
      <c r="V352" s="37"/>
      <c r="W352" s="37">
        <v>60</v>
      </c>
    </row>
    <row r="353" spans="1:23" ht="12.75">
      <c r="A353" s="39">
        <v>39272</v>
      </c>
      <c r="B353" s="40">
        <v>12</v>
      </c>
      <c r="C353" s="37">
        <v>695</v>
      </c>
      <c r="D353" s="38">
        <v>1220</v>
      </c>
      <c r="E353" s="37" t="s">
        <v>200</v>
      </c>
      <c r="F353" s="37"/>
      <c r="G353" s="37">
        <v>15.97</v>
      </c>
      <c r="H353" s="37"/>
      <c r="I353" s="37">
        <v>10.4</v>
      </c>
      <c r="J353" s="37"/>
      <c r="K353" s="37">
        <v>10</v>
      </c>
      <c r="L353" s="37"/>
      <c r="M353" s="37">
        <v>255</v>
      </c>
      <c r="N353" s="37"/>
      <c r="O353" s="37">
        <v>0.93</v>
      </c>
      <c r="P353" s="37"/>
      <c r="Q353" s="38">
        <v>4291</v>
      </c>
      <c r="R353" s="37">
        <v>111</v>
      </c>
      <c r="S353" s="37"/>
      <c r="T353" s="37">
        <v>13</v>
      </c>
      <c r="U353" s="37">
        <v>0</v>
      </c>
      <c r="V353" s="37"/>
      <c r="W353" s="37">
        <v>60</v>
      </c>
    </row>
    <row r="354" spans="1:23" ht="12.75">
      <c r="A354" s="39">
        <v>39272</v>
      </c>
      <c r="B354" s="40">
        <v>13</v>
      </c>
      <c r="C354" s="37">
        <v>490</v>
      </c>
      <c r="D354" s="38">
        <v>1220</v>
      </c>
      <c r="E354" s="37" t="s">
        <v>200</v>
      </c>
      <c r="F354" s="37"/>
      <c r="G354" s="37">
        <v>17.11</v>
      </c>
      <c r="H354" s="37"/>
      <c r="I354" s="37">
        <v>11.4</v>
      </c>
      <c r="J354" s="37"/>
      <c r="K354" s="37">
        <v>11</v>
      </c>
      <c r="L354" s="37"/>
      <c r="M354" s="37">
        <v>259</v>
      </c>
      <c r="N354" s="37"/>
      <c r="O354" s="37">
        <v>0.77</v>
      </c>
      <c r="P354" s="37"/>
      <c r="Q354" s="38">
        <v>4096</v>
      </c>
      <c r="R354" s="37">
        <v>170</v>
      </c>
      <c r="S354" s="37"/>
      <c r="T354" s="37">
        <v>12</v>
      </c>
      <c r="U354" s="37">
        <v>0</v>
      </c>
      <c r="V354" s="37"/>
      <c r="W354" s="37">
        <v>60</v>
      </c>
    </row>
    <row r="355" spans="1:23" ht="12.75">
      <c r="A355" s="39">
        <v>39272</v>
      </c>
      <c r="B355" s="40">
        <v>14</v>
      </c>
      <c r="C355" s="37">
        <v>35</v>
      </c>
      <c r="D355" s="38">
        <v>1220</v>
      </c>
      <c r="E355" s="37" t="s">
        <v>200</v>
      </c>
      <c r="F355" s="37"/>
      <c r="G355" s="37">
        <v>19.11</v>
      </c>
      <c r="H355" s="37"/>
      <c r="I355" s="37">
        <v>11.8</v>
      </c>
      <c r="J355" s="37"/>
      <c r="K355" s="37">
        <v>11</v>
      </c>
      <c r="L355" s="37"/>
      <c r="M355" s="37">
        <v>264</v>
      </c>
      <c r="N355" s="37"/>
      <c r="O355" s="37">
        <v>0.13</v>
      </c>
      <c r="P355" s="37"/>
      <c r="Q355" s="37">
        <v>781</v>
      </c>
      <c r="R355" s="37">
        <v>246</v>
      </c>
      <c r="S355" s="37"/>
      <c r="T355" s="37">
        <v>14</v>
      </c>
      <c r="U355" s="37">
        <v>0</v>
      </c>
      <c r="V355" s="37"/>
      <c r="W355" s="37">
        <v>39</v>
      </c>
    </row>
    <row r="356" spans="1:23" ht="12.75">
      <c r="A356" s="39">
        <v>39272</v>
      </c>
      <c r="B356" s="40">
        <v>21</v>
      </c>
      <c r="C356" s="37">
        <v>86</v>
      </c>
      <c r="D356" s="37">
        <v>603</v>
      </c>
      <c r="E356" s="37" t="s">
        <v>201</v>
      </c>
      <c r="F356" s="37"/>
      <c r="G356" s="37">
        <v>18.24</v>
      </c>
      <c r="H356" s="37"/>
      <c r="I356" s="37">
        <v>12.4</v>
      </c>
      <c r="J356" s="37"/>
      <c r="K356" s="37">
        <v>12</v>
      </c>
      <c r="L356" s="37"/>
      <c r="M356" s="37">
        <v>267</v>
      </c>
      <c r="N356" s="37"/>
      <c r="O356" s="37">
        <v>0.25</v>
      </c>
      <c r="P356" s="37"/>
      <c r="Q356" s="38">
        <v>1578</v>
      </c>
      <c r="R356" s="37">
        <v>1</v>
      </c>
      <c r="S356" s="37"/>
      <c r="T356" s="37">
        <v>10</v>
      </c>
      <c r="U356" s="37">
        <v>0</v>
      </c>
      <c r="V356" s="37"/>
      <c r="W356" s="37">
        <v>45</v>
      </c>
    </row>
    <row r="357" spans="1:23" ht="12.75">
      <c r="A357" s="39">
        <v>39272</v>
      </c>
      <c r="B357" s="40">
        <v>22</v>
      </c>
      <c r="C357" s="37">
        <v>218</v>
      </c>
      <c r="D357" s="37">
        <v>603</v>
      </c>
      <c r="E357" s="37" t="s">
        <v>201</v>
      </c>
      <c r="F357" s="37"/>
      <c r="G357" s="37">
        <v>18.29</v>
      </c>
      <c r="H357" s="37"/>
      <c r="I357" s="37">
        <v>12</v>
      </c>
      <c r="J357" s="37"/>
      <c r="K357" s="37">
        <v>11</v>
      </c>
      <c r="L357" s="37"/>
      <c r="M357" s="37">
        <v>275</v>
      </c>
      <c r="N357" s="37"/>
      <c r="O357" s="37">
        <v>0.51</v>
      </c>
      <c r="P357" s="37"/>
      <c r="Q357" s="38">
        <v>2367</v>
      </c>
      <c r="R357" s="37">
        <v>1</v>
      </c>
      <c r="S357" s="37"/>
      <c r="T357" s="37">
        <v>11</v>
      </c>
      <c r="U357" s="37">
        <v>0</v>
      </c>
      <c r="V357" s="37"/>
      <c r="W357" s="37">
        <v>60</v>
      </c>
    </row>
    <row r="358" spans="1:23" ht="12.75">
      <c r="A358" s="39">
        <v>39272</v>
      </c>
      <c r="B358" s="40">
        <v>23</v>
      </c>
      <c r="C358" s="37">
        <v>299</v>
      </c>
      <c r="D358" s="37">
        <v>603</v>
      </c>
      <c r="E358" s="37" t="s">
        <v>201</v>
      </c>
      <c r="F358" s="37"/>
      <c r="G358" s="37">
        <v>19.17</v>
      </c>
      <c r="H358" s="37"/>
      <c r="I358" s="37">
        <v>8.8</v>
      </c>
      <c r="J358" s="37"/>
      <c r="K358" s="37">
        <v>8</v>
      </c>
      <c r="L358" s="37"/>
      <c r="M358" s="37">
        <v>271</v>
      </c>
      <c r="N358" s="37"/>
      <c r="O358" s="37">
        <v>0.66</v>
      </c>
      <c r="P358" s="37"/>
      <c r="Q358" s="38">
        <v>2750</v>
      </c>
      <c r="R358" s="37">
        <v>1</v>
      </c>
      <c r="S358" s="37"/>
      <c r="T358" s="37">
        <v>12</v>
      </c>
      <c r="U358" s="37">
        <v>0</v>
      </c>
      <c r="V358" s="37"/>
      <c r="W358" s="37">
        <v>60</v>
      </c>
    </row>
    <row r="359" spans="1:23" ht="12.75">
      <c r="A359" s="39">
        <v>39273</v>
      </c>
      <c r="B359" s="40">
        <v>0</v>
      </c>
      <c r="C359" s="37">
        <v>152</v>
      </c>
      <c r="D359" s="37">
        <v>327</v>
      </c>
      <c r="E359" s="37" t="s">
        <v>398</v>
      </c>
      <c r="F359" s="37"/>
      <c r="G359" s="37">
        <v>18.81</v>
      </c>
      <c r="H359" s="37"/>
      <c r="I359" s="37">
        <v>8.3</v>
      </c>
      <c r="J359" s="37"/>
      <c r="K359" s="37">
        <v>8</v>
      </c>
      <c r="L359" s="37"/>
      <c r="M359" s="37">
        <v>281</v>
      </c>
      <c r="N359" s="37"/>
      <c r="O359" s="37">
        <v>0.36</v>
      </c>
      <c r="P359" s="37"/>
      <c r="Q359" s="38">
        <v>1245</v>
      </c>
      <c r="R359" s="37">
        <v>1</v>
      </c>
      <c r="S359" s="37"/>
      <c r="T359" s="37">
        <v>12</v>
      </c>
      <c r="U359" s="37">
        <v>0</v>
      </c>
      <c r="V359" s="37"/>
      <c r="W359" s="37">
        <v>55</v>
      </c>
    </row>
    <row r="360" spans="1:23" ht="12.75">
      <c r="A360" s="39">
        <v>39273</v>
      </c>
      <c r="B360" s="40">
        <v>1</v>
      </c>
      <c r="C360" s="37">
        <v>44</v>
      </c>
      <c r="D360" s="37">
        <v>327</v>
      </c>
      <c r="E360" s="37" t="s">
        <v>398</v>
      </c>
      <c r="F360" s="37"/>
      <c r="G360" s="37">
        <v>18.41</v>
      </c>
      <c r="H360" s="37"/>
      <c r="I360" s="37">
        <v>8.2</v>
      </c>
      <c r="J360" s="37"/>
      <c r="K360" s="37">
        <v>8</v>
      </c>
      <c r="L360" s="37"/>
      <c r="M360" s="37">
        <v>274</v>
      </c>
      <c r="N360" s="37"/>
      <c r="O360" s="37">
        <v>0.11</v>
      </c>
      <c r="P360" s="37"/>
      <c r="Q360" s="37">
        <v>471</v>
      </c>
      <c r="R360" s="37">
        <v>1</v>
      </c>
      <c r="S360" s="37"/>
      <c r="T360" s="37">
        <v>7</v>
      </c>
      <c r="U360" s="37">
        <v>0</v>
      </c>
      <c r="V360" s="37"/>
      <c r="W360" s="37">
        <v>34</v>
      </c>
    </row>
    <row r="361" spans="1:23" ht="12.75">
      <c r="A361" s="39">
        <v>39273</v>
      </c>
      <c r="B361" s="40">
        <v>2</v>
      </c>
      <c r="C361" s="37">
        <v>131</v>
      </c>
      <c r="D361" s="37">
        <v>327</v>
      </c>
      <c r="E361" s="37" t="s">
        <v>398</v>
      </c>
      <c r="F361" s="37"/>
      <c r="G361" s="37">
        <v>18.58</v>
      </c>
      <c r="H361" s="37"/>
      <c r="I361" s="37">
        <v>7.6</v>
      </c>
      <c r="J361" s="37"/>
      <c r="K361" s="37">
        <v>7</v>
      </c>
      <c r="L361" s="37"/>
      <c r="M361" s="37">
        <v>274</v>
      </c>
      <c r="N361" s="37"/>
      <c r="O361" s="37">
        <v>0.23</v>
      </c>
      <c r="P361" s="37"/>
      <c r="Q361" s="37">
        <v>891</v>
      </c>
      <c r="R361" s="37">
        <v>1</v>
      </c>
      <c r="S361" s="37"/>
      <c r="T361" s="37">
        <v>7</v>
      </c>
      <c r="U361" s="37">
        <v>0</v>
      </c>
      <c r="V361" s="37"/>
      <c r="W361" s="37">
        <v>58</v>
      </c>
    </row>
    <row r="362" spans="1:23" ht="12.75">
      <c r="A362" s="39">
        <v>39273</v>
      </c>
      <c r="B362" s="40">
        <v>3</v>
      </c>
      <c r="C362" s="37">
        <v>89</v>
      </c>
      <c r="D362" s="38">
        <v>1425</v>
      </c>
      <c r="E362" s="37" t="s">
        <v>399</v>
      </c>
      <c r="F362" s="37" t="s">
        <v>818</v>
      </c>
      <c r="G362" s="37">
        <v>18.15</v>
      </c>
      <c r="H362" s="37"/>
      <c r="I362" s="37">
        <v>8.7</v>
      </c>
      <c r="J362" s="37"/>
      <c r="K362" s="37">
        <v>8</v>
      </c>
      <c r="L362" s="37"/>
      <c r="M362" s="37">
        <v>271</v>
      </c>
      <c r="N362" s="37"/>
      <c r="O362" s="37">
        <v>0.12</v>
      </c>
      <c r="P362" s="37"/>
      <c r="Q362" s="37">
        <v>489</v>
      </c>
      <c r="R362" s="37">
        <v>1</v>
      </c>
      <c r="S362" s="37"/>
      <c r="T362" s="37">
        <v>5</v>
      </c>
      <c r="U362" s="37">
        <v>0</v>
      </c>
      <c r="V362" s="37"/>
      <c r="W362" s="37">
        <v>52</v>
      </c>
    </row>
    <row r="363" spans="1:23" ht="12.75">
      <c r="A363" s="39">
        <v>39273</v>
      </c>
      <c r="B363" s="40">
        <v>4</v>
      </c>
      <c r="C363" s="37">
        <v>426</v>
      </c>
      <c r="D363" s="38">
        <v>1425</v>
      </c>
      <c r="E363" s="37" t="s">
        <v>399</v>
      </c>
      <c r="F363" s="37"/>
      <c r="G363" s="37">
        <v>18.32</v>
      </c>
      <c r="H363" s="37"/>
      <c r="I363" s="37">
        <v>7.3</v>
      </c>
      <c r="J363" s="37"/>
      <c r="K363" s="37">
        <v>7</v>
      </c>
      <c r="L363" s="37"/>
      <c r="M363" s="37">
        <v>273</v>
      </c>
      <c r="N363" s="37"/>
      <c r="O363" s="37">
        <v>0.55</v>
      </c>
      <c r="P363" s="37"/>
      <c r="Q363" s="38">
        <v>1903</v>
      </c>
      <c r="R363" s="37">
        <v>1</v>
      </c>
      <c r="S363" s="37"/>
      <c r="T363" s="37">
        <v>8</v>
      </c>
      <c r="U363" s="37">
        <v>0</v>
      </c>
      <c r="V363" s="37"/>
      <c r="W363" s="37">
        <v>55</v>
      </c>
    </row>
    <row r="364" spans="1:23" ht="12.75">
      <c r="A364" s="39">
        <v>39273</v>
      </c>
      <c r="B364" s="40">
        <v>5</v>
      </c>
      <c r="C364" s="37">
        <v>910</v>
      </c>
      <c r="D364" s="38">
        <v>1425</v>
      </c>
      <c r="E364" s="37" t="s">
        <v>399</v>
      </c>
      <c r="F364" s="37"/>
      <c r="G364" s="37">
        <v>18.13</v>
      </c>
      <c r="H364" s="37"/>
      <c r="I364" s="37">
        <v>6.9</v>
      </c>
      <c r="J364" s="37"/>
      <c r="K364" s="37">
        <v>6</v>
      </c>
      <c r="L364" s="37"/>
      <c r="M364" s="37">
        <v>263</v>
      </c>
      <c r="N364" s="37"/>
      <c r="O364" s="37">
        <v>1.11</v>
      </c>
      <c r="P364" s="37" t="s">
        <v>167</v>
      </c>
      <c r="Q364" s="38">
        <v>3522</v>
      </c>
      <c r="R364" s="37">
        <v>10</v>
      </c>
      <c r="S364" s="37"/>
      <c r="T364" s="37">
        <v>4</v>
      </c>
      <c r="U364" s="37">
        <v>0</v>
      </c>
      <c r="V364" s="37"/>
      <c r="W364" s="37">
        <v>60</v>
      </c>
    </row>
    <row r="365" spans="1:23" ht="12.75">
      <c r="A365" s="39">
        <v>39273</v>
      </c>
      <c r="B365" s="40">
        <v>6</v>
      </c>
      <c r="C365" s="37">
        <v>291</v>
      </c>
      <c r="D365" s="37">
        <v>291</v>
      </c>
      <c r="E365" s="37" t="s">
        <v>400</v>
      </c>
      <c r="F365" s="37"/>
      <c r="G365" s="37">
        <v>17.82</v>
      </c>
      <c r="H365" s="37"/>
      <c r="I365" s="37">
        <v>7.9</v>
      </c>
      <c r="J365" s="37"/>
      <c r="K365" s="37">
        <v>7</v>
      </c>
      <c r="L365" s="37"/>
      <c r="M365" s="37">
        <v>261</v>
      </c>
      <c r="N365" s="37"/>
      <c r="O365" s="37">
        <v>0.42</v>
      </c>
      <c r="P365" s="37"/>
      <c r="Q365" s="38">
        <v>1656</v>
      </c>
      <c r="R365" s="37">
        <v>96</v>
      </c>
      <c r="S365" s="37"/>
      <c r="T365" s="37">
        <v>3</v>
      </c>
      <c r="U365" s="37">
        <v>0</v>
      </c>
      <c r="V365" s="37"/>
      <c r="W365" s="37">
        <v>51</v>
      </c>
    </row>
    <row r="366" spans="1:23" ht="12.75">
      <c r="A366" s="39">
        <v>39273</v>
      </c>
      <c r="B366" s="40">
        <v>7</v>
      </c>
      <c r="C366" s="37"/>
      <c r="D366" s="37"/>
      <c r="E366" s="37" t="s">
        <v>400</v>
      </c>
      <c r="F366" s="37"/>
      <c r="G366" s="37">
        <v>18.73</v>
      </c>
      <c r="H366" s="37"/>
      <c r="I366" s="37">
        <v>7.7</v>
      </c>
      <c r="J366" s="37"/>
      <c r="K366" s="37">
        <v>7</v>
      </c>
      <c r="L366" s="37"/>
      <c r="M366" s="37">
        <v>264</v>
      </c>
      <c r="N366" s="37"/>
      <c r="O366" s="37">
        <v>0.01</v>
      </c>
      <c r="P366" s="37"/>
      <c r="Q366" s="37">
        <v>2</v>
      </c>
      <c r="R366" s="37">
        <v>311</v>
      </c>
      <c r="S366" s="37"/>
      <c r="T366" s="37">
        <v>7</v>
      </c>
      <c r="U366" s="37">
        <v>0</v>
      </c>
      <c r="V366" s="37"/>
      <c r="W366" s="37">
        <v>0</v>
      </c>
    </row>
    <row r="367" spans="1:23" ht="12.75">
      <c r="A367" s="39">
        <v>39273</v>
      </c>
      <c r="B367" s="40">
        <v>8</v>
      </c>
      <c r="C367" s="37"/>
      <c r="D367" s="37"/>
      <c r="E367" s="37" t="s">
        <v>400</v>
      </c>
      <c r="F367" s="37"/>
      <c r="G367" s="37">
        <v>19.34</v>
      </c>
      <c r="H367" s="37"/>
      <c r="I367" s="37">
        <v>6</v>
      </c>
      <c r="J367" s="37"/>
      <c r="K367" s="37">
        <v>5</v>
      </c>
      <c r="L367" s="37"/>
      <c r="M367" s="37">
        <v>262</v>
      </c>
      <c r="N367" s="37"/>
      <c r="O367" s="37">
        <v>0.02</v>
      </c>
      <c r="P367" s="37"/>
      <c r="Q367" s="37">
        <v>14</v>
      </c>
      <c r="R367" s="37">
        <v>459</v>
      </c>
      <c r="S367" s="37"/>
      <c r="T367" s="37">
        <v>10</v>
      </c>
      <c r="U367" s="37">
        <v>0</v>
      </c>
      <c r="V367" s="37"/>
      <c r="W367" s="37">
        <v>3</v>
      </c>
    </row>
    <row r="368" spans="1:23" ht="12.75">
      <c r="A368" s="39">
        <v>39273</v>
      </c>
      <c r="B368" s="40">
        <v>10</v>
      </c>
      <c r="C368" s="37">
        <v>250</v>
      </c>
      <c r="D368" s="37">
        <v>250</v>
      </c>
      <c r="E368" s="37" t="s">
        <v>432</v>
      </c>
      <c r="F368" s="37"/>
      <c r="G368" s="37">
        <v>21.09</v>
      </c>
      <c r="H368" s="37"/>
      <c r="I368" s="37">
        <v>2.7</v>
      </c>
      <c r="J368" s="37"/>
      <c r="K368" s="37">
        <v>2</v>
      </c>
      <c r="L368" s="37"/>
      <c r="M368" s="37">
        <v>252</v>
      </c>
      <c r="N368" s="37"/>
      <c r="O368" s="37">
        <v>0.01</v>
      </c>
      <c r="P368" s="37"/>
      <c r="Q368" s="37">
        <v>3</v>
      </c>
      <c r="R368" s="37">
        <v>608</v>
      </c>
      <c r="S368" s="37"/>
      <c r="T368" s="37">
        <v>20</v>
      </c>
      <c r="U368" s="37">
        <v>0</v>
      </c>
      <c r="V368" s="37"/>
      <c r="W368" s="37">
        <v>0</v>
      </c>
    </row>
    <row r="369" spans="1:23" ht="12.75">
      <c r="A369" s="39">
        <v>39273</v>
      </c>
      <c r="B369" s="40">
        <v>10</v>
      </c>
      <c r="C369" s="37">
        <v>250</v>
      </c>
      <c r="D369" s="37">
        <v>250</v>
      </c>
      <c r="E369" s="37" t="s">
        <v>434</v>
      </c>
      <c r="F369" s="37"/>
      <c r="G369" s="37">
        <v>21.09</v>
      </c>
      <c r="H369" s="37"/>
      <c r="I369" s="37">
        <v>2.7</v>
      </c>
      <c r="J369" s="37"/>
      <c r="K369" s="37">
        <v>2</v>
      </c>
      <c r="L369" s="37"/>
      <c r="M369" s="37">
        <v>252</v>
      </c>
      <c r="N369" s="37"/>
      <c r="O369" s="37">
        <v>0.01</v>
      </c>
      <c r="P369" s="37"/>
      <c r="Q369" s="37">
        <v>3</v>
      </c>
      <c r="R369" s="37">
        <v>608</v>
      </c>
      <c r="S369" s="37"/>
      <c r="T369" s="37">
        <v>20</v>
      </c>
      <c r="U369" s="37">
        <v>0</v>
      </c>
      <c r="V369" s="37"/>
      <c r="W369" s="37">
        <v>0</v>
      </c>
    </row>
    <row r="370" spans="1:23" ht="12.75">
      <c r="A370" s="39">
        <v>39273</v>
      </c>
      <c r="B370" s="40">
        <v>15</v>
      </c>
      <c r="C370" s="37">
        <v>83</v>
      </c>
      <c r="D370" s="37">
        <v>99</v>
      </c>
      <c r="E370" s="37" t="s">
        <v>202</v>
      </c>
      <c r="F370" s="37"/>
      <c r="G370" s="37">
        <v>21.99</v>
      </c>
      <c r="H370" s="37"/>
      <c r="I370" s="37">
        <v>4.3</v>
      </c>
      <c r="J370" s="37"/>
      <c r="K370" s="37">
        <v>3</v>
      </c>
      <c r="L370" s="37"/>
      <c r="M370" s="37">
        <v>154</v>
      </c>
      <c r="N370" s="37"/>
      <c r="O370" s="37">
        <v>0.21</v>
      </c>
      <c r="P370" s="37"/>
      <c r="Q370" s="37">
        <v>460</v>
      </c>
      <c r="R370" s="37">
        <v>599</v>
      </c>
      <c r="S370" s="37"/>
      <c r="T370" s="37">
        <v>26</v>
      </c>
      <c r="U370" s="37">
        <v>0</v>
      </c>
      <c r="V370" s="37"/>
      <c r="W370" s="37">
        <v>41</v>
      </c>
    </row>
    <row r="371" spans="1:23" ht="12.75">
      <c r="A371" s="39">
        <v>39273</v>
      </c>
      <c r="B371" s="40">
        <v>16</v>
      </c>
      <c r="C371" s="37"/>
      <c r="D371" s="37"/>
      <c r="E371" s="37" t="s">
        <v>202</v>
      </c>
      <c r="F371" s="37"/>
      <c r="G371" s="37">
        <v>20.73</v>
      </c>
      <c r="H371" s="37"/>
      <c r="I371" s="37">
        <v>5.3</v>
      </c>
      <c r="J371" s="37"/>
      <c r="K371" s="37">
        <v>4</v>
      </c>
      <c r="L371" s="37"/>
      <c r="M371" s="37">
        <v>145</v>
      </c>
      <c r="N371" s="37"/>
      <c r="O371" s="37">
        <v>0.14</v>
      </c>
      <c r="P371" s="37"/>
      <c r="Q371" s="37">
        <v>318</v>
      </c>
      <c r="R371" s="37">
        <v>193</v>
      </c>
      <c r="S371" s="37"/>
      <c r="T371" s="37">
        <v>24</v>
      </c>
      <c r="U371" s="37">
        <v>11</v>
      </c>
      <c r="V371" s="37"/>
      <c r="W371" s="37">
        <v>26</v>
      </c>
    </row>
    <row r="372" spans="1:23" ht="12.75">
      <c r="A372" s="39">
        <v>39273</v>
      </c>
      <c r="B372" s="40">
        <v>17</v>
      </c>
      <c r="C372" s="37">
        <v>16</v>
      </c>
      <c r="D372" s="37">
        <v>99</v>
      </c>
      <c r="E372" s="37" t="s">
        <v>202</v>
      </c>
      <c r="F372" s="37"/>
      <c r="G372" s="37">
        <v>20.53</v>
      </c>
      <c r="H372" s="37"/>
      <c r="I372" s="37">
        <v>8.3</v>
      </c>
      <c r="J372" s="37"/>
      <c r="K372" s="37">
        <v>7</v>
      </c>
      <c r="L372" s="37"/>
      <c r="M372" s="37">
        <v>150</v>
      </c>
      <c r="N372" s="37"/>
      <c r="O372" s="37">
        <v>0.06</v>
      </c>
      <c r="P372" s="37"/>
      <c r="Q372" s="37">
        <v>151</v>
      </c>
      <c r="R372" s="37">
        <v>81</v>
      </c>
      <c r="S372" s="37"/>
      <c r="T372" s="37">
        <v>19</v>
      </c>
      <c r="U372" s="37">
        <v>0</v>
      </c>
      <c r="V372" s="37"/>
      <c r="W372" s="37">
        <v>26</v>
      </c>
    </row>
    <row r="373" spans="1:23" ht="12.75">
      <c r="A373" s="39">
        <v>39274</v>
      </c>
      <c r="B373" s="40">
        <v>3</v>
      </c>
      <c r="C373" s="37"/>
      <c r="D373" s="37"/>
      <c r="E373" s="37" t="s">
        <v>203</v>
      </c>
      <c r="F373" s="37"/>
      <c r="G373" s="37">
        <v>18.86</v>
      </c>
      <c r="H373" s="37"/>
      <c r="I373" s="37">
        <v>9.4</v>
      </c>
      <c r="J373" s="37"/>
      <c r="K373" s="37">
        <v>9</v>
      </c>
      <c r="L373" s="37"/>
      <c r="M373" s="37">
        <v>236</v>
      </c>
      <c r="N373" s="37"/>
      <c r="O373" s="37">
        <v>0.24</v>
      </c>
      <c r="P373" s="37"/>
      <c r="Q373" s="38">
        <v>1522</v>
      </c>
      <c r="R373" s="37">
        <v>1</v>
      </c>
      <c r="S373" s="37"/>
      <c r="T373" s="37">
        <v>7</v>
      </c>
      <c r="U373" s="37">
        <v>0</v>
      </c>
      <c r="V373" s="37"/>
      <c r="W373" s="37">
        <v>60</v>
      </c>
    </row>
    <row r="374" spans="1:23" ht="12.75">
      <c r="A374" s="39">
        <v>39274</v>
      </c>
      <c r="B374" s="40">
        <v>4</v>
      </c>
      <c r="C374" s="37">
        <v>145</v>
      </c>
      <c r="D374" s="37">
        <v>233</v>
      </c>
      <c r="E374" s="37" t="s">
        <v>203</v>
      </c>
      <c r="F374" s="37"/>
      <c r="G374" s="37">
        <v>18.44</v>
      </c>
      <c r="H374" s="37"/>
      <c r="I374" s="37">
        <v>8.6</v>
      </c>
      <c r="J374" s="37"/>
      <c r="K374" s="37">
        <v>8</v>
      </c>
      <c r="L374" s="37"/>
      <c r="M374" s="37">
        <v>240</v>
      </c>
      <c r="N374" s="37"/>
      <c r="O374" s="37">
        <v>0.23</v>
      </c>
      <c r="P374" s="37"/>
      <c r="Q374" s="38">
        <v>1273</v>
      </c>
      <c r="R374" s="37">
        <v>1</v>
      </c>
      <c r="S374" s="37"/>
      <c r="T374" s="37">
        <v>7</v>
      </c>
      <c r="U374" s="37">
        <v>0</v>
      </c>
      <c r="V374" s="37"/>
      <c r="W374" s="37">
        <v>59</v>
      </c>
    </row>
    <row r="375" spans="1:23" ht="12.75">
      <c r="A375" s="39">
        <v>39274</v>
      </c>
      <c r="B375" s="40">
        <v>5</v>
      </c>
      <c r="C375" s="37">
        <v>88</v>
      </c>
      <c r="D375" s="37">
        <v>233</v>
      </c>
      <c r="E375" s="37" t="s">
        <v>203</v>
      </c>
      <c r="F375" s="37"/>
      <c r="G375" s="37">
        <v>18.7</v>
      </c>
      <c r="H375" s="37"/>
      <c r="I375" s="37">
        <v>9.6</v>
      </c>
      <c r="J375" s="37"/>
      <c r="K375" s="37">
        <v>9</v>
      </c>
      <c r="L375" s="37"/>
      <c r="M375" s="37">
        <v>242</v>
      </c>
      <c r="N375" s="37"/>
      <c r="O375" s="37">
        <v>0.01</v>
      </c>
      <c r="P375" s="37"/>
      <c r="Q375" s="37">
        <v>6</v>
      </c>
      <c r="R375" s="37">
        <v>21</v>
      </c>
      <c r="S375" s="37"/>
      <c r="T375" s="37">
        <v>8</v>
      </c>
      <c r="U375" s="37">
        <v>0</v>
      </c>
      <c r="V375" s="37"/>
      <c r="W375" s="37">
        <v>1</v>
      </c>
    </row>
    <row r="376" spans="1:23" ht="12.75">
      <c r="A376" s="39">
        <v>39274</v>
      </c>
      <c r="B376" s="40">
        <v>9</v>
      </c>
      <c r="C376" s="37">
        <v>24</v>
      </c>
      <c r="D376" s="37">
        <v>390</v>
      </c>
      <c r="E376" s="37" t="s">
        <v>204</v>
      </c>
      <c r="F376" s="37"/>
      <c r="G376" s="37">
        <v>18.65</v>
      </c>
      <c r="H376" s="37"/>
      <c r="I376" s="37">
        <v>10</v>
      </c>
      <c r="J376" s="37"/>
      <c r="K376" s="37">
        <v>9</v>
      </c>
      <c r="L376" s="37"/>
      <c r="M376" s="37">
        <v>243</v>
      </c>
      <c r="N376" s="37"/>
      <c r="O376" s="37">
        <v>0.08</v>
      </c>
      <c r="P376" s="37"/>
      <c r="Q376" s="37">
        <v>459</v>
      </c>
      <c r="R376" s="37">
        <v>144</v>
      </c>
      <c r="S376" s="37"/>
      <c r="T376" s="37">
        <v>8</v>
      </c>
      <c r="U376" s="37">
        <v>0</v>
      </c>
      <c r="V376" s="37"/>
      <c r="W376" s="37">
        <v>50</v>
      </c>
    </row>
    <row r="377" spans="1:23" ht="12.75">
      <c r="A377" s="39">
        <v>39274</v>
      </c>
      <c r="B377" s="40">
        <v>10</v>
      </c>
      <c r="C377" s="37">
        <v>122</v>
      </c>
      <c r="D377" s="37">
        <v>390</v>
      </c>
      <c r="E377" s="37" t="s">
        <v>204</v>
      </c>
      <c r="F377" s="37"/>
      <c r="G377" s="37">
        <v>18.29</v>
      </c>
      <c r="H377" s="37"/>
      <c r="I377" s="37">
        <v>11.1</v>
      </c>
      <c r="J377" s="37"/>
      <c r="K377" s="37">
        <v>10</v>
      </c>
      <c r="L377" s="37"/>
      <c r="M377" s="37">
        <v>241</v>
      </c>
      <c r="N377" s="37"/>
      <c r="O377" s="37">
        <v>0.27</v>
      </c>
      <c r="P377" s="37"/>
      <c r="Q377" s="38">
        <v>1676</v>
      </c>
      <c r="R377" s="37">
        <v>80</v>
      </c>
      <c r="S377" s="37"/>
      <c r="T377" s="37">
        <v>9</v>
      </c>
      <c r="U377" s="37">
        <v>6</v>
      </c>
      <c r="V377" s="37"/>
      <c r="W377" s="37">
        <v>51</v>
      </c>
    </row>
    <row r="378" spans="1:23" ht="12.75">
      <c r="A378" s="39">
        <v>39274</v>
      </c>
      <c r="B378" s="40">
        <v>11</v>
      </c>
      <c r="C378" s="37">
        <v>244</v>
      </c>
      <c r="D378" s="37">
        <v>390</v>
      </c>
      <c r="E378" s="37" t="s">
        <v>204</v>
      </c>
      <c r="F378" s="37"/>
      <c r="G378" s="37">
        <v>17.13</v>
      </c>
      <c r="H378" s="37"/>
      <c r="I378" s="37">
        <v>11.1</v>
      </c>
      <c r="J378" s="37"/>
      <c r="K378" s="37">
        <v>10</v>
      </c>
      <c r="L378" s="37"/>
      <c r="M378" s="37">
        <v>244</v>
      </c>
      <c r="N378" s="37"/>
      <c r="O378" s="37">
        <v>0.37</v>
      </c>
      <c r="P378" s="37"/>
      <c r="Q378" s="38">
        <v>2353</v>
      </c>
      <c r="R378" s="37">
        <v>124</v>
      </c>
      <c r="S378" s="37"/>
      <c r="T378" s="37">
        <v>8</v>
      </c>
      <c r="U378" s="37">
        <v>9</v>
      </c>
      <c r="V378" s="37"/>
      <c r="W378" s="37">
        <v>57</v>
      </c>
    </row>
    <row r="379" spans="1:23" ht="12.75">
      <c r="A379" s="39">
        <v>39274</v>
      </c>
      <c r="B379" s="40">
        <v>12</v>
      </c>
      <c r="C379" s="37">
        <v>433</v>
      </c>
      <c r="D379" s="38">
        <v>1190</v>
      </c>
      <c r="E379" s="37" t="s">
        <v>205</v>
      </c>
      <c r="F379" s="37"/>
      <c r="G379" s="37">
        <v>17.35</v>
      </c>
      <c r="H379" s="37"/>
      <c r="I379" s="37">
        <v>11.3</v>
      </c>
      <c r="J379" s="37"/>
      <c r="K379" s="37">
        <v>11</v>
      </c>
      <c r="L379" s="37"/>
      <c r="M379" s="37">
        <v>240</v>
      </c>
      <c r="N379" s="37"/>
      <c r="O379" s="37">
        <v>0.57</v>
      </c>
      <c r="P379" s="37"/>
      <c r="Q379" s="38">
        <v>3340</v>
      </c>
      <c r="R379" s="37">
        <v>143</v>
      </c>
      <c r="S379" s="37"/>
      <c r="T379" s="37">
        <v>7</v>
      </c>
      <c r="U379" s="37">
        <v>0</v>
      </c>
      <c r="V379" s="37"/>
      <c r="W379" s="37">
        <v>60</v>
      </c>
    </row>
    <row r="380" spans="1:23" ht="12.75">
      <c r="A380" s="39">
        <v>39274</v>
      </c>
      <c r="B380" s="40">
        <v>13</v>
      </c>
      <c r="C380" s="37">
        <v>367</v>
      </c>
      <c r="D380" s="38">
        <v>1190</v>
      </c>
      <c r="E380" s="37" t="s">
        <v>205</v>
      </c>
      <c r="F380" s="37"/>
      <c r="G380" s="37">
        <v>17.51</v>
      </c>
      <c r="H380" s="37"/>
      <c r="I380" s="37">
        <v>13.1</v>
      </c>
      <c r="J380" s="37"/>
      <c r="K380" s="37">
        <v>12</v>
      </c>
      <c r="L380" s="37"/>
      <c r="M380" s="37">
        <v>236</v>
      </c>
      <c r="N380" s="37"/>
      <c r="O380" s="37">
        <v>0.6</v>
      </c>
      <c r="P380" s="37"/>
      <c r="Q380" s="38">
        <v>3654</v>
      </c>
      <c r="R380" s="37">
        <v>251</v>
      </c>
      <c r="S380" s="37"/>
      <c r="T380" s="37">
        <v>8</v>
      </c>
      <c r="U380" s="37">
        <v>0</v>
      </c>
      <c r="V380" s="37"/>
      <c r="W380" s="37">
        <v>60</v>
      </c>
    </row>
    <row r="381" spans="1:23" ht="12.75">
      <c r="A381" s="39">
        <v>39274</v>
      </c>
      <c r="B381" s="40">
        <v>14</v>
      </c>
      <c r="C381" s="37">
        <v>390</v>
      </c>
      <c r="D381" s="38">
        <v>1190</v>
      </c>
      <c r="E381" s="37" t="s">
        <v>205</v>
      </c>
      <c r="F381" s="37"/>
      <c r="G381" s="37">
        <v>18.06</v>
      </c>
      <c r="H381" s="37"/>
      <c r="I381" s="37">
        <v>12</v>
      </c>
      <c r="J381" s="37"/>
      <c r="K381" s="37">
        <v>11</v>
      </c>
      <c r="L381" s="37"/>
      <c r="M381" s="37">
        <v>238</v>
      </c>
      <c r="N381" s="37"/>
      <c r="O381" s="37">
        <v>0.6</v>
      </c>
      <c r="P381" s="37"/>
      <c r="Q381" s="38">
        <v>3477</v>
      </c>
      <c r="R381" s="37">
        <v>329</v>
      </c>
      <c r="S381" s="37"/>
      <c r="T381" s="37">
        <v>9</v>
      </c>
      <c r="U381" s="37">
        <v>0</v>
      </c>
      <c r="V381" s="37"/>
      <c r="W381" s="37">
        <v>60</v>
      </c>
    </row>
    <row r="382" spans="1:23" ht="12.75">
      <c r="A382" s="39">
        <v>39274</v>
      </c>
      <c r="B382" s="40">
        <v>15</v>
      </c>
      <c r="C382" s="37">
        <v>159</v>
      </c>
      <c r="D382" s="37">
        <v>708</v>
      </c>
      <c r="E382" s="37" t="s">
        <v>206</v>
      </c>
      <c r="F382" s="37" t="s">
        <v>818</v>
      </c>
      <c r="G382" s="37">
        <v>18.11</v>
      </c>
      <c r="H382" s="37"/>
      <c r="I382" s="37">
        <v>11.8</v>
      </c>
      <c r="J382" s="37"/>
      <c r="K382" s="37">
        <v>11</v>
      </c>
      <c r="L382" s="37"/>
      <c r="M382" s="37">
        <v>241</v>
      </c>
      <c r="N382" s="37"/>
      <c r="O382" s="37">
        <v>0.32</v>
      </c>
      <c r="P382" s="37"/>
      <c r="Q382" s="38">
        <v>1981</v>
      </c>
      <c r="R382" s="37">
        <v>211</v>
      </c>
      <c r="S382" s="37"/>
      <c r="T382" s="37">
        <v>10</v>
      </c>
      <c r="U382" s="37">
        <v>0</v>
      </c>
      <c r="V382" s="37"/>
      <c r="W382" s="37">
        <v>60</v>
      </c>
    </row>
    <row r="383" spans="1:23" ht="12.75">
      <c r="A383" s="39">
        <v>39274</v>
      </c>
      <c r="B383" s="40">
        <v>16</v>
      </c>
      <c r="C383" s="37">
        <v>316</v>
      </c>
      <c r="D383" s="37">
        <v>708</v>
      </c>
      <c r="E383" s="37" t="s">
        <v>206</v>
      </c>
      <c r="F383" s="37"/>
      <c r="G383" s="37">
        <v>18.33</v>
      </c>
      <c r="H383" s="37"/>
      <c r="I383" s="37">
        <v>9.5</v>
      </c>
      <c r="J383" s="37"/>
      <c r="K383" s="37">
        <v>9</v>
      </c>
      <c r="L383" s="37"/>
      <c r="M383" s="37">
        <v>242</v>
      </c>
      <c r="N383" s="37"/>
      <c r="O383" s="37">
        <v>0.48</v>
      </c>
      <c r="P383" s="37"/>
      <c r="Q383" s="38">
        <v>2519</v>
      </c>
      <c r="R383" s="37">
        <v>44</v>
      </c>
      <c r="S383" s="37"/>
      <c r="T383" s="37">
        <v>10</v>
      </c>
      <c r="U383" s="37">
        <v>0</v>
      </c>
      <c r="V383" s="37"/>
      <c r="W383" s="37">
        <v>60</v>
      </c>
    </row>
    <row r="384" spans="1:23" ht="12.75">
      <c r="A384" s="39">
        <v>39274</v>
      </c>
      <c r="B384" s="40">
        <v>17</v>
      </c>
      <c r="C384" s="37">
        <v>233</v>
      </c>
      <c r="D384" s="37">
        <v>708</v>
      </c>
      <c r="E384" s="37" t="s">
        <v>206</v>
      </c>
      <c r="F384" s="37"/>
      <c r="G384" s="37">
        <v>17.02</v>
      </c>
      <c r="H384" s="37"/>
      <c r="I384" s="37">
        <v>9.1</v>
      </c>
      <c r="J384" s="37"/>
      <c r="K384" s="37">
        <v>8</v>
      </c>
      <c r="L384" s="37"/>
      <c r="M384" s="37">
        <v>260</v>
      </c>
      <c r="N384" s="37"/>
      <c r="O384" s="37">
        <v>0.53</v>
      </c>
      <c r="P384" s="37"/>
      <c r="Q384" s="38">
        <v>1997</v>
      </c>
      <c r="R384" s="37">
        <v>8</v>
      </c>
      <c r="S384" s="37"/>
      <c r="T384" s="37">
        <v>14</v>
      </c>
      <c r="U384" s="37">
        <v>22</v>
      </c>
      <c r="V384" s="37"/>
      <c r="W384" s="37">
        <v>39</v>
      </c>
    </row>
    <row r="385" spans="1:23" ht="12.75">
      <c r="A385" s="39">
        <v>39274</v>
      </c>
      <c r="B385" s="40">
        <v>18</v>
      </c>
      <c r="C385" s="37">
        <v>294</v>
      </c>
      <c r="D385" s="37">
        <v>811</v>
      </c>
      <c r="E385" s="37" t="s">
        <v>207</v>
      </c>
      <c r="F385" s="37"/>
      <c r="G385" s="37">
        <v>15.18</v>
      </c>
      <c r="H385" s="37"/>
      <c r="I385" s="37">
        <v>12.8</v>
      </c>
      <c r="J385" s="37"/>
      <c r="K385" s="37">
        <v>12</v>
      </c>
      <c r="L385" s="37"/>
      <c r="M385" s="37">
        <v>264</v>
      </c>
      <c r="N385" s="37"/>
      <c r="O385" s="37">
        <v>0.68</v>
      </c>
      <c r="P385" s="37"/>
      <c r="Q385" s="38">
        <v>2053</v>
      </c>
      <c r="R385" s="37">
        <v>21</v>
      </c>
      <c r="S385" s="37"/>
      <c r="T385" s="37">
        <v>10</v>
      </c>
      <c r="U385" s="37">
        <v>23</v>
      </c>
      <c r="V385" s="37"/>
      <c r="W385" s="37">
        <v>43</v>
      </c>
    </row>
    <row r="386" spans="1:23" ht="12.75">
      <c r="A386" s="39">
        <v>39274</v>
      </c>
      <c r="B386" s="40">
        <v>19</v>
      </c>
      <c r="C386" s="37">
        <v>245</v>
      </c>
      <c r="D386" s="37">
        <v>811</v>
      </c>
      <c r="E386" s="37" t="s">
        <v>207</v>
      </c>
      <c r="F386" s="37"/>
      <c r="G386" s="37">
        <v>12.86</v>
      </c>
      <c r="H386" s="37"/>
      <c r="I386" s="37">
        <v>16</v>
      </c>
      <c r="J386" s="37"/>
      <c r="K386" s="37">
        <v>15</v>
      </c>
      <c r="L386" s="37"/>
      <c r="M386" s="37">
        <v>264</v>
      </c>
      <c r="N386" s="37"/>
      <c r="O386" s="37">
        <v>0.38</v>
      </c>
      <c r="P386" s="37"/>
      <c r="Q386" s="38">
        <v>1334</v>
      </c>
      <c r="R386" s="37">
        <v>42</v>
      </c>
      <c r="S386" s="37"/>
      <c r="T386" s="37">
        <v>9</v>
      </c>
      <c r="U386" s="37">
        <v>0</v>
      </c>
      <c r="V386" s="37"/>
      <c r="W386" s="37">
        <v>40</v>
      </c>
    </row>
    <row r="387" spans="1:23" ht="12.75">
      <c r="A387" s="39">
        <v>39274</v>
      </c>
      <c r="B387" s="40">
        <v>20</v>
      </c>
      <c r="C387" s="37">
        <v>272</v>
      </c>
      <c r="D387" s="37">
        <v>811</v>
      </c>
      <c r="E387" s="37" t="s">
        <v>207</v>
      </c>
      <c r="F387" s="37"/>
      <c r="G387" s="37">
        <v>11.59</v>
      </c>
      <c r="H387" s="37"/>
      <c r="I387" s="37">
        <v>17.8</v>
      </c>
      <c r="J387" s="37"/>
      <c r="K387" s="37">
        <v>17</v>
      </c>
      <c r="L387" s="37"/>
      <c r="M387" s="37">
        <v>265</v>
      </c>
      <c r="N387" s="37"/>
      <c r="O387" s="37">
        <v>0.69</v>
      </c>
      <c r="P387" s="37"/>
      <c r="Q387" s="38">
        <v>2820</v>
      </c>
      <c r="R387" s="37">
        <v>7</v>
      </c>
      <c r="S387" s="37"/>
      <c r="T387" s="37">
        <v>6</v>
      </c>
      <c r="U387" s="37">
        <v>0</v>
      </c>
      <c r="V387" s="37"/>
      <c r="W387" s="37">
        <v>60</v>
      </c>
    </row>
    <row r="388" spans="1:23" ht="12.75">
      <c r="A388" s="39">
        <v>39274</v>
      </c>
      <c r="B388" s="40">
        <v>21</v>
      </c>
      <c r="C388" s="37">
        <v>243</v>
      </c>
      <c r="D388" s="37">
        <v>797</v>
      </c>
      <c r="E388" s="37" t="s">
        <v>208</v>
      </c>
      <c r="F388" s="37" t="s">
        <v>818</v>
      </c>
      <c r="G388" s="37">
        <v>10.93</v>
      </c>
      <c r="H388" s="37"/>
      <c r="I388" s="37">
        <v>18.1</v>
      </c>
      <c r="J388" s="37"/>
      <c r="K388" s="37">
        <v>17</v>
      </c>
      <c r="L388" s="37"/>
      <c r="M388" s="37">
        <v>267</v>
      </c>
      <c r="N388" s="37"/>
      <c r="O388" s="37">
        <v>0.59</v>
      </c>
      <c r="P388" s="37"/>
      <c r="Q388" s="38">
        <v>2341</v>
      </c>
      <c r="R388" s="37">
        <v>1</v>
      </c>
      <c r="S388" s="37"/>
      <c r="T388" s="37">
        <v>6</v>
      </c>
      <c r="U388" s="37">
        <v>0</v>
      </c>
      <c r="V388" s="37"/>
      <c r="W388" s="37">
        <v>60</v>
      </c>
    </row>
    <row r="389" spans="1:23" ht="12.75">
      <c r="A389" s="39">
        <v>39274</v>
      </c>
      <c r="B389" s="40">
        <v>22</v>
      </c>
      <c r="C389" s="37">
        <v>300</v>
      </c>
      <c r="D389" s="37">
        <v>797</v>
      </c>
      <c r="E389" s="37" t="s">
        <v>208</v>
      </c>
      <c r="F389" s="37"/>
      <c r="G389" s="37">
        <v>10.34</v>
      </c>
      <c r="H389" s="37"/>
      <c r="I389" s="37">
        <v>16.2</v>
      </c>
      <c r="J389" s="37"/>
      <c r="K389" s="37">
        <v>15</v>
      </c>
      <c r="L389" s="37"/>
      <c r="M389" s="37">
        <v>271</v>
      </c>
      <c r="N389" s="37"/>
      <c r="O389" s="37">
        <v>0.61</v>
      </c>
      <c r="P389" s="37"/>
      <c r="Q389" s="38">
        <v>1947</v>
      </c>
      <c r="R389" s="37">
        <v>1</v>
      </c>
      <c r="S389" s="37"/>
      <c r="T389" s="37">
        <v>10</v>
      </c>
      <c r="U389" s="37">
        <v>0</v>
      </c>
      <c r="V389" s="37"/>
      <c r="W389" s="37">
        <v>60</v>
      </c>
    </row>
    <row r="390" spans="1:23" ht="12.75">
      <c r="A390" s="39">
        <v>39274</v>
      </c>
      <c r="B390" s="40">
        <v>23</v>
      </c>
      <c r="C390" s="37">
        <v>254</v>
      </c>
      <c r="D390" s="37">
        <v>797</v>
      </c>
      <c r="E390" s="37" t="s">
        <v>208</v>
      </c>
      <c r="F390" s="37"/>
      <c r="G390" s="37">
        <v>9.02</v>
      </c>
      <c r="H390" s="37"/>
      <c r="I390" s="37">
        <v>18.5</v>
      </c>
      <c r="J390" s="37"/>
      <c r="K390" s="37">
        <v>18</v>
      </c>
      <c r="L390" s="37"/>
      <c r="M390" s="37">
        <v>284</v>
      </c>
      <c r="N390" s="37"/>
      <c r="O390" s="37">
        <v>0.39</v>
      </c>
      <c r="P390" s="37"/>
      <c r="Q390" s="38">
        <v>1028</v>
      </c>
      <c r="R390" s="37">
        <v>1</v>
      </c>
      <c r="S390" s="37"/>
      <c r="T390" s="37">
        <v>10</v>
      </c>
      <c r="U390" s="37">
        <v>0</v>
      </c>
      <c r="V390" s="37"/>
      <c r="W390" s="37">
        <v>60</v>
      </c>
    </row>
    <row r="391" spans="1:23" ht="12.75">
      <c r="A391" s="39">
        <v>39275</v>
      </c>
      <c r="B391" s="40">
        <v>0</v>
      </c>
      <c r="C391" s="37">
        <v>273</v>
      </c>
      <c r="D391" s="38">
        <v>1503</v>
      </c>
      <c r="E391" s="37" t="s">
        <v>209</v>
      </c>
      <c r="F391" s="37"/>
      <c r="G391" s="37">
        <v>9.08</v>
      </c>
      <c r="H391" s="37"/>
      <c r="I391" s="37">
        <v>19.3</v>
      </c>
      <c r="J391" s="37"/>
      <c r="K391" s="37">
        <v>19</v>
      </c>
      <c r="L391" s="37"/>
      <c r="M391" s="37">
        <v>289</v>
      </c>
      <c r="N391" s="37"/>
      <c r="O391" s="37">
        <v>0.4</v>
      </c>
      <c r="P391" s="37"/>
      <c r="Q391" s="37">
        <v>935</v>
      </c>
      <c r="R391" s="37">
        <v>1</v>
      </c>
      <c r="S391" s="37"/>
      <c r="T391" s="37">
        <v>8</v>
      </c>
      <c r="U391" s="37">
        <v>0</v>
      </c>
      <c r="V391" s="37"/>
      <c r="W391" s="37">
        <v>60</v>
      </c>
    </row>
    <row r="392" spans="1:23" ht="12.75">
      <c r="A392" s="39">
        <v>39275</v>
      </c>
      <c r="B392" s="40">
        <v>1</v>
      </c>
      <c r="C392" s="37">
        <v>481</v>
      </c>
      <c r="D392" s="38">
        <v>1503</v>
      </c>
      <c r="E392" s="37" t="s">
        <v>209</v>
      </c>
      <c r="F392" s="37"/>
      <c r="G392" s="37">
        <v>10.59</v>
      </c>
      <c r="H392" s="37"/>
      <c r="I392" s="37">
        <v>17.5</v>
      </c>
      <c r="J392" s="37"/>
      <c r="K392" s="37">
        <v>17</v>
      </c>
      <c r="L392" s="37"/>
      <c r="M392" s="37">
        <v>290</v>
      </c>
      <c r="N392" s="37"/>
      <c r="O392" s="37">
        <v>0.62</v>
      </c>
      <c r="P392" s="37"/>
      <c r="Q392" s="38">
        <v>1245</v>
      </c>
      <c r="R392" s="37">
        <v>1</v>
      </c>
      <c r="S392" s="37"/>
      <c r="T392" s="37">
        <v>8</v>
      </c>
      <c r="U392" s="37">
        <v>0</v>
      </c>
      <c r="V392" s="37"/>
      <c r="W392" s="37">
        <v>60</v>
      </c>
    </row>
    <row r="393" spans="1:23" ht="12.75">
      <c r="A393" s="39">
        <v>39275</v>
      </c>
      <c r="B393" s="40">
        <v>2</v>
      </c>
      <c r="C393" s="37">
        <v>749</v>
      </c>
      <c r="D393" s="38">
        <v>1503</v>
      </c>
      <c r="E393" s="37" t="s">
        <v>209</v>
      </c>
      <c r="F393" s="37"/>
      <c r="G393" s="37">
        <v>11.78</v>
      </c>
      <c r="H393" s="37"/>
      <c r="I393" s="37">
        <v>14.8</v>
      </c>
      <c r="J393" s="37"/>
      <c r="K393" s="37">
        <v>14</v>
      </c>
      <c r="L393" s="37"/>
      <c r="M393" s="37">
        <v>294</v>
      </c>
      <c r="N393" s="37"/>
      <c r="O393" s="37">
        <v>0.78</v>
      </c>
      <c r="P393" s="37"/>
      <c r="Q393" s="38">
        <v>1383</v>
      </c>
      <c r="R393" s="37">
        <v>1</v>
      </c>
      <c r="S393" s="37"/>
      <c r="T393" s="37">
        <v>9</v>
      </c>
      <c r="U393" s="37">
        <v>0</v>
      </c>
      <c r="V393" s="37"/>
      <c r="W393" s="37">
        <v>60</v>
      </c>
    </row>
    <row r="394" spans="1:23" ht="12.75">
      <c r="A394" s="39">
        <v>39275</v>
      </c>
      <c r="B394" s="40">
        <v>3</v>
      </c>
      <c r="C394" s="37">
        <v>822</v>
      </c>
      <c r="D394" s="38">
        <v>2046</v>
      </c>
      <c r="E394" s="37" t="s">
        <v>210</v>
      </c>
      <c r="F394" s="37"/>
      <c r="G394" s="37">
        <v>11.35</v>
      </c>
      <c r="H394" s="37"/>
      <c r="I394" s="37">
        <v>12.5</v>
      </c>
      <c r="J394" s="37"/>
      <c r="K394" s="37">
        <v>12</v>
      </c>
      <c r="L394" s="37"/>
      <c r="M394" s="37">
        <v>306</v>
      </c>
      <c r="N394" s="37"/>
      <c r="O394" s="37">
        <v>0.7</v>
      </c>
      <c r="P394" s="37"/>
      <c r="Q394" s="38">
        <v>1189</v>
      </c>
      <c r="R394" s="37">
        <v>1</v>
      </c>
      <c r="S394" s="37"/>
      <c r="T394" s="37">
        <v>10</v>
      </c>
      <c r="U394" s="37">
        <v>0</v>
      </c>
      <c r="V394" s="37"/>
      <c r="W394" s="37">
        <v>60</v>
      </c>
    </row>
    <row r="395" spans="1:23" ht="12.75">
      <c r="A395" s="39">
        <v>39275</v>
      </c>
      <c r="B395" s="40">
        <v>4</v>
      </c>
      <c r="C395" s="37">
        <v>714</v>
      </c>
      <c r="D395" s="38">
        <v>2046</v>
      </c>
      <c r="E395" s="37" t="s">
        <v>210</v>
      </c>
      <c r="F395" s="37"/>
      <c r="G395" s="37">
        <v>10.52</v>
      </c>
      <c r="H395" s="37"/>
      <c r="I395" s="37">
        <v>11.9</v>
      </c>
      <c r="J395" s="37"/>
      <c r="K395" s="37">
        <v>11</v>
      </c>
      <c r="L395" s="37"/>
      <c r="M395" s="37">
        <v>310</v>
      </c>
      <c r="N395" s="37"/>
      <c r="O395" s="37">
        <v>0.55</v>
      </c>
      <c r="P395" s="37"/>
      <c r="Q395" s="37">
        <v>880</v>
      </c>
      <c r="R395" s="37">
        <v>1</v>
      </c>
      <c r="S395" s="37"/>
      <c r="T395" s="37">
        <v>8</v>
      </c>
      <c r="U395" s="37">
        <v>0</v>
      </c>
      <c r="V395" s="37"/>
      <c r="W395" s="37">
        <v>60</v>
      </c>
    </row>
    <row r="396" spans="1:23" ht="12.75">
      <c r="A396" s="39">
        <v>39275</v>
      </c>
      <c r="B396" s="40">
        <v>5</v>
      </c>
      <c r="C396" s="37">
        <v>510</v>
      </c>
      <c r="D396" s="38">
        <v>2046</v>
      </c>
      <c r="E396" s="37" t="s">
        <v>210</v>
      </c>
      <c r="F396" s="37"/>
      <c r="G396" s="37">
        <v>9.73</v>
      </c>
      <c r="H396" s="37"/>
      <c r="I396" s="37">
        <v>13.2</v>
      </c>
      <c r="J396" s="37"/>
      <c r="K396" s="37">
        <v>13</v>
      </c>
      <c r="L396" s="37"/>
      <c r="M396" s="37">
        <v>307</v>
      </c>
      <c r="N396" s="37"/>
      <c r="O396" s="37">
        <v>0.41</v>
      </c>
      <c r="P396" s="37"/>
      <c r="Q396" s="37">
        <v>648</v>
      </c>
      <c r="R396" s="37">
        <v>16</v>
      </c>
      <c r="S396" s="37"/>
      <c r="T396" s="37">
        <v>6</v>
      </c>
      <c r="U396" s="37">
        <v>0</v>
      </c>
      <c r="V396" s="37"/>
      <c r="W396" s="37">
        <v>60</v>
      </c>
    </row>
    <row r="397" spans="1:23" ht="12.75">
      <c r="A397" s="39">
        <v>39275</v>
      </c>
      <c r="B397" s="40">
        <v>6</v>
      </c>
      <c r="C397" s="37">
        <v>494</v>
      </c>
      <c r="D397" s="37">
        <v>807</v>
      </c>
      <c r="E397" s="37" t="s">
        <v>211</v>
      </c>
      <c r="F397" s="37"/>
      <c r="G397" s="37">
        <v>8.87</v>
      </c>
      <c r="H397" s="37"/>
      <c r="I397" s="37">
        <v>14.1</v>
      </c>
      <c r="J397" s="37"/>
      <c r="K397" s="37">
        <v>14</v>
      </c>
      <c r="L397" s="37"/>
      <c r="M397" s="37">
        <v>307</v>
      </c>
      <c r="N397" s="37"/>
      <c r="O397" s="37">
        <v>0.43</v>
      </c>
      <c r="P397" s="37"/>
      <c r="Q397" s="37">
        <v>704</v>
      </c>
      <c r="R397" s="37">
        <v>85</v>
      </c>
      <c r="S397" s="37"/>
      <c r="T397" s="37">
        <v>5</v>
      </c>
      <c r="U397" s="37">
        <v>0</v>
      </c>
      <c r="V397" s="37"/>
      <c r="W397" s="37">
        <v>60</v>
      </c>
    </row>
    <row r="398" spans="1:23" ht="12.75">
      <c r="A398" s="39">
        <v>39275</v>
      </c>
      <c r="B398" s="40">
        <v>7</v>
      </c>
      <c r="C398" s="37">
        <v>307</v>
      </c>
      <c r="D398" s="37">
        <v>807</v>
      </c>
      <c r="E398" s="37" t="s">
        <v>211</v>
      </c>
      <c r="F398" s="37"/>
      <c r="G398" s="37">
        <v>8.41</v>
      </c>
      <c r="H398" s="37"/>
      <c r="I398" s="37">
        <v>12.3</v>
      </c>
      <c r="J398" s="37"/>
      <c r="K398" s="37">
        <v>12</v>
      </c>
      <c r="L398" s="37"/>
      <c r="M398" s="37">
        <v>312</v>
      </c>
      <c r="N398" s="37"/>
      <c r="O398" s="37">
        <v>0.32</v>
      </c>
      <c r="P398" s="37"/>
      <c r="Q398" s="37">
        <v>518</v>
      </c>
      <c r="R398" s="37">
        <v>235</v>
      </c>
      <c r="S398" s="37"/>
      <c r="T398" s="37">
        <v>6</v>
      </c>
      <c r="U398" s="37">
        <v>0</v>
      </c>
      <c r="V398" s="37"/>
      <c r="W398" s="37">
        <v>59</v>
      </c>
    </row>
    <row r="399" spans="1:23" ht="12.75">
      <c r="A399" s="39">
        <v>39275</v>
      </c>
      <c r="B399" s="40">
        <v>8</v>
      </c>
      <c r="C399" s="37">
        <v>6</v>
      </c>
      <c r="D399" s="37">
        <v>807</v>
      </c>
      <c r="E399" s="37" t="s">
        <v>211</v>
      </c>
      <c r="F399" s="37"/>
      <c r="G399" s="37">
        <v>8.17</v>
      </c>
      <c r="H399" s="37"/>
      <c r="I399" s="37">
        <v>8</v>
      </c>
      <c r="J399" s="37"/>
      <c r="K399" s="37">
        <v>7</v>
      </c>
      <c r="L399" s="37"/>
      <c r="M399" s="37">
        <v>317</v>
      </c>
      <c r="N399" s="37"/>
      <c r="O399" s="37">
        <v>0.09</v>
      </c>
      <c r="P399" s="37"/>
      <c r="Q399" s="37">
        <v>164</v>
      </c>
      <c r="R399" s="37">
        <v>451</v>
      </c>
      <c r="S399" s="37"/>
      <c r="T399" s="37">
        <v>10</v>
      </c>
      <c r="U399" s="37">
        <v>0</v>
      </c>
      <c r="V399" s="37"/>
      <c r="W399" s="37">
        <v>40</v>
      </c>
    </row>
    <row r="400" spans="1:23" ht="12.75">
      <c r="A400" s="39">
        <v>39276</v>
      </c>
      <c r="B400" s="40">
        <v>0</v>
      </c>
      <c r="C400" s="37"/>
      <c r="D400" s="37"/>
      <c r="E400" s="37" t="s">
        <v>401</v>
      </c>
      <c r="F400" s="37"/>
      <c r="G400" s="37">
        <v>8.4</v>
      </c>
      <c r="H400" s="37"/>
      <c r="I400" s="37">
        <v>11</v>
      </c>
      <c r="J400" s="37"/>
      <c r="K400" s="37">
        <v>10</v>
      </c>
      <c r="L400" s="37"/>
      <c r="M400" s="37">
        <v>262</v>
      </c>
      <c r="N400" s="37"/>
      <c r="O400" s="37">
        <v>0</v>
      </c>
      <c r="P400" s="37"/>
      <c r="Q400" s="37">
        <v>0</v>
      </c>
      <c r="R400" s="37">
        <v>1</v>
      </c>
      <c r="S400" s="37"/>
      <c r="T400" s="37">
        <v>9</v>
      </c>
      <c r="U400" s="37">
        <v>0</v>
      </c>
      <c r="V400" s="37"/>
      <c r="W400" s="37">
        <v>0</v>
      </c>
    </row>
    <row r="401" spans="1:23" ht="12.75">
      <c r="A401" s="39">
        <v>39276</v>
      </c>
      <c r="B401" s="40">
        <v>1</v>
      </c>
      <c r="C401" s="37"/>
      <c r="D401" s="37"/>
      <c r="E401" s="37" t="s">
        <v>401</v>
      </c>
      <c r="F401" s="37"/>
      <c r="G401" s="37">
        <v>8.44</v>
      </c>
      <c r="H401" s="37"/>
      <c r="I401" s="37">
        <v>12.2</v>
      </c>
      <c r="J401" s="37"/>
      <c r="K401" s="37">
        <v>11</v>
      </c>
      <c r="L401" s="37"/>
      <c r="M401" s="37">
        <v>264</v>
      </c>
      <c r="N401" s="37"/>
      <c r="O401" s="37">
        <v>0</v>
      </c>
      <c r="P401" s="37"/>
      <c r="Q401" s="37">
        <v>0</v>
      </c>
      <c r="R401" s="37">
        <v>1</v>
      </c>
      <c r="S401" s="37"/>
      <c r="T401" s="37">
        <v>10</v>
      </c>
      <c r="U401" s="37">
        <v>0</v>
      </c>
      <c r="V401" s="37"/>
      <c r="W401" s="37">
        <v>0</v>
      </c>
    </row>
    <row r="402" spans="1:23" ht="12.75">
      <c r="A402" s="39">
        <v>39276</v>
      </c>
      <c r="B402" s="40">
        <v>2</v>
      </c>
      <c r="C402" s="37">
        <v>36</v>
      </c>
      <c r="D402" s="37">
        <v>36</v>
      </c>
      <c r="E402" s="37" t="s">
        <v>401</v>
      </c>
      <c r="F402" s="37"/>
      <c r="G402" s="37">
        <v>8.37</v>
      </c>
      <c r="H402" s="37"/>
      <c r="I402" s="37">
        <v>11.3</v>
      </c>
      <c r="J402" s="37"/>
      <c r="K402" s="37">
        <v>11</v>
      </c>
      <c r="L402" s="37"/>
      <c r="M402" s="37">
        <v>264</v>
      </c>
      <c r="N402" s="37"/>
      <c r="O402" s="37">
        <v>0.23</v>
      </c>
      <c r="P402" s="37"/>
      <c r="Q402" s="38">
        <v>1602</v>
      </c>
      <c r="R402" s="37">
        <v>1</v>
      </c>
      <c r="S402" s="37"/>
      <c r="T402" s="37">
        <v>11</v>
      </c>
      <c r="U402" s="37">
        <v>0</v>
      </c>
      <c r="V402" s="37"/>
      <c r="W402" s="37">
        <v>43</v>
      </c>
    </row>
    <row r="403" spans="1:23" ht="12.75">
      <c r="A403" s="39">
        <v>39276</v>
      </c>
      <c r="B403" s="40">
        <v>3</v>
      </c>
      <c r="C403" s="37">
        <v>333</v>
      </c>
      <c r="D403" s="37">
        <v>896</v>
      </c>
      <c r="E403" s="37" t="s">
        <v>212</v>
      </c>
      <c r="F403" s="37"/>
      <c r="G403" s="37">
        <v>8.01</v>
      </c>
      <c r="H403" s="37"/>
      <c r="I403" s="37">
        <v>7.7</v>
      </c>
      <c r="J403" s="37"/>
      <c r="K403" s="37">
        <v>7</v>
      </c>
      <c r="L403" s="37"/>
      <c r="M403" s="37">
        <v>258</v>
      </c>
      <c r="N403" s="37"/>
      <c r="O403" s="37">
        <v>0.48</v>
      </c>
      <c r="P403" s="37"/>
      <c r="Q403" s="38">
        <v>2877</v>
      </c>
      <c r="R403" s="37">
        <v>1</v>
      </c>
      <c r="S403" s="37"/>
      <c r="T403" s="37">
        <v>9</v>
      </c>
      <c r="U403" s="37">
        <v>0</v>
      </c>
      <c r="V403" s="37"/>
      <c r="W403" s="37">
        <v>60</v>
      </c>
    </row>
    <row r="404" spans="1:23" ht="12.75">
      <c r="A404" s="39">
        <v>39276</v>
      </c>
      <c r="B404" s="40">
        <v>4</v>
      </c>
      <c r="C404" s="37">
        <v>250</v>
      </c>
      <c r="D404" s="37">
        <v>896</v>
      </c>
      <c r="E404" s="37" t="s">
        <v>212</v>
      </c>
      <c r="F404" s="37"/>
      <c r="G404" s="37">
        <v>8.21</v>
      </c>
      <c r="H404" s="37"/>
      <c r="I404" s="37">
        <v>6.7</v>
      </c>
      <c r="J404" s="37"/>
      <c r="K404" s="37">
        <v>6</v>
      </c>
      <c r="L404" s="37"/>
      <c r="M404" s="37">
        <v>252</v>
      </c>
      <c r="N404" s="37"/>
      <c r="O404" s="37">
        <v>0.71</v>
      </c>
      <c r="P404" s="37"/>
      <c r="Q404" s="38">
        <v>3495</v>
      </c>
      <c r="R404" s="37">
        <v>1</v>
      </c>
      <c r="S404" s="37"/>
      <c r="T404" s="37">
        <v>13</v>
      </c>
      <c r="U404" s="37">
        <v>17</v>
      </c>
      <c r="V404" s="37"/>
      <c r="W404" s="37">
        <v>49</v>
      </c>
    </row>
    <row r="405" spans="1:23" ht="12.75">
      <c r="A405" s="39">
        <v>39276</v>
      </c>
      <c r="B405" s="40">
        <v>5</v>
      </c>
      <c r="C405" s="37">
        <v>313</v>
      </c>
      <c r="D405" s="37">
        <v>896</v>
      </c>
      <c r="E405" s="37" t="s">
        <v>212</v>
      </c>
      <c r="F405" s="37"/>
      <c r="G405" s="37">
        <v>7.66</v>
      </c>
      <c r="H405" s="37"/>
      <c r="I405" s="37">
        <v>8.9</v>
      </c>
      <c r="J405" s="37"/>
      <c r="K405" s="37">
        <v>8</v>
      </c>
      <c r="L405" s="37"/>
      <c r="M405" s="37">
        <v>253</v>
      </c>
      <c r="N405" s="37"/>
      <c r="O405" s="37">
        <v>0.73</v>
      </c>
      <c r="P405" s="37"/>
      <c r="Q405" s="38">
        <v>2974</v>
      </c>
      <c r="R405" s="37">
        <v>1</v>
      </c>
      <c r="S405" s="37"/>
      <c r="T405" s="37">
        <v>11</v>
      </c>
      <c r="U405" s="37">
        <v>21</v>
      </c>
      <c r="V405" s="37"/>
      <c r="W405" s="37">
        <v>39</v>
      </c>
    </row>
    <row r="406" spans="1:23" ht="12.75">
      <c r="A406" s="39">
        <v>39276</v>
      </c>
      <c r="B406" s="40">
        <v>6</v>
      </c>
      <c r="C406" s="37">
        <v>680</v>
      </c>
      <c r="D406" s="38">
        <v>1568</v>
      </c>
      <c r="E406" s="37" t="s">
        <v>213</v>
      </c>
      <c r="F406" s="37"/>
      <c r="G406" s="37">
        <v>7.38</v>
      </c>
      <c r="H406" s="37"/>
      <c r="I406" s="37">
        <v>8.9</v>
      </c>
      <c r="J406" s="37"/>
      <c r="K406" s="37">
        <v>8</v>
      </c>
      <c r="L406" s="37"/>
      <c r="M406" s="37">
        <v>254</v>
      </c>
      <c r="N406" s="37"/>
      <c r="O406" s="37">
        <v>0.8</v>
      </c>
      <c r="P406" s="37"/>
      <c r="Q406" s="38">
        <v>3297</v>
      </c>
      <c r="R406" s="37">
        <v>20</v>
      </c>
      <c r="S406" s="37"/>
      <c r="T406" s="37">
        <v>9</v>
      </c>
      <c r="U406" s="37">
        <v>0</v>
      </c>
      <c r="V406" s="37"/>
      <c r="W406" s="37">
        <v>60</v>
      </c>
    </row>
    <row r="407" spans="1:23" ht="12.75">
      <c r="A407" s="39">
        <v>39276</v>
      </c>
      <c r="B407" s="40">
        <v>7</v>
      </c>
      <c r="C407" s="37">
        <v>523</v>
      </c>
      <c r="D407" s="38">
        <v>1568</v>
      </c>
      <c r="E407" s="37" t="s">
        <v>213</v>
      </c>
      <c r="F407" s="37"/>
      <c r="G407" s="37">
        <v>7.39</v>
      </c>
      <c r="H407" s="37"/>
      <c r="I407" s="37">
        <v>9.4</v>
      </c>
      <c r="J407" s="37"/>
      <c r="K407" s="37">
        <v>9</v>
      </c>
      <c r="L407" s="37"/>
      <c r="M407" s="37">
        <v>259</v>
      </c>
      <c r="N407" s="37"/>
      <c r="O407" s="37">
        <v>0.65</v>
      </c>
      <c r="P407" s="37"/>
      <c r="Q407" s="38">
        <v>3037</v>
      </c>
      <c r="R407" s="37">
        <v>104</v>
      </c>
      <c r="S407" s="37"/>
      <c r="T407" s="37">
        <v>8</v>
      </c>
      <c r="U407" s="37">
        <v>0</v>
      </c>
      <c r="V407" s="37"/>
      <c r="W407" s="37">
        <v>60</v>
      </c>
    </row>
    <row r="408" spans="1:23" ht="12.75">
      <c r="A408" s="39">
        <v>39276</v>
      </c>
      <c r="B408" s="40">
        <v>8</v>
      </c>
      <c r="C408" s="37">
        <v>365</v>
      </c>
      <c r="D408" s="38">
        <v>1568</v>
      </c>
      <c r="E408" s="37" t="s">
        <v>213</v>
      </c>
      <c r="F408" s="37"/>
      <c r="G408" s="37">
        <v>7.76</v>
      </c>
      <c r="H408" s="37"/>
      <c r="I408" s="37">
        <v>8</v>
      </c>
      <c r="J408" s="37"/>
      <c r="K408" s="37">
        <v>7</v>
      </c>
      <c r="L408" s="37"/>
      <c r="M408" s="37">
        <v>259</v>
      </c>
      <c r="N408" s="37"/>
      <c r="O408" s="37">
        <v>0.55</v>
      </c>
      <c r="P408" s="37"/>
      <c r="Q408" s="38">
        <v>2459</v>
      </c>
      <c r="R408" s="37">
        <v>237</v>
      </c>
      <c r="S408" s="37"/>
      <c r="T408" s="37">
        <v>8</v>
      </c>
      <c r="U408" s="37">
        <v>0</v>
      </c>
      <c r="V408" s="37"/>
      <c r="W408" s="37">
        <v>60</v>
      </c>
    </row>
    <row r="409" spans="1:23" ht="12.75">
      <c r="A409" s="39">
        <v>39276</v>
      </c>
      <c r="B409" s="40">
        <v>9</v>
      </c>
      <c r="C409" s="37">
        <v>305</v>
      </c>
      <c r="D409" s="37">
        <v>339</v>
      </c>
      <c r="E409" s="37" t="s">
        <v>214</v>
      </c>
      <c r="F409" s="37"/>
      <c r="G409" s="37">
        <v>8.48</v>
      </c>
      <c r="H409" s="37"/>
      <c r="I409" s="37">
        <v>6.5</v>
      </c>
      <c r="J409" s="37"/>
      <c r="K409" s="37">
        <v>6</v>
      </c>
      <c r="L409" s="37"/>
      <c r="M409" s="37">
        <v>259</v>
      </c>
      <c r="N409" s="37"/>
      <c r="O409" s="37">
        <v>0.49</v>
      </c>
      <c r="P409" s="37"/>
      <c r="Q409" s="38">
        <v>2202</v>
      </c>
      <c r="R409" s="37">
        <v>302</v>
      </c>
      <c r="S409" s="37"/>
      <c r="T409" s="37">
        <v>11</v>
      </c>
      <c r="U409" s="37">
        <v>0</v>
      </c>
      <c r="V409" s="37"/>
      <c r="W409" s="37">
        <v>60</v>
      </c>
    </row>
    <row r="410" spans="1:23" ht="12.75">
      <c r="A410" s="39">
        <v>39276</v>
      </c>
      <c r="B410" s="40">
        <v>10</v>
      </c>
      <c r="C410" s="37">
        <v>33</v>
      </c>
      <c r="D410" s="37">
        <v>339</v>
      </c>
      <c r="E410" s="37" t="s">
        <v>214</v>
      </c>
      <c r="F410" s="37"/>
      <c r="G410" s="37">
        <v>9.02</v>
      </c>
      <c r="H410" s="37"/>
      <c r="I410" s="37">
        <v>5.9</v>
      </c>
      <c r="J410" s="37"/>
      <c r="K410" s="37">
        <v>5</v>
      </c>
      <c r="L410" s="37"/>
      <c r="M410" s="37">
        <v>254</v>
      </c>
      <c r="N410" s="37"/>
      <c r="O410" s="37">
        <v>0.12</v>
      </c>
      <c r="P410" s="37"/>
      <c r="Q410" s="37">
        <v>594</v>
      </c>
      <c r="R410" s="37">
        <v>475</v>
      </c>
      <c r="S410" s="37"/>
      <c r="T410" s="37">
        <v>14</v>
      </c>
      <c r="U410" s="37">
        <v>0</v>
      </c>
      <c r="V410" s="37"/>
      <c r="W410" s="37">
        <v>44</v>
      </c>
    </row>
    <row r="411" spans="1:23" ht="12.75">
      <c r="A411" s="39">
        <v>39276</v>
      </c>
      <c r="B411" s="40">
        <v>11</v>
      </c>
      <c r="C411" s="37">
        <v>1</v>
      </c>
      <c r="D411" s="37">
        <v>339</v>
      </c>
      <c r="E411" s="37" t="s">
        <v>214</v>
      </c>
      <c r="F411" s="37"/>
      <c r="G411" s="37">
        <v>8.14</v>
      </c>
      <c r="H411" s="37"/>
      <c r="I411" s="37">
        <v>7.4</v>
      </c>
      <c r="J411" s="37"/>
      <c r="K411" s="37">
        <v>7</v>
      </c>
      <c r="L411" s="37"/>
      <c r="M411" s="37">
        <v>261</v>
      </c>
      <c r="N411" s="37"/>
      <c r="O411" s="37">
        <v>0.04</v>
      </c>
      <c r="P411" s="37"/>
      <c r="Q411" s="37">
        <v>214</v>
      </c>
      <c r="R411" s="37">
        <v>58</v>
      </c>
      <c r="S411" s="37"/>
      <c r="T411" s="37">
        <v>14</v>
      </c>
      <c r="U411" s="37">
        <v>35</v>
      </c>
      <c r="V411" s="37"/>
      <c r="W411" s="37">
        <v>4</v>
      </c>
    </row>
    <row r="412" spans="1:23" ht="12.75">
      <c r="A412" s="39">
        <v>39276</v>
      </c>
      <c r="B412" s="40">
        <v>12</v>
      </c>
      <c r="C412" s="37">
        <v>313</v>
      </c>
      <c r="D412" s="37">
        <v>436</v>
      </c>
      <c r="E412" s="37" t="s">
        <v>215</v>
      </c>
      <c r="F412" s="37"/>
      <c r="G412" s="37">
        <v>7.92</v>
      </c>
      <c r="H412" s="37"/>
      <c r="I412" s="37">
        <v>9.9</v>
      </c>
      <c r="J412" s="37"/>
      <c r="K412" s="37">
        <v>9</v>
      </c>
      <c r="L412" s="37"/>
      <c r="M412" s="37">
        <v>259</v>
      </c>
      <c r="N412" s="37"/>
      <c r="O412" s="37">
        <v>0.51</v>
      </c>
      <c r="P412" s="37"/>
      <c r="Q412" s="38">
        <v>2863</v>
      </c>
      <c r="R412" s="37">
        <v>152</v>
      </c>
      <c r="S412" s="37"/>
      <c r="T412" s="37">
        <v>12</v>
      </c>
      <c r="U412" s="37">
        <v>7</v>
      </c>
      <c r="V412" s="37"/>
      <c r="W412" s="37">
        <v>57</v>
      </c>
    </row>
    <row r="413" spans="1:23" ht="12.75">
      <c r="A413" s="39">
        <v>39276</v>
      </c>
      <c r="B413" s="40">
        <v>13</v>
      </c>
      <c r="C413" s="37">
        <v>32</v>
      </c>
      <c r="D413" s="37">
        <v>436</v>
      </c>
      <c r="E413" s="37" t="s">
        <v>215</v>
      </c>
      <c r="F413" s="37"/>
      <c r="G413" s="37">
        <v>7.69</v>
      </c>
      <c r="H413" s="37"/>
      <c r="I413" s="37">
        <v>12.4</v>
      </c>
      <c r="J413" s="37"/>
      <c r="K413" s="37">
        <v>12</v>
      </c>
      <c r="L413" s="37"/>
      <c r="M413" s="37">
        <v>257</v>
      </c>
      <c r="N413" s="37"/>
      <c r="O413" s="37">
        <v>0.15</v>
      </c>
      <c r="P413" s="37"/>
      <c r="Q413" s="37">
        <v>813</v>
      </c>
      <c r="R413" s="37">
        <v>686</v>
      </c>
      <c r="S413" s="37"/>
      <c r="T413" s="37">
        <v>11</v>
      </c>
      <c r="U413" s="37">
        <v>1</v>
      </c>
      <c r="V413" s="37"/>
      <c r="W413" s="37">
        <v>26</v>
      </c>
    </row>
    <row r="414" spans="1:23" ht="12.75">
      <c r="A414" s="39">
        <v>39276</v>
      </c>
      <c r="B414" s="40">
        <v>14</v>
      </c>
      <c r="C414" s="37">
        <v>91</v>
      </c>
      <c r="D414" s="37">
        <v>436</v>
      </c>
      <c r="E414" s="37" t="s">
        <v>215</v>
      </c>
      <c r="F414" s="37"/>
      <c r="G414" s="37">
        <v>8.48</v>
      </c>
      <c r="H414" s="37"/>
      <c r="I414" s="37">
        <v>11.6</v>
      </c>
      <c r="J414" s="37"/>
      <c r="K414" s="37">
        <v>11</v>
      </c>
      <c r="L414" s="37"/>
      <c r="M414" s="37">
        <v>257</v>
      </c>
      <c r="N414" s="37"/>
      <c r="O414" s="37">
        <v>0.33</v>
      </c>
      <c r="P414" s="37"/>
      <c r="Q414" s="38">
        <v>2057</v>
      </c>
      <c r="R414" s="37">
        <v>248</v>
      </c>
      <c r="S414" s="37"/>
      <c r="T414" s="37">
        <v>12</v>
      </c>
      <c r="U414" s="37">
        <v>0</v>
      </c>
      <c r="V414" s="37"/>
      <c r="W414" s="37">
        <v>60</v>
      </c>
    </row>
    <row r="415" spans="1:23" ht="12.75">
      <c r="A415" s="39">
        <v>39276</v>
      </c>
      <c r="B415" s="40">
        <v>15</v>
      </c>
      <c r="C415" s="37">
        <v>32</v>
      </c>
      <c r="D415" s="37">
        <v>32</v>
      </c>
      <c r="E415" s="37" t="s">
        <v>402</v>
      </c>
      <c r="F415" s="37"/>
      <c r="G415" s="37">
        <v>8.77</v>
      </c>
      <c r="H415" s="37"/>
      <c r="I415" s="37">
        <v>11.1</v>
      </c>
      <c r="J415" s="37"/>
      <c r="K415" s="37">
        <v>10</v>
      </c>
      <c r="L415" s="37"/>
      <c r="M415" s="37">
        <v>260</v>
      </c>
      <c r="N415" s="37"/>
      <c r="O415" s="37">
        <v>0.06</v>
      </c>
      <c r="P415" s="37"/>
      <c r="Q415" s="37">
        <v>312</v>
      </c>
      <c r="R415" s="37">
        <v>380</v>
      </c>
      <c r="S415" s="37"/>
      <c r="T415" s="37">
        <v>13</v>
      </c>
      <c r="U415" s="37">
        <v>0</v>
      </c>
      <c r="V415" s="37"/>
      <c r="W415" s="37">
        <v>21</v>
      </c>
    </row>
    <row r="416" spans="1:23" ht="12.75">
      <c r="A416" s="39">
        <v>39276</v>
      </c>
      <c r="B416" s="40">
        <v>16</v>
      </c>
      <c r="C416" s="37"/>
      <c r="D416" s="37"/>
      <c r="E416" s="37" t="s">
        <v>402</v>
      </c>
      <c r="F416" s="37"/>
      <c r="G416" s="37">
        <v>9.45</v>
      </c>
      <c r="H416" s="37"/>
      <c r="I416" s="37">
        <v>9.1</v>
      </c>
      <c r="J416" s="37"/>
      <c r="K416" s="37">
        <v>8</v>
      </c>
      <c r="L416" s="37"/>
      <c r="M416" s="37">
        <v>259</v>
      </c>
      <c r="N416" s="37"/>
      <c r="O416" s="37">
        <v>0</v>
      </c>
      <c r="P416" s="37"/>
      <c r="Q416" s="37">
        <v>0</v>
      </c>
      <c r="R416" s="37">
        <v>246</v>
      </c>
      <c r="S416" s="37"/>
      <c r="T416" s="37">
        <v>15</v>
      </c>
      <c r="U416" s="37">
        <v>0</v>
      </c>
      <c r="V416" s="37"/>
      <c r="W416" s="37">
        <v>0</v>
      </c>
    </row>
    <row r="417" spans="1:23" ht="12.75">
      <c r="A417" s="39">
        <v>39276</v>
      </c>
      <c r="B417" s="40">
        <v>17</v>
      </c>
      <c r="C417" s="37"/>
      <c r="D417" s="37"/>
      <c r="E417" s="37" t="s">
        <v>402</v>
      </c>
      <c r="F417" s="37"/>
      <c r="G417" s="37">
        <v>8.93</v>
      </c>
      <c r="H417" s="37"/>
      <c r="I417" s="37">
        <v>10.3</v>
      </c>
      <c r="J417" s="37"/>
      <c r="K417" s="37">
        <v>10</v>
      </c>
      <c r="L417" s="37"/>
      <c r="M417" s="37">
        <v>262</v>
      </c>
      <c r="N417" s="37"/>
      <c r="O417" s="37">
        <v>0</v>
      </c>
      <c r="P417" s="37"/>
      <c r="Q417" s="37">
        <v>0</v>
      </c>
      <c r="R417" s="37">
        <v>160</v>
      </c>
      <c r="S417" s="37"/>
      <c r="T417" s="37">
        <v>13</v>
      </c>
      <c r="U417" s="37">
        <v>0</v>
      </c>
      <c r="V417" s="37"/>
      <c r="W417" s="37">
        <v>0</v>
      </c>
    </row>
    <row r="418" spans="1:23" ht="12.75">
      <c r="A418" s="39">
        <v>39276</v>
      </c>
      <c r="B418" s="40">
        <v>21</v>
      </c>
      <c r="C418" s="37">
        <v>47</v>
      </c>
      <c r="D418" s="37">
        <v>59</v>
      </c>
      <c r="E418" s="37" t="s">
        <v>216</v>
      </c>
      <c r="F418" s="37"/>
      <c r="G418" s="37">
        <v>6.48</v>
      </c>
      <c r="H418" s="37"/>
      <c r="I418" s="37">
        <v>12.8</v>
      </c>
      <c r="J418" s="37"/>
      <c r="K418" s="37">
        <v>12</v>
      </c>
      <c r="L418" s="37"/>
      <c r="M418" s="37">
        <v>271</v>
      </c>
      <c r="N418" s="37"/>
      <c r="O418" s="37">
        <v>0.11</v>
      </c>
      <c r="P418" s="37"/>
      <c r="Q418" s="37">
        <v>763</v>
      </c>
      <c r="R418" s="37">
        <v>1</v>
      </c>
      <c r="S418" s="37"/>
      <c r="T418" s="37">
        <v>8</v>
      </c>
      <c r="U418" s="37">
        <v>0</v>
      </c>
      <c r="V418" s="37"/>
      <c r="W418" s="37">
        <v>57</v>
      </c>
    </row>
    <row r="419" spans="1:23" ht="12.75">
      <c r="A419" s="39">
        <v>39276</v>
      </c>
      <c r="B419" s="40">
        <v>22</v>
      </c>
      <c r="C419" s="37">
        <v>12</v>
      </c>
      <c r="D419" s="37">
        <v>59</v>
      </c>
      <c r="E419" s="37" t="s">
        <v>216</v>
      </c>
      <c r="F419" s="37"/>
      <c r="G419" s="37">
        <v>6.48</v>
      </c>
      <c r="H419" s="37"/>
      <c r="I419" s="37">
        <v>12.8</v>
      </c>
      <c r="J419" s="37"/>
      <c r="K419" s="37">
        <v>12</v>
      </c>
      <c r="L419" s="37"/>
      <c r="M419" s="37">
        <v>267</v>
      </c>
      <c r="N419" s="37"/>
      <c r="O419" s="37">
        <v>0.02</v>
      </c>
      <c r="P419" s="37"/>
      <c r="Q419" s="37">
        <v>135</v>
      </c>
      <c r="R419" s="37">
        <v>1</v>
      </c>
      <c r="S419" s="37"/>
      <c r="T419" s="37">
        <v>6</v>
      </c>
      <c r="U419" s="37">
        <v>0</v>
      </c>
      <c r="V419" s="37"/>
      <c r="W419" s="37">
        <v>15</v>
      </c>
    </row>
    <row r="420" spans="1:23" ht="12.75">
      <c r="A420" s="39">
        <v>39276</v>
      </c>
      <c r="B420" s="40">
        <v>23</v>
      </c>
      <c r="C420" s="37"/>
      <c r="D420" s="37"/>
      <c r="E420" s="37" t="s">
        <v>216</v>
      </c>
      <c r="F420" s="37"/>
      <c r="G420" s="37">
        <v>6.25</v>
      </c>
      <c r="H420" s="37"/>
      <c r="I420" s="37">
        <v>15.9</v>
      </c>
      <c r="J420" s="37"/>
      <c r="K420" s="37">
        <v>15</v>
      </c>
      <c r="L420" s="37"/>
      <c r="M420" s="37">
        <v>270</v>
      </c>
      <c r="N420" s="37"/>
      <c r="O420" s="37">
        <v>0</v>
      </c>
      <c r="P420" s="37"/>
      <c r="Q420" s="37">
        <v>4</v>
      </c>
      <c r="R420" s="37">
        <v>1</v>
      </c>
      <c r="S420" s="37"/>
      <c r="T420" s="37">
        <v>4</v>
      </c>
      <c r="U420" s="37">
        <v>0</v>
      </c>
      <c r="V420" s="37"/>
      <c r="W420" s="37">
        <v>0</v>
      </c>
    </row>
    <row r="421" spans="1:23" ht="12.75">
      <c r="A421" s="39">
        <v>39277</v>
      </c>
      <c r="B421" s="40">
        <v>0</v>
      </c>
      <c r="C421" s="37">
        <v>65</v>
      </c>
      <c r="D421" s="37">
        <v>916</v>
      </c>
      <c r="E421" s="37" t="s">
        <v>403</v>
      </c>
      <c r="F421" s="37"/>
      <c r="G421" s="37">
        <v>6.33</v>
      </c>
      <c r="H421" s="37"/>
      <c r="I421" s="37">
        <v>16.5</v>
      </c>
      <c r="J421" s="37"/>
      <c r="K421" s="37">
        <v>16</v>
      </c>
      <c r="L421" s="37"/>
      <c r="M421" s="37">
        <v>270</v>
      </c>
      <c r="N421" s="37"/>
      <c r="O421" s="37">
        <v>0.21</v>
      </c>
      <c r="P421" s="37"/>
      <c r="Q421" s="38">
        <v>1134</v>
      </c>
      <c r="R421" s="37">
        <v>1</v>
      </c>
      <c r="S421" s="37"/>
      <c r="T421" s="37">
        <v>4</v>
      </c>
      <c r="U421" s="37">
        <v>0</v>
      </c>
      <c r="V421" s="37"/>
      <c r="W421" s="37">
        <v>48</v>
      </c>
    </row>
    <row r="422" spans="1:23" ht="12.75">
      <c r="A422" s="39">
        <v>39277</v>
      </c>
      <c r="B422" s="40">
        <v>1</v>
      </c>
      <c r="C422" s="37">
        <v>357</v>
      </c>
      <c r="D422" s="37">
        <v>916</v>
      </c>
      <c r="E422" s="37" t="s">
        <v>403</v>
      </c>
      <c r="F422" s="37"/>
      <c r="G422" s="37">
        <v>6.83</v>
      </c>
      <c r="H422" s="37"/>
      <c r="I422" s="37">
        <v>16.3</v>
      </c>
      <c r="J422" s="37"/>
      <c r="K422" s="37">
        <v>16</v>
      </c>
      <c r="L422" s="37"/>
      <c r="M422" s="37">
        <v>270</v>
      </c>
      <c r="N422" s="37"/>
      <c r="O422" s="37">
        <v>0.53</v>
      </c>
      <c r="P422" s="37"/>
      <c r="Q422" s="38">
        <v>2004</v>
      </c>
      <c r="R422" s="37">
        <v>1</v>
      </c>
      <c r="S422" s="37"/>
      <c r="T422" s="37">
        <v>3</v>
      </c>
      <c r="U422" s="37">
        <v>0</v>
      </c>
      <c r="V422" s="37"/>
      <c r="W422" s="37">
        <v>60</v>
      </c>
    </row>
    <row r="423" spans="1:23" ht="12.75">
      <c r="A423" s="39">
        <v>39277</v>
      </c>
      <c r="B423" s="40">
        <v>2</v>
      </c>
      <c r="C423" s="37">
        <v>494</v>
      </c>
      <c r="D423" s="37">
        <v>916</v>
      </c>
      <c r="E423" s="37" t="s">
        <v>403</v>
      </c>
      <c r="F423" s="37"/>
      <c r="G423" s="37">
        <v>6.8</v>
      </c>
      <c r="H423" s="37"/>
      <c r="I423" s="37">
        <v>12.5</v>
      </c>
      <c r="J423" s="37"/>
      <c r="K423" s="37">
        <v>12</v>
      </c>
      <c r="L423" s="37"/>
      <c r="M423" s="37">
        <v>269</v>
      </c>
      <c r="N423" s="37"/>
      <c r="O423" s="37">
        <v>0.59</v>
      </c>
      <c r="P423" s="37"/>
      <c r="Q423" s="38">
        <v>2235</v>
      </c>
      <c r="R423" s="37">
        <v>1</v>
      </c>
      <c r="S423" s="37"/>
      <c r="T423" s="37">
        <v>5</v>
      </c>
      <c r="U423" s="37">
        <v>0</v>
      </c>
      <c r="V423" s="37"/>
      <c r="W423" s="37">
        <v>60</v>
      </c>
    </row>
    <row r="424" spans="1:23" ht="12.75">
      <c r="A424" s="39">
        <v>39277</v>
      </c>
      <c r="B424" s="40">
        <v>3</v>
      </c>
      <c r="C424" s="37">
        <v>534</v>
      </c>
      <c r="D424" s="38">
        <v>1014</v>
      </c>
      <c r="E424" s="37" t="s">
        <v>217</v>
      </c>
      <c r="F424" s="37"/>
      <c r="G424" s="37">
        <v>6.48</v>
      </c>
      <c r="H424" s="37"/>
      <c r="I424" s="37">
        <v>12.9</v>
      </c>
      <c r="J424" s="37"/>
      <c r="K424" s="37">
        <v>12</v>
      </c>
      <c r="L424" s="37"/>
      <c r="M424" s="37">
        <v>271</v>
      </c>
      <c r="N424" s="37"/>
      <c r="O424" s="37">
        <v>0.51</v>
      </c>
      <c r="P424" s="37"/>
      <c r="Q424" s="38">
        <v>1641</v>
      </c>
      <c r="R424" s="37">
        <v>1</v>
      </c>
      <c r="S424" s="37"/>
      <c r="T424" s="37">
        <v>4</v>
      </c>
      <c r="U424" s="37">
        <v>0</v>
      </c>
      <c r="V424" s="37"/>
      <c r="W424" s="37">
        <v>60</v>
      </c>
    </row>
    <row r="425" spans="1:23" ht="12.75">
      <c r="A425" s="39">
        <v>39277</v>
      </c>
      <c r="B425" s="40">
        <v>4</v>
      </c>
      <c r="C425" s="37">
        <v>153</v>
      </c>
      <c r="D425" s="38">
        <v>1014</v>
      </c>
      <c r="E425" s="37" t="s">
        <v>217</v>
      </c>
      <c r="F425" s="37"/>
      <c r="G425" s="37">
        <v>6.17</v>
      </c>
      <c r="H425" s="37"/>
      <c r="I425" s="37">
        <v>12.9</v>
      </c>
      <c r="J425" s="37"/>
      <c r="K425" s="37">
        <v>12</v>
      </c>
      <c r="L425" s="37"/>
      <c r="M425" s="37">
        <v>270</v>
      </c>
      <c r="N425" s="37"/>
      <c r="O425" s="37">
        <v>0.18</v>
      </c>
      <c r="P425" s="37"/>
      <c r="Q425" s="37">
        <v>826</v>
      </c>
      <c r="R425" s="37">
        <v>1</v>
      </c>
      <c r="S425" s="37"/>
      <c r="T425" s="37">
        <v>2</v>
      </c>
      <c r="U425" s="37">
        <v>1</v>
      </c>
      <c r="V425" s="37"/>
      <c r="W425" s="37">
        <v>60</v>
      </c>
    </row>
    <row r="426" spans="1:23" ht="12.75">
      <c r="A426" s="39">
        <v>39277</v>
      </c>
      <c r="B426" s="40">
        <v>5</v>
      </c>
      <c r="C426" s="37">
        <v>327</v>
      </c>
      <c r="D426" s="38">
        <v>1014</v>
      </c>
      <c r="E426" s="37" t="s">
        <v>217</v>
      </c>
      <c r="F426" s="37"/>
      <c r="G426" s="37">
        <v>6.3</v>
      </c>
      <c r="H426" s="37"/>
      <c r="I426" s="37">
        <v>12.5</v>
      </c>
      <c r="J426" s="37"/>
      <c r="K426" s="37">
        <v>12</v>
      </c>
      <c r="L426" s="37"/>
      <c r="M426" s="37">
        <v>271</v>
      </c>
      <c r="N426" s="37"/>
      <c r="O426" s="37">
        <v>0.3</v>
      </c>
      <c r="P426" s="37"/>
      <c r="Q426" s="38">
        <v>1178</v>
      </c>
      <c r="R426" s="37">
        <v>11</v>
      </c>
      <c r="S426" s="37"/>
      <c r="T426" s="37">
        <v>3</v>
      </c>
      <c r="U426" s="37">
        <v>0</v>
      </c>
      <c r="V426" s="37"/>
      <c r="W426" s="37">
        <v>60</v>
      </c>
    </row>
    <row r="427" spans="1:23" ht="12.75">
      <c r="A427" s="39">
        <v>39277</v>
      </c>
      <c r="B427" s="40">
        <v>6</v>
      </c>
      <c r="C427" s="37">
        <v>357</v>
      </c>
      <c r="D427" s="37">
        <v>594</v>
      </c>
      <c r="E427" s="37" t="s">
        <v>218</v>
      </c>
      <c r="F427" s="37"/>
      <c r="G427" s="37">
        <v>6.3</v>
      </c>
      <c r="H427" s="37"/>
      <c r="I427" s="37">
        <v>9.6</v>
      </c>
      <c r="J427" s="37"/>
      <c r="K427" s="37">
        <v>9</v>
      </c>
      <c r="L427" s="37"/>
      <c r="M427" s="37">
        <v>268</v>
      </c>
      <c r="N427" s="37"/>
      <c r="O427" s="37">
        <v>0.37</v>
      </c>
      <c r="P427" s="37"/>
      <c r="Q427" s="38">
        <v>1419</v>
      </c>
      <c r="R427" s="37">
        <v>77</v>
      </c>
      <c r="S427" s="37"/>
      <c r="T427" s="37">
        <v>5</v>
      </c>
      <c r="U427" s="37">
        <v>0</v>
      </c>
      <c r="V427" s="37"/>
      <c r="W427" s="37">
        <v>60</v>
      </c>
    </row>
    <row r="428" spans="1:23" ht="12.75">
      <c r="A428" s="39">
        <v>39277</v>
      </c>
      <c r="B428" s="40">
        <v>7</v>
      </c>
      <c r="C428" s="37">
        <v>156</v>
      </c>
      <c r="D428" s="37">
        <v>594</v>
      </c>
      <c r="E428" s="37" t="s">
        <v>218</v>
      </c>
      <c r="F428" s="37"/>
      <c r="G428" s="37">
        <v>6.15</v>
      </c>
      <c r="H428" s="37"/>
      <c r="I428" s="37">
        <v>5.9</v>
      </c>
      <c r="J428" s="37"/>
      <c r="K428" s="37">
        <v>5</v>
      </c>
      <c r="L428" s="37"/>
      <c r="M428" s="37">
        <v>258</v>
      </c>
      <c r="N428" s="37"/>
      <c r="O428" s="37">
        <v>0.29</v>
      </c>
      <c r="P428" s="37"/>
      <c r="Q428" s="38">
        <v>1103</v>
      </c>
      <c r="R428" s="37">
        <v>118</v>
      </c>
      <c r="S428" s="37"/>
      <c r="T428" s="37">
        <v>7</v>
      </c>
      <c r="U428" s="37">
        <v>0</v>
      </c>
      <c r="V428" s="37"/>
      <c r="W428" s="37">
        <v>60</v>
      </c>
    </row>
    <row r="429" spans="1:23" ht="12.75">
      <c r="A429" s="39">
        <v>39277</v>
      </c>
      <c r="B429" s="40">
        <v>8</v>
      </c>
      <c r="C429" s="37">
        <v>81</v>
      </c>
      <c r="D429" s="37">
        <v>594</v>
      </c>
      <c r="E429" s="37" t="s">
        <v>218</v>
      </c>
      <c r="F429" s="37"/>
      <c r="G429" s="37">
        <v>6.68</v>
      </c>
      <c r="H429" s="37"/>
      <c r="I429" s="37">
        <v>3.4</v>
      </c>
      <c r="J429" s="37"/>
      <c r="K429" s="37">
        <v>3</v>
      </c>
      <c r="L429" s="37"/>
      <c r="M429" s="37">
        <v>257</v>
      </c>
      <c r="N429" s="37"/>
      <c r="O429" s="37">
        <v>0.25</v>
      </c>
      <c r="P429" s="37"/>
      <c r="Q429" s="37">
        <v>802</v>
      </c>
      <c r="R429" s="37">
        <v>316</v>
      </c>
      <c r="S429" s="37"/>
      <c r="T429" s="37">
        <v>12</v>
      </c>
      <c r="U429" s="37">
        <v>0</v>
      </c>
      <c r="V429" s="37"/>
      <c r="W429" s="37">
        <v>54</v>
      </c>
    </row>
    <row r="430" spans="1:23" ht="12.75">
      <c r="A430" s="39">
        <v>39278</v>
      </c>
      <c r="B430" s="40">
        <v>3</v>
      </c>
      <c r="C430" s="37">
        <v>194</v>
      </c>
      <c r="D430" s="37">
        <v>522</v>
      </c>
      <c r="E430" s="37" t="s">
        <v>219</v>
      </c>
      <c r="F430" s="37"/>
      <c r="G430" s="37">
        <v>9.27</v>
      </c>
      <c r="H430" s="37"/>
      <c r="I430" s="37">
        <v>12.3</v>
      </c>
      <c r="J430" s="37"/>
      <c r="K430" s="37">
        <v>11</v>
      </c>
      <c r="L430" s="37"/>
      <c r="M430" s="37">
        <v>253</v>
      </c>
      <c r="N430" s="37"/>
      <c r="O430" s="37">
        <v>0.55</v>
      </c>
      <c r="P430" s="37"/>
      <c r="Q430" s="38">
        <v>3582</v>
      </c>
      <c r="R430" s="37">
        <v>1</v>
      </c>
      <c r="S430" s="37"/>
      <c r="T430" s="37">
        <v>13</v>
      </c>
      <c r="U430" s="37">
        <v>7</v>
      </c>
      <c r="V430" s="37"/>
      <c r="W430" s="37">
        <v>57</v>
      </c>
    </row>
    <row r="431" spans="1:23" ht="12.75">
      <c r="A431" s="39">
        <v>39278</v>
      </c>
      <c r="B431" s="40">
        <v>4</v>
      </c>
      <c r="C431" s="37">
        <v>175</v>
      </c>
      <c r="D431" s="37">
        <v>522</v>
      </c>
      <c r="E431" s="37" t="s">
        <v>219</v>
      </c>
      <c r="F431" s="37"/>
      <c r="G431" s="37">
        <v>9.51</v>
      </c>
      <c r="H431" s="37"/>
      <c r="I431" s="37">
        <v>11.1</v>
      </c>
      <c r="J431" s="37"/>
      <c r="K431" s="37">
        <v>11</v>
      </c>
      <c r="L431" s="37"/>
      <c r="M431" s="37">
        <v>246</v>
      </c>
      <c r="N431" s="37"/>
      <c r="O431" s="37">
        <v>0.48</v>
      </c>
      <c r="P431" s="37"/>
      <c r="Q431" s="38">
        <v>3333</v>
      </c>
      <c r="R431" s="37">
        <v>1</v>
      </c>
      <c r="S431" s="37"/>
      <c r="T431" s="37">
        <v>8</v>
      </c>
      <c r="U431" s="37">
        <v>0</v>
      </c>
      <c r="V431" s="37"/>
      <c r="W431" s="37">
        <v>58</v>
      </c>
    </row>
    <row r="432" spans="1:23" ht="12.75">
      <c r="A432" s="39">
        <v>39278</v>
      </c>
      <c r="B432" s="40">
        <v>5</v>
      </c>
      <c r="C432" s="37">
        <v>153</v>
      </c>
      <c r="D432" s="37">
        <v>522</v>
      </c>
      <c r="E432" s="37" t="s">
        <v>219</v>
      </c>
      <c r="F432" s="37"/>
      <c r="G432" s="37">
        <v>9.98</v>
      </c>
      <c r="H432" s="37"/>
      <c r="I432" s="37">
        <v>11.3</v>
      </c>
      <c r="J432" s="37"/>
      <c r="K432" s="37">
        <v>11</v>
      </c>
      <c r="L432" s="37"/>
      <c r="M432" s="37">
        <v>247</v>
      </c>
      <c r="N432" s="37"/>
      <c r="O432" s="37">
        <v>0.32</v>
      </c>
      <c r="P432" s="37"/>
      <c r="Q432" s="38">
        <v>2435</v>
      </c>
      <c r="R432" s="37">
        <v>1</v>
      </c>
      <c r="S432" s="37"/>
      <c r="T432" s="37">
        <v>10</v>
      </c>
      <c r="U432" s="37">
        <v>1</v>
      </c>
      <c r="V432" s="37"/>
      <c r="W432" s="37">
        <v>60</v>
      </c>
    </row>
    <row r="433" spans="1:23" ht="12.75">
      <c r="A433" s="39">
        <v>39278</v>
      </c>
      <c r="B433" s="40">
        <v>6</v>
      </c>
      <c r="C433" s="37">
        <v>282</v>
      </c>
      <c r="D433" s="38">
        <v>1209</v>
      </c>
      <c r="E433" s="37" t="s">
        <v>220</v>
      </c>
      <c r="F433" s="37" t="s">
        <v>818</v>
      </c>
      <c r="G433" s="37">
        <v>10.09</v>
      </c>
      <c r="H433" s="37"/>
      <c r="I433" s="37">
        <v>10.9</v>
      </c>
      <c r="J433" s="37"/>
      <c r="K433" s="37">
        <v>10</v>
      </c>
      <c r="L433" s="37"/>
      <c r="M433" s="37">
        <v>246</v>
      </c>
      <c r="N433" s="37"/>
      <c r="O433" s="37">
        <v>0.47</v>
      </c>
      <c r="P433" s="37"/>
      <c r="Q433" s="38">
        <v>3424</v>
      </c>
      <c r="R433" s="37">
        <v>13</v>
      </c>
      <c r="S433" s="37"/>
      <c r="T433" s="37">
        <v>10</v>
      </c>
      <c r="U433" s="37">
        <v>5</v>
      </c>
      <c r="V433" s="37"/>
      <c r="W433" s="37">
        <v>55</v>
      </c>
    </row>
    <row r="434" spans="1:23" ht="12.75">
      <c r="A434" s="39">
        <v>39278</v>
      </c>
      <c r="B434" s="40">
        <v>7</v>
      </c>
      <c r="C434" s="37">
        <v>174</v>
      </c>
      <c r="D434" s="38">
        <v>1209</v>
      </c>
      <c r="E434" s="37" t="s">
        <v>220</v>
      </c>
      <c r="F434" s="37"/>
      <c r="G434" s="37">
        <v>10.16</v>
      </c>
      <c r="H434" s="37"/>
      <c r="I434" s="37">
        <v>11.1</v>
      </c>
      <c r="J434" s="37"/>
      <c r="K434" s="37">
        <v>10</v>
      </c>
      <c r="L434" s="37"/>
      <c r="M434" s="37">
        <v>247</v>
      </c>
      <c r="N434" s="37"/>
      <c r="O434" s="37">
        <v>0.75</v>
      </c>
      <c r="P434" s="37"/>
      <c r="Q434" s="38">
        <v>4351</v>
      </c>
      <c r="R434" s="37">
        <v>11</v>
      </c>
      <c r="S434" s="37"/>
      <c r="T434" s="37">
        <v>11</v>
      </c>
      <c r="U434" s="37">
        <v>38</v>
      </c>
      <c r="V434" s="37"/>
      <c r="W434" s="37">
        <v>26</v>
      </c>
    </row>
    <row r="435" spans="1:23" ht="12.75">
      <c r="A435" s="39">
        <v>39278</v>
      </c>
      <c r="B435" s="40">
        <v>8</v>
      </c>
      <c r="C435" s="37">
        <v>753</v>
      </c>
      <c r="D435" s="38">
        <v>1209</v>
      </c>
      <c r="E435" s="37" t="s">
        <v>220</v>
      </c>
      <c r="F435" s="37"/>
      <c r="G435" s="37">
        <v>10.23</v>
      </c>
      <c r="H435" s="37"/>
      <c r="I435" s="37">
        <v>10.9</v>
      </c>
      <c r="J435" s="37"/>
      <c r="K435" s="37">
        <v>10</v>
      </c>
      <c r="L435" s="37"/>
      <c r="M435" s="37">
        <v>252</v>
      </c>
      <c r="N435" s="37"/>
      <c r="O435" s="37">
        <v>0.88</v>
      </c>
      <c r="P435" s="37"/>
      <c r="Q435" s="38">
        <v>4186</v>
      </c>
      <c r="R435" s="37">
        <v>72</v>
      </c>
      <c r="S435" s="37"/>
      <c r="T435" s="37">
        <v>13</v>
      </c>
      <c r="U435" s="37">
        <v>0</v>
      </c>
      <c r="V435" s="37"/>
      <c r="W435" s="37">
        <v>60</v>
      </c>
    </row>
    <row r="436" spans="1:23" ht="12.75">
      <c r="A436" s="39">
        <v>39278</v>
      </c>
      <c r="B436" s="40">
        <v>9</v>
      </c>
      <c r="C436" s="37">
        <v>575</v>
      </c>
      <c r="D436" s="38">
        <v>1335</v>
      </c>
      <c r="E436" s="37" t="s">
        <v>221</v>
      </c>
      <c r="F436" s="37"/>
      <c r="G436" s="37">
        <v>10.42</v>
      </c>
      <c r="H436" s="37"/>
      <c r="I436" s="37">
        <v>11.4</v>
      </c>
      <c r="J436" s="37"/>
      <c r="K436" s="37">
        <v>11</v>
      </c>
      <c r="L436" s="37"/>
      <c r="M436" s="37">
        <v>254</v>
      </c>
      <c r="N436" s="37"/>
      <c r="O436" s="37">
        <v>0.97</v>
      </c>
      <c r="P436" s="37"/>
      <c r="Q436" s="38">
        <v>4357</v>
      </c>
      <c r="R436" s="37">
        <v>99</v>
      </c>
      <c r="S436" s="37"/>
      <c r="T436" s="37">
        <v>14</v>
      </c>
      <c r="U436" s="37">
        <v>2</v>
      </c>
      <c r="V436" s="37"/>
      <c r="W436" s="37">
        <v>60</v>
      </c>
    </row>
    <row r="437" spans="1:23" ht="12.75">
      <c r="A437" s="39">
        <v>39278</v>
      </c>
      <c r="B437" s="40">
        <v>10</v>
      </c>
      <c r="C437" s="37">
        <v>508</v>
      </c>
      <c r="D437" s="38">
        <v>1335</v>
      </c>
      <c r="E437" s="37" t="s">
        <v>221</v>
      </c>
      <c r="F437" s="37"/>
      <c r="G437" s="37">
        <v>10.54</v>
      </c>
      <c r="H437" s="37"/>
      <c r="I437" s="37">
        <v>10.5</v>
      </c>
      <c r="J437" s="37"/>
      <c r="K437" s="37">
        <v>10</v>
      </c>
      <c r="L437" s="37"/>
      <c r="M437" s="37">
        <v>252</v>
      </c>
      <c r="N437" s="37"/>
      <c r="O437" s="37">
        <v>0.8</v>
      </c>
      <c r="P437" s="37"/>
      <c r="Q437" s="38">
        <v>4006</v>
      </c>
      <c r="R437" s="37">
        <v>157</v>
      </c>
      <c r="S437" s="37"/>
      <c r="T437" s="37">
        <v>15</v>
      </c>
      <c r="U437" s="37">
        <v>0</v>
      </c>
      <c r="V437" s="37"/>
      <c r="W437" s="37">
        <v>60</v>
      </c>
    </row>
    <row r="438" spans="1:23" ht="12.75">
      <c r="A438" s="39">
        <v>39278</v>
      </c>
      <c r="B438" s="40">
        <v>11</v>
      </c>
      <c r="C438" s="37">
        <v>252</v>
      </c>
      <c r="D438" s="38">
        <v>1335</v>
      </c>
      <c r="E438" s="37" t="s">
        <v>221</v>
      </c>
      <c r="F438" s="37"/>
      <c r="G438" s="37">
        <v>10.79</v>
      </c>
      <c r="H438" s="37"/>
      <c r="I438" s="37">
        <v>9.9</v>
      </c>
      <c r="J438" s="37"/>
      <c r="K438" s="37">
        <v>9</v>
      </c>
      <c r="L438" s="37"/>
      <c r="M438" s="37">
        <v>251</v>
      </c>
      <c r="N438" s="37"/>
      <c r="O438" s="37">
        <v>0.46</v>
      </c>
      <c r="P438" s="37"/>
      <c r="Q438" s="38">
        <v>2788</v>
      </c>
      <c r="R438" s="37">
        <v>216</v>
      </c>
      <c r="S438" s="37"/>
      <c r="T438" s="37">
        <v>16</v>
      </c>
      <c r="U438" s="37">
        <v>0</v>
      </c>
      <c r="V438" s="37"/>
      <c r="W438" s="37">
        <v>60</v>
      </c>
    </row>
    <row r="439" spans="1:23" ht="12.75">
      <c r="A439" s="39">
        <v>39278</v>
      </c>
      <c r="B439" s="40">
        <v>21</v>
      </c>
      <c r="C439" s="37">
        <v>116</v>
      </c>
      <c r="D439" s="37">
        <v>798</v>
      </c>
      <c r="E439" s="37" t="s">
        <v>222</v>
      </c>
      <c r="F439" s="37" t="s">
        <v>818</v>
      </c>
      <c r="G439" s="37">
        <v>8.89</v>
      </c>
      <c r="H439" s="37"/>
      <c r="I439" s="37">
        <v>11</v>
      </c>
      <c r="J439" s="37"/>
      <c r="K439" s="37">
        <v>10</v>
      </c>
      <c r="L439" s="37"/>
      <c r="M439" s="37">
        <v>264</v>
      </c>
      <c r="N439" s="37"/>
      <c r="O439" s="37">
        <v>0.26</v>
      </c>
      <c r="P439" s="37"/>
      <c r="Q439" s="38">
        <v>1576</v>
      </c>
      <c r="R439" s="37">
        <v>1</v>
      </c>
      <c r="S439" s="37"/>
      <c r="T439" s="37">
        <v>8</v>
      </c>
      <c r="U439" s="37">
        <v>0</v>
      </c>
      <c r="V439" s="37"/>
      <c r="W439" s="37">
        <v>60</v>
      </c>
    </row>
    <row r="440" spans="1:23" ht="12.75">
      <c r="A440" s="39">
        <v>39278</v>
      </c>
      <c r="B440" s="40">
        <v>22</v>
      </c>
      <c r="C440" s="37">
        <v>266</v>
      </c>
      <c r="D440" s="37">
        <v>798</v>
      </c>
      <c r="E440" s="37" t="s">
        <v>222</v>
      </c>
      <c r="F440" s="37"/>
      <c r="G440" s="37">
        <v>8.63</v>
      </c>
      <c r="H440" s="37"/>
      <c r="I440" s="37">
        <v>10.3</v>
      </c>
      <c r="J440" s="37"/>
      <c r="K440" s="37">
        <v>10</v>
      </c>
      <c r="L440" s="37"/>
      <c r="M440" s="37">
        <v>263</v>
      </c>
      <c r="N440" s="37"/>
      <c r="O440" s="37">
        <v>0.38</v>
      </c>
      <c r="P440" s="37"/>
      <c r="Q440" s="38">
        <v>2070</v>
      </c>
      <c r="R440" s="37">
        <v>1</v>
      </c>
      <c r="S440" s="37"/>
      <c r="T440" s="37">
        <v>8</v>
      </c>
      <c r="U440" s="37">
        <v>0</v>
      </c>
      <c r="V440" s="37"/>
      <c r="W440" s="37">
        <v>60</v>
      </c>
    </row>
    <row r="441" spans="1:23" ht="12.75">
      <c r="A441" s="39">
        <v>39278</v>
      </c>
      <c r="B441" s="40">
        <v>23</v>
      </c>
      <c r="C441" s="37">
        <v>416</v>
      </c>
      <c r="D441" s="37">
        <v>798</v>
      </c>
      <c r="E441" s="37" t="s">
        <v>222</v>
      </c>
      <c r="F441" s="37"/>
      <c r="G441" s="37">
        <v>8.29</v>
      </c>
      <c r="H441" s="37"/>
      <c r="I441" s="37">
        <v>10.5</v>
      </c>
      <c r="J441" s="37"/>
      <c r="K441" s="37">
        <v>10</v>
      </c>
      <c r="L441" s="37"/>
      <c r="M441" s="37">
        <v>263</v>
      </c>
      <c r="N441" s="37"/>
      <c r="O441" s="37">
        <v>0.5</v>
      </c>
      <c r="P441" s="37"/>
      <c r="Q441" s="38">
        <v>2378</v>
      </c>
      <c r="R441" s="37">
        <v>1</v>
      </c>
      <c r="S441" s="37"/>
      <c r="T441" s="37">
        <v>8</v>
      </c>
      <c r="U441" s="37">
        <v>0</v>
      </c>
      <c r="V441" s="37"/>
      <c r="W441" s="37">
        <v>60</v>
      </c>
    </row>
    <row r="442" spans="1:23" ht="12.75">
      <c r="A442" s="39">
        <v>39279</v>
      </c>
      <c r="B442" s="40">
        <v>0</v>
      </c>
      <c r="C442" s="37">
        <v>167</v>
      </c>
      <c r="D442" s="37">
        <v>790</v>
      </c>
      <c r="E442" s="37" t="s">
        <v>404</v>
      </c>
      <c r="F442" s="37" t="s">
        <v>818</v>
      </c>
      <c r="G442" s="37">
        <v>8</v>
      </c>
      <c r="H442" s="37"/>
      <c r="I442" s="37">
        <v>14.1</v>
      </c>
      <c r="J442" s="37"/>
      <c r="K442" s="37">
        <v>14</v>
      </c>
      <c r="L442" s="37"/>
      <c r="M442" s="37">
        <v>266</v>
      </c>
      <c r="N442" s="37"/>
      <c r="O442" s="37">
        <v>0.23</v>
      </c>
      <c r="P442" s="37"/>
      <c r="Q442" s="38">
        <v>1398</v>
      </c>
      <c r="R442" s="37">
        <v>1</v>
      </c>
      <c r="S442" s="37"/>
      <c r="T442" s="37">
        <v>6</v>
      </c>
      <c r="U442" s="37">
        <v>0</v>
      </c>
      <c r="V442" s="37"/>
      <c r="W442" s="37">
        <v>59</v>
      </c>
    </row>
    <row r="443" spans="1:23" ht="12.75">
      <c r="A443" s="39">
        <v>39279</v>
      </c>
      <c r="B443" s="40">
        <v>1</v>
      </c>
      <c r="C443" s="37">
        <v>223</v>
      </c>
      <c r="D443" s="37">
        <v>790</v>
      </c>
      <c r="E443" s="37" t="s">
        <v>404</v>
      </c>
      <c r="F443" s="37"/>
      <c r="G443" s="37">
        <v>8.2</v>
      </c>
      <c r="H443" s="37"/>
      <c r="I443" s="37">
        <v>13.2</v>
      </c>
      <c r="J443" s="37"/>
      <c r="K443" s="37">
        <v>13</v>
      </c>
      <c r="L443" s="37"/>
      <c r="M443" s="37">
        <v>270</v>
      </c>
      <c r="N443" s="37"/>
      <c r="O443" s="37">
        <v>0.31</v>
      </c>
      <c r="P443" s="37"/>
      <c r="Q443" s="38">
        <v>1655</v>
      </c>
      <c r="R443" s="37">
        <v>1</v>
      </c>
      <c r="S443" s="37"/>
      <c r="T443" s="37">
        <v>7</v>
      </c>
      <c r="U443" s="37">
        <v>0</v>
      </c>
      <c r="V443" s="37"/>
      <c r="W443" s="37">
        <v>60</v>
      </c>
    </row>
    <row r="444" spans="1:23" ht="12.75">
      <c r="A444" s="39">
        <v>39279</v>
      </c>
      <c r="B444" s="40">
        <v>2</v>
      </c>
      <c r="C444" s="37">
        <v>400</v>
      </c>
      <c r="D444" s="37">
        <v>790</v>
      </c>
      <c r="E444" s="37" t="s">
        <v>404</v>
      </c>
      <c r="F444" s="37"/>
      <c r="G444" s="37">
        <v>8.3</v>
      </c>
      <c r="H444" s="37"/>
      <c r="I444" s="37">
        <v>11.8</v>
      </c>
      <c r="J444" s="37"/>
      <c r="K444" s="37">
        <v>11</v>
      </c>
      <c r="L444" s="37"/>
      <c r="M444" s="37">
        <v>269</v>
      </c>
      <c r="N444" s="37"/>
      <c r="O444" s="37">
        <v>0.42</v>
      </c>
      <c r="P444" s="37"/>
      <c r="Q444" s="38">
        <v>1903</v>
      </c>
      <c r="R444" s="37">
        <v>1</v>
      </c>
      <c r="S444" s="37"/>
      <c r="T444" s="37">
        <v>6</v>
      </c>
      <c r="U444" s="37">
        <v>0</v>
      </c>
      <c r="V444" s="37"/>
      <c r="W444" s="37">
        <v>60</v>
      </c>
    </row>
    <row r="445" spans="1:23" ht="12.75">
      <c r="A445" s="39">
        <v>39279</v>
      </c>
      <c r="B445" s="40">
        <v>3</v>
      </c>
      <c r="C445" s="37">
        <v>524</v>
      </c>
      <c r="D445" s="38">
        <v>1715</v>
      </c>
      <c r="E445" s="37" t="s">
        <v>223</v>
      </c>
      <c r="F445" s="37" t="s">
        <v>818</v>
      </c>
      <c r="G445" s="37">
        <v>7.97</v>
      </c>
      <c r="H445" s="37"/>
      <c r="I445" s="37">
        <v>10.7</v>
      </c>
      <c r="J445" s="37"/>
      <c r="K445" s="37">
        <v>10</v>
      </c>
      <c r="L445" s="37"/>
      <c r="M445" s="37">
        <v>268</v>
      </c>
      <c r="N445" s="37"/>
      <c r="O445" s="37">
        <v>0.54</v>
      </c>
      <c r="P445" s="37"/>
      <c r="Q445" s="38">
        <v>2150</v>
      </c>
      <c r="R445" s="37">
        <v>1</v>
      </c>
      <c r="S445" s="37"/>
      <c r="T445" s="37">
        <v>7</v>
      </c>
      <c r="U445" s="37">
        <v>0</v>
      </c>
      <c r="V445" s="37"/>
      <c r="W445" s="37">
        <v>60</v>
      </c>
    </row>
    <row r="446" spans="1:23" ht="12.75">
      <c r="A446" s="39">
        <v>39279</v>
      </c>
      <c r="B446" s="40">
        <v>4</v>
      </c>
      <c r="C446" s="37">
        <v>696</v>
      </c>
      <c r="D446" s="38">
        <v>1715</v>
      </c>
      <c r="E446" s="37" t="s">
        <v>223</v>
      </c>
      <c r="F446" s="37"/>
      <c r="G446" s="37">
        <v>7.74</v>
      </c>
      <c r="H446" s="37"/>
      <c r="I446" s="37">
        <v>11.7</v>
      </c>
      <c r="J446" s="37"/>
      <c r="K446" s="37">
        <v>11</v>
      </c>
      <c r="L446" s="37"/>
      <c r="M446" s="37">
        <v>268</v>
      </c>
      <c r="N446" s="37"/>
      <c r="O446" s="37">
        <v>0.61</v>
      </c>
      <c r="P446" s="37"/>
      <c r="Q446" s="38">
        <v>2054</v>
      </c>
      <c r="R446" s="37">
        <v>1</v>
      </c>
      <c r="S446" s="37"/>
      <c r="T446" s="37">
        <v>4</v>
      </c>
      <c r="U446" s="37">
        <v>0</v>
      </c>
      <c r="V446" s="37"/>
      <c r="W446" s="37">
        <v>60</v>
      </c>
    </row>
    <row r="447" spans="1:23" ht="12.75">
      <c r="A447" s="39">
        <v>39279</v>
      </c>
      <c r="B447" s="40">
        <v>5</v>
      </c>
      <c r="C447" s="37">
        <v>495</v>
      </c>
      <c r="D447" s="38">
        <v>1715</v>
      </c>
      <c r="E447" s="37" t="s">
        <v>223</v>
      </c>
      <c r="F447" s="37"/>
      <c r="G447" s="37">
        <v>7.68</v>
      </c>
      <c r="H447" s="37"/>
      <c r="I447" s="37">
        <v>13</v>
      </c>
      <c r="J447" s="37"/>
      <c r="K447" s="37">
        <v>12</v>
      </c>
      <c r="L447" s="37"/>
      <c r="M447" s="37">
        <v>269</v>
      </c>
      <c r="N447" s="37"/>
      <c r="O447" s="37">
        <v>0.44</v>
      </c>
      <c r="P447" s="37"/>
      <c r="Q447" s="38">
        <v>1558</v>
      </c>
      <c r="R447" s="37">
        <v>9</v>
      </c>
      <c r="S447" s="37"/>
      <c r="T447" s="37">
        <v>4</v>
      </c>
      <c r="U447" s="37">
        <v>0</v>
      </c>
      <c r="V447" s="37"/>
      <c r="W447" s="37">
        <v>60</v>
      </c>
    </row>
    <row r="448" spans="1:23" ht="12.75">
      <c r="A448" s="39">
        <v>39279</v>
      </c>
      <c r="B448" s="40">
        <v>6</v>
      </c>
      <c r="C448" s="37">
        <v>314</v>
      </c>
      <c r="D448" s="38">
        <v>1201</v>
      </c>
      <c r="E448" s="37" t="s">
        <v>224</v>
      </c>
      <c r="F448" s="37" t="s">
        <v>818</v>
      </c>
      <c r="G448" s="37">
        <v>7.67</v>
      </c>
      <c r="H448" s="37"/>
      <c r="I448" s="37">
        <v>11.7</v>
      </c>
      <c r="J448" s="37"/>
      <c r="K448" s="37">
        <v>11</v>
      </c>
      <c r="L448" s="37"/>
      <c r="M448" s="37">
        <v>268</v>
      </c>
      <c r="N448" s="37"/>
      <c r="O448" s="37">
        <v>0.36</v>
      </c>
      <c r="P448" s="37"/>
      <c r="Q448" s="38">
        <v>1536</v>
      </c>
      <c r="R448" s="37">
        <v>26</v>
      </c>
      <c r="S448" s="37"/>
      <c r="T448" s="37">
        <v>5</v>
      </c>
      <c r="U448" s="37">
        <v>0</v>
      </c>
      <c r="V448" s="37"/>
      <c r="W448" s="37">
        <v>60</v>
      </c>
    </row>
    <row r="449" spans="1:23" ht="12.75">
      <c r="A449" s="39">
        <v>39279</v>
      </c>
      <c r="B449" s="40">
        <v>7</v>
      </c>
      <c r="C449" s="37">
        <v>400</v>
      </c>
      <c r="D449" s="38">
        <v>1201</v>
      </c>
      <c r="E449" s="37" t="s">
        <v>224</v>
      </c>
      <c r="F449" s="37"/>
      <c r="G449" s="37">
        <v>7.75</v>
      </c>
      <c r="H449" s="37"/>
      <c r="I449" s="37">
        <v>9.9</v>
      </c>
      <c r="J449" s="37"/>
      <c r="K449" s="37">
        <v>9</v>
      </c>
      <c r="L449" s="37"/>
      <c r="M449" s="37">
        <v>271</v>
      </c>
      <c r="N449" s="37"/>
      <c r="O449" s="37">
        <v>0.42</v>
      </c>
      <c r="P449" s="37"/>
      <c r="Q449" s="38">
        <v>1488</v>
      </c>
      <c r="R449" s="37">
        <v>112</v>
      </c>
      <c r="S449" s="37"/>
      <c r="T449" s="37">
        <v>8</v>
      </c>
      <c r="U449" s="37">
        <v>0</v>
      </c>
      <c r="V449" s="37"/>
      <c r="W449" s="37">
        <v>60</v>
      </c>
    </row>
    <row r="450" spans="1:23" ht="12.75">
      <c r="A450" s="39">
        <v>39279</v>
      </c>
      <c r="B450" s="40">
        <v>8</v>
      </c>
      <c r="C450" s="37">
        <v>487</v>
      </c>
      <c r="D450" s="38">
        <v>1201</v>
      </c>
      <c r="E450" s="37" t="s">
        <v>224</v>
      </c>
      <c r="F450" s="37"/>
      <c r="G450" s="37">
        <v>7.86</v>
      </c>
      <c r="H450" s="37"/>
      <c r="I450" s="37">
        <v>6.8</v>
      </c>
      <c r="J450" s="37"/>
      <c r="K450" s="37">
        <v>6</v>
      </c>
      <c r="L450" s="37"/>
      <c r="M450" s="37">
        <v>265</v>
      </c>
      <c r="N450" s="37"/>
      <c r="O450" s="37">
        <v>0.62</v>
      </c>
      <c r="P450" s="37"/>
      <c r="Q450" s="38">
        <v>1898</v>
      </c>
      <c r="R450" s="37">
        <v>113</v>
      </c>
      <c r="S450" s="37"/>
      <c r="T450" s="37">
        <v>10</v>
      </c>
      <c r="U450" s="37">
        <v>0</v>
      </c>
      <c r="V450" s="37"/>
      <c r="W450" s="37">
        <v>60</v>
      </c>
    </row>
    <row r="451" spans="1:23" ht="12.75">
      <c r="A451" s="39">
        <v>39279</v>
      </c>
      <c r="B451" s="40">
        <v>9</v>
      </c>
      <c r="C451" s="37">
        <v>192</v>
      </c>
      <c r="D451" s="37">
        <v>192</v>
      </c>
      <c r="E451" s="37" t="s">
        <v>225</v>
      </c>
      <c r="F451" s="37"/>
      <c r="G451" s="37">
        <v>7.75</v>
      </c>
      <c r="H451" s="37"/>
      <c r="I451" s="37">
        <v>8.4</v>
      </c>
      <c r="J451" s="37"/>
      <c r="K451" s="37">
        <v>8</v>
      </c>
      <c r="L451" s="37"/>
      <c r="M451" s="37">
        <v>265</v>
      </c>
      <c r="N451" s="37"/>
      <c r="O451" s="37">
        <v>0.26</v>
      </c>
      <c r="P451" s="37"/>
      <c r="Q451" s="38">
        <v>1115</v>
      </c>
      <c r="R451" s="37">
        <v>199</v>
      </c>
      <c r="S451" s="37"/>
      <c r="T451" s="37">
        <v>9</v>
      </c>
      <c r="U451" s="37">
        <v>0</v>
      </c>
      <c r="V451" s="37"/>
      <c r="W451" s="37">
        <v>60</v>
      </c>
    </row>
    <row r="452" spans="1:23" ht="12.75">
      <c r="A452" s="39">
        <v>39279</v>
      </c>
      <c r="B452" s="40">
        <v>10</v>
      </c>
      <c r="C452" s="37">
        <v>250</v>
      </c>
      <c r="D452" s="37">
        <v>250</v>
      </c>
      <c r="E452" s="37" t="s">
        <v>436</v>
      </c>
      <c r="F452" s="37"/>
      <c r="G452" s="37">
        <v>8.95</v>
      </c>
      <c r="H452" s="37"/>
      <c r="I452" s="37">
        <v>8.4</v>
      </c>
      <c r="J452" s="37"/>
      <c r="K452" s="37">
        <v>8</v>
      </c>
      <c r="L452" s="37"/>
      <c r="M452" s="37">
        <v>268</v>
      </c>
      <c r="N452" s="37"/>
      <c r="O452" s="37">
        <v>0.01</v>
      </c>
      <c r="P452" s="37"/>
      <c r="Q452" s="37">
        <v>29</v>
      </c>
      <c r="R452" s="37">
        <v>698</v>
      </c>
      <c r="S452" s="37"/>
      <c r="T452" s="37">
        <v>12</v>
      </c>
      <c r="U452" s="37">
        <v>0</v>
      </c>
      <c r="V452" s="37"/>
      <c r="W452" s="37">
        <v>3</v>
      </c>
    </row>
    <row r="453" spans="1:23" ht="12.75">
      <c r="A453" s="39">
        <v>39279</v>
      </c>
      <c r="B453" s="40">
        <v>10</v>
      </c>
      <c r="C453" s="37">
        <v>250</v>
      </c>
      <c r="D453" s="37">
        <v>250</v>
      </c>
      <c r="E453" s="37" t="s">
        <v>438</v>
      </c>
      <c r="F453" s="37"/>
      <c r="G453" s="37">
        <v>8.95</v>
      </c>
      <c r="H453" s="37"/>
      <c r="I453" s="37">
        <v>8.4</v>
      </c>
      <c r="J453" s="37"/>
      <c r="K453" s="37">
        <v>8</v>
      </c>
      <c r="L453" s="37"/>
      <c r="M453" s="37">
        <v>268</v>
      </c>
      <c r="N453" s="37"/>
      <c r="O453" s="37">
        <v>0.01</v>
      </c>
      <c r="P453" s="37"/>
      <c r="Q453" s="37">
        <v>29</v>
      </c>
      <c r="R453" s="37">
        <v>698</v>
      </c>
      <c r="S453" s="37"/>
      <c r="T453" s="37">
        <v>12</v>
      </c>
      <c r="U453" s="37">
        <v>0</v>
      </c>
      <c r="V453" s="37"/>
      <c r="W453" s="37">
        <v>3</v>
      </c>
    </row>
    <row r="454" spans="1:23" ht="12.75">
      <c r="A454" s="39">
        <v>39279</v>
      </c>
      <c r="B454" s="40">
        <v>10</v>
      </c>
      <c r="C454" s="37"/>
      <c r="D454" s="37"/>
      <c r="E454" s="37" t="s">
        <v>225</v>
      </c>
      <c r="F454" s="37"/>
      <c r="G454" s="37">
        <v>8.95</v>
      </c>
      <c r="H454" s="37"/>
      <c r="I454" s="37">
        <v>8.4</v>
      </c>
      <c r="J454" s="37"/>
      <c r="K454" s="37">
        <v>8</v>
      </c>
      <c r="L454" s="37"/>
      <c r="M454" s="37">
        <v>268</v>
      </c>
      <c r="N454" s="37"/>
      <c r="O454" s="37">
        <v>0.01</v>
      </c>
      <c r="P454" s="37"/>
      <c r="Q454" s="37">
        <v>29</v>
      </c>
      <c r="R454" s="37">
        <v>698</v>
      </c>
      <c r="S454" s="37"/>
      <c r="T454" s="37">
        <v>12</v>
      </c>
      <c r="U454" s="37">
        <v>0</v>
      </c>
      <c r="V454" s="37"/>
      <c r="W454" s="37">
        <v>3</v>
      </c>
    </row>
    <row r="455" spans="1:23" ht="12.75">
      <c r="A455" s="39">
        <v>39279</v>
      </c>
      <c r="B455" s="40">
        <v>11</v>
      </c>
      <c r="C455" s="37"/>
      <c r="D455" s="37"/>
      <c r="E455" s="37" t="s">
        <v>225</v>
      </c>
      <c r="F455" s="37"/>
      <c r="G455" s="37">
        <v>10.43</v>
      </c>
      <c r="H455" s="37"/>
      <c r="I455" s="37">
        <v>7.4</v>
      </c>
      <c r="J455" s="37"/>
      <c r="K455" s="37">
        <v>7</v>
      </c>
      <c r="L455" s="37"/>
      <c r="M455" s="37">
        <v>267</v>
      </c>
      <c r="N455" s="37"/>
      <c r="O455" s="37">
        <v>0.01</v>
      </c>
      <c r="P455" s="37"/>
      <c r="Q455" s="37">
        <v>5</v>
      </c>
      <c r="R455" s="37">
        <v>760</v>
      </c>
      <c r="S455" s="37"/>
      <c r="T455" s="37">
        <v>16</v>
      </c>
      <c r="U455" s="37">
        <v>0</v>
      </c>
      <c r="V455" s="37"/>
      <c r="W455" s="37">
        <v>0</v>
      </c>
    </row>
    <row r="456" spans="1:23" ht="12.75">
      <c r="A456" s="39">
        <v>39281</v>
      </c>
      <c r="B456" s="40">
        <v>3</v>
      </c>
      <c r="C456" s="37"/>
      <c r="D456" s="37"/>
      <c r="E456" s="37" t="s">
        <v>226</v>
      </c>
      <c r="F456" s="37"/>
      <c r="G456" s="37">
        <v>10.58</v>
      </c>
      <c r="H456" s="37"/>
      <c r="I456" s="37">
        <v>7.4</v>
      </c>
      <c r="J456" s="37"/>
      <c r="K456" s="37">
        <v>7</v>
      </c>
      <c r="L456" s="37"/>
      <c r="M456" s="37">
        <v>249</v>
      </c>
      <c r="N456" s="37"/>
      <c r="O456" s="37">
        <v>0.43</v>
      </c>
      <c r="P456" s="37"/>
      <c r="Q456" s="38">
        <v>2299</v>
      </c>
      <c r="R456" s="37">
        <v>1</v>
      </c>
      <c r="S456" s="37"/>
      <c r="T456" s="37">
        <v>6</v>
      </c>
      <c r="U456" s="37">
        <v>9</v>
      </c>
      <c r="V456" s="37"/>
      <c r="W456" s="37">
        <v>40</v>
      </c>
    </row>
    <row r="457" spans="1:23" ht="12.75">
      <c r="A457" s="39">
        <v>39281</v>
      </c>
      <c r="B457" s="40">
        <v>4</v>
      </c>
      <c r="C457" s="37">
        <v>94</v>
      </c>
      <c r="D457" s="37">
        <v>265</v>
      </c>
      <c r="E457" s="37" t="s">
        <v>226</v>
      </c>
      <c r="F457" s="37"/>
      <c r="G457" s="37">
        <v>10.87</v>
      </c>
      <c r="H457" s="37"/>
      <c r="I457" s="37">
        <v>5.9</v>
      </c>
      <c r="J457" s="37"/>
      <c r="K457" s="37">
        <v>5</v>
      </c>
      <c r="L457" s="37"/>
      <c r="M457" s="37">
        <v>255</v>
      </c>
      <c r="N457" s="37"/>
      <c r="O457" s="37">
        <v>0.53</v>
      </c>
      <c r="P457" s="37"/>
      <c r="Q457" s="38">
        <v>2637</v>
      </c>
      <c r="R457" s="37">
        <v>1</v>
      </c>
      <c r="S457" s="37"/>
      <c r="T457" s="37">
        <v>5</v>
      </c>
      <c r="U457" s="37">
        <v>0</v>
      </c>
      <c r="V457" s="37"/>
      <c r="W457" s="37">
        <v>60</v>
      </c>
    </row>
    <row r="458" spans="1:23" ht="12.75">
      <c r="A458" s="39">
        <v>39281</v>
      </c>
      <c r="B458" s="40">
        <v>5</v>
      </c>
      <c r="C458" s="37">
        <v>171</v>
      </c>
      <c r="D458" s="37">
        <v>265</v>
      </c>
      <c r="E458" s="37" t="s">
        <v>226</v>
      </c>
      <c r="F458" s="37"/>
      <c r="G458" s="37">
        <v>10.94</v>
      </c>
      <c r="H458" s="37"/>
      <c r="I458" s="37">
        <v>4.3</v>
      </c>
      <c r="J458" s="37"/>
      <c r="K458" s="37">
        <v>4</v>
      </c>
      <c r="L458" s="37"/>
      <c r="M458" s="37">
        <v>252</v>
      </c>
      <c r="N458" s="37"/>
      <c r="O458" s="37">
        <v>0.2</v>
      </c>
      <c r="P458" s="37"/>
      <c r="Q458" s="38">
        <v>1090</v>
      </c>
      <c r="R458" s="37">
        <v>1</v>
      </c>
      <c r="S458" s="37"/>
      <c r="T458" s="37">
        <v>6</v>
      </c>
      <c r="U458" s="37">
        <v>0</v>
      </c>
      <c r="V458" s="37"/>
      <c r="W458" s="37">
        <v>45</v>
      </c>
    </row>
    <row r="459" spans="1:23" ht="12.75">
      <c r="A459" s="39">
        <v>39282</v>
      </c>
      <c r="B459" s="40">
        <v>3</v>
      </c>
      <c r="C459" s="37">
        <v>27</v>
      </c>
      <c r="D459" s="37">
        <v>401</v>
      </c>
      <c r="E459" s="37" t="s">
        <v>227</v>
      </c>
      <c r="F459" s="37"/>
      <c r="G459" s="37">
        <v>11.37</v>
      </c>
      <c r="H459" s="37"/>
      <c r="I459" s="37">
        <v>11</v>
      </c>
      <c r="J459" s="37"/>
      <c r="K459" s="37">
        <v>10</v>
      </c>
      <c r="L459" s="37"/>
      <c r="M459" s="37">
        <v>263</v>
      </c>
      <c r="N459" s="37"/>
      <c r="O459" s="37">
        <v>0.3</v>
      </c>
      <c r="P459" s="37"/>
      <c r="Q459" s="38">
        <v>1566</v>
      </c>
      <c r="R459" s="37">
        <v>1</v>
      </c>
      <c r="S459" s="37"/>
      <c r="T459" s="37">
        <v>4</v>
      </c>
      <c r="U459" s="37">
        <v>0</v>
      </c>
      <c r="V459" s="37"/>
      <c r="W459" s="37">
        <v>38</v>
      </c>
    </row>
    <row r="460" spans="1:23" ht="12.75">
      <c r="A460" s="39">
        <v>39282</v>
      </c>
      <c r="B460" s="40">
        <v>4</v>
      </c>
      <c r="C460" s="37">
        <v>176</v>
      </c>
      <c r="D460" s="37">
        <v>401</v>
      </c>
      <c r="E460" s="37" t="s">
        <v>227</v>
      </c>
      <c r="F460" s="37"/>
      <c r="G460" s="37">
        <v>11.7</v>
      </c>
      <c r="H460" s="37"/>
      <c r="I460" s="37">
        <v>8.9</v>
      </c>
      <c r="J460" s="37"/>
      <c r="K460" s="37">
        <v>8</v>
      </c>
      <c r="L460" s="37"/>
      <c r="M460" s="37">
        <v>260</v>
      </c>
      <c r="N460" s="37"/>
      <c r="O460" s="37">
        <v>0.88</v>
      </c>
      <c r="P460" s="37"/>
      <c r="Q460" s="38">
        <v>4258</v>
      </c>
      <c r="R460" s="37">
        <v>1</v>
      </c>
      <c r="S460" s="37"/>
      <c r="T460" s="37">
        <v>5</v>
      </c>
      <c r="U460" s="37">
        <v>0</v>
      </c>
      <c r="V460" s="37"/>
      <c r="W460" s="37">
        <v>60</v>
      </c>
    </row>
    <row r="461" spans="1:23" ht="12.75">
      <c r="A461" s="39">
        <v>39282</v>
      </c>
      <c r="B461" s="40">
        <v>5</v>
      </c>
      <c r="C461" s="37">
        <v>198</v>
      </c>
      <c r="D461" s="37">
        <v>401</v>
      </c>
      <c r="E461" s="37" t="s">
        <v>227</v>
      </c>
      <c r="F461" s="37"/>
      <c r="G461" s="37">
        <v>11.76</v>
      </c>
      <c r="H461" s="37"/>
      <c r="I461" s="37">
        <v>7.8</v>
      </c>
      <c r="J461" s="37"/>
      <c r="K461" s="37">
        <v>7</v>
      </c>
      <c r="L461" s="37"/>
      <c r="M461" s="37">
        <v>257</v>
      </c>
      <c r="N461" s="37"/>
      <c r="O461" s="37">
        <v>0.95</v>
      </c>
      <c r="P461" s="37"/>
      <c r="Q461" s="38">
        <v>4132</v>
      </c>
      <c r="R461" s="37">
        <v>5</v>
      </c>
      <c r="S461" s="37"/>
      <c r="T461" s="37">
        <v>5</v>
      </c>
      <c r="U461" s="37">
        <v>0</v>
      </c>
      <c r="V461" s="37"/>
      <c r="W461" s="37">
        <v>60</v>
      </c>
    </row>
    <row r="462" spans="1:23" ht="12.75">
      <c r="A462" s="39">
        <v>39282</v>
      </c>
      <c r="B462" s="40">
        <v>15</v>
      </c>
      <c r="C462" s="37">
        <v>99</v>
      </c>
      <c r="D462" s="38">
        <v>1209</v>
      </c>
      <c r="E462" s="37" t="s">
        <v>228</v>
      </c>
      <c r="F462" s="37"/>
      <c r="G462" s="37">
        <v>11.13</v>
      </c>
      <c r="H462" s="37"/>
      <c r="I462" s="37">
        <v>8.4</v>
      </c>
      <c r="J462" s="37"/>
      <c r="K462" s="37">
        <v>7</v>
      </c>
      <c r="L462" s="37"/>
      <c r="M462" s="37">
        <v>103</v>
      </c>
      <c r="N462" s="37"/>
      <c r="O462" s="37">
        <v>0.66</v>
      </c>
      <c r="P462" s="37"/>
      <c r="Q462" s="38">
        <v>1583</v>
      </c>
      <c r="R462" s="37">
        <v>51</v>
      </c>
      <c r="S462" s="37"/>
      <c r="T462" s="37">
        <v>33</v>
      </c>
      <c r="U462" s="37">
        <v>33</v>
      </c>
      <c r="V462" s="37"/>
      <c r="W462" s="37">
        <v>29</v>
      </c>
    </row>
    <row r="463" spans="1:23" ht="12.75">
      <c r="A463" s="39">
        <v>39282</v>
      </c>
      <c r="B463" s="40">
        <v>16</v>
      </c>
      <c r="C463" s="37">
        <v>672</v>
      </c>
      <c r="D463" s="38">
        <v>1209</v>
      </c>
      <c r="E463" s="37" t="s">
        <v>228</v>
      </c>
      <c r="F463" s="37"/>
      <c r="G463" s="37">
        <v>10.66</v>
      </c>
      <c r="H463" s="37"/>
      <c r="I463" s="37">
        <v>10.5</v>
      </c>
      <c r="J463" s="37"/>
      <c r="K463" s="37">
        <v>9</v>
      </c>
      <c r="L463" s="37"/>
      <c r="M463" s="37">
        <v>101</v>
      </c>
      <c r="N463" s="37"/>
      <c r="O463" s="37">
        <v>0.7</v>
      </c>
      <c r="P463" s="37"/>
      <c r="Q463" s="38">
        <v>1736</v>
      </c>
      <c r="R463" s="37">
        <v>72</v>
      </c>
      <c r="S463" s="37"/>
      <c r="T463" s="37">
        <v>24</v>
      </c>
      <c r="U463" s="37">
        <v>7</v>
      </c>
      <c r="V463" s="37"/>
      <c r="W463" s="37">
        <v>57</v>
      </c>
    </row>
    <row r="464" spans="1:23" ht="12.75">
      <c r="A464" s="39">
        <v>39282</v>
      </c>
      <c r="B464" s="40">
        <v>17</v>
      </c>
      <c r="C464" s="37">
        <v>438</v>
      </c>
      <c r="D464" s="38">
        <v>1209</v>
      </c>
      <c r="E464" s="37" t="s">
        <v>228</v>
      </c>
      <c r="F464" s="37"/>
      <c r="G464" s="37">
        <v>10.09</v>
      </c>
      <c r="H464" s="37"/>
      <c r="I464" s="37">
        <v>13.6</v>
      </c>
      <c r="J464" s="37"/>
      <c r="K464" s="37">
        <v>13</v>
      </c>
      <c r="L464" s="37"/>
      <c r="M464" s="37">
        <v>97</v>
      </c>
      <c r="N464" s="37"/>
      <c r="O464" s="37">
        <v>0.54</v>
      </c>
      <c r="P464" s="37"/>
      <c r="Q464" s="38">
        <v>1280</v>
      </c>
      <c r="R464" s="37">
        <v>64</v>
      </c>
      <c r="S464" s="37"/>
      <c r="T464" s="37">
        <v>17</v>
      </c>
      <c r="U464" s="37">
        <v>3</v>
      </c>
      <c r="V464" s="37"/>
      <c r="W464" s="37">
        <v>59</v>
      </c>
    </row>
    <row r="465" spans="1:23" ht="12.75">
      <c r="A465" s="39">
        <v>39282</v>
      </c>
      <c r="B465" s="40">
        <v>18</v>
      </c>
      <c r="C465" s="37">
        <v>198</v>
      </c>
      <c r="D465" s="38">
        <v>1209</v>
      </c>
      <c r="E465" s="37" t="s">
        <v>229</v>
      </c>
      <c r="F465" s="37"/>
      <c r="G465" s="37">
        <v>9.6</v>
      </c>
      <c r="H465" s="37"/>
      <c r="I465" s="37">
        <v>15.4</v>
      </c>
      <c r="J465" s="37"/>
      <c r="K465" s="37">
        <v>15</v>
      </c>
      <c r="L465" s="37"/>
      <c r="M465" s="37">
        <v>89</v>
      </c>
      <c r="N465" s="37"/>
      <c r="O465" s="37">
        <v>0.52</v>
      </c>
      <c r="P465" s="37"/>
      <c r="Q465" s="37">
        <v>943</v>
      </c>
      <c r="R465" s="37">
        <v>63</v>
      </c>
      <c r="S465" s="37"/>
      <c r="T465" s="37">
        <v>10</v>
      </c>
      <c r="U465" s="37">
        <v>3</v>
      </c>
      <c r="V465" s="37"/>
      <c r="W465" s="37">
        <v>59</v>
      </c>
    </row>
    <row r="466" spans="1:23" ht="12.75">
      <c r="A466" s="39">
        <v>39282</v>
      </c>
      <c r="B466" s="40">
        <v>19</v>
      </c>
      <c r="C466" s="37">
        <v>606</v>
      </c>
      <c r="D466" s="38">
        <v>1209</v>
      </c>
      <c r="E466" s="37" t="s">
        <v>229</v>
      </c>
      <c r="F466" s="37"/>
      <c r="G466" s="37">
        <v>9.98</v>
      </c>
      <c r="H466" s="37"/>
      <c r="I466" s="37">
        <v>11.8</v>
      </c>
      <c r="J466" s="37"/>
      <c r="K466" s="37">
        <v>11</v>
      </c>
      <c r="L466" s="37"/>
      <c r="M466" s="37">
        <v>92</v>
      </c>
      <c r="N466" s="37"/>
      <c r="O466" s="37">
        <v>0.91</v>
      </c>
      <c r="P466" s="37"/>
      <c r="Q466" s="38">
        <v>1471</v>
      </c>
      <c r="R466" s="37">
        <v>26</v>
      </c>
      <c r="S466" s="37"/>
      <c r="T466" s="37">
        <v>9</v>
      </c>
      <c r="U466" s="37">
        <v>3</v>
      </c>
      <c r="V466" s="37"/>
      <c r="W466" s="37">
        <v>60</v>
      </c>
    </row>
    <row r="467" spans="1:23" ht="12.75">
      <c r="A467" s="39">
        <v>39282</v>
      </c>
      <c r="B467" s="40">
        <v>20</v>
      </c>
      <c r="C467" s="37">
        <v>405</v>
      </c>
      <c r="D467" s="38">
        <v>1209</v>
      </c>
      <c r="E467" s="37" t="s">
        <v>229</v>
      </c>
      <c r="F467" s="37"/>
      <c r="G467" s="37">
        <v>10.06</v>
      </c>
      <c r="H467" s="37"/>
      <c r="I467" s="37">
        <v>8.9</v>
      </c>
      <c r="J467" s="37"/>
      <c r="K467" s="37">
        <v>8</v>
      </c>
      <c r="L467" s="37"/>
      <c r="M467" s="37">
        <v>82</v>
      </c>
      <c r="N467" s="37"/>
      <c r="O467" s="37">
        <v>0.79</v>
      </c>
      <c r="P467" s="37"/>
      <c r="Q467" s="38">
        <v>1193</v>
      </c>
      <c r="R467" s="37">
        <v>1</v>
      </c>
      <c r="S467" s="37"/>
      <c r="T467" s="37">
        <v>8</v>
      </c>
      <c r="U467" s="37">
        <v>7</v>
      </c>
      <c r="V467" s="37"/>
      <c r="W467" s="37">
        <v>54</v>
      </c>
    </row>
    <row r="468" spans="1:23" ht="12.75">
      <c r="A468" s="39">
        <v>39282</v>
      </c>
      <c r="B468" s="40">
        <v>21</v>
      </c>
      <c r="C468" s="37">
        <v>297</v>
      </c>
      <c r="D468" s="38">
        <v>1046</v>
      </c>
      <c r="E468" s="37" t="s">
        <v>230</v>
      </c>
      <c r="F468" s="37"/>
      <c r="G468" s="37">
        <v>9.85</v>
      </c>
      <c r="H468" s="37"/>
      <c r="I468" s="37">
        <v>8.4</v>
      </c>
      <c r="J468" s="37"/>
      <c r="K468" s="37">
        <v>8</v>
      </c>
      <c r="L468" s="37"/>
      <c r="M468" s="37">
        <v>82</v>
      </c>
      <c r="N468" s="37"/>
      <c r="O468" s="37">
        <v>0.68</v>
      </c>
      <c r="P468" s="37"/>
      <c r="Q468" s="38">
        <v>1128</v>
      </c>
      <c r="R468" s="37">
        <v>1</v>
      </c>
      <c r="S468" s="37"/>
      <c r="T468" s="37">
        <v>9</v>
      </c>
      <c r="U468" s="37">
        <v>3</v>
      </c>
      <c r="V468" s="37"/>
      <c r="W468" s="37">
        <v>58</v>
      </c>
    </row>
    <row r="469" spans="1:23" ht="12.75">
      <c r="A469" s="39">
        <v>39282</v>
      </c>
      <c r="B469" s="40">
        <v>22</v>
      </c>
      <c r="C469" s="37">
        <v>63</v>
      </c>
      <c r="D469" s="38">
        <v>1046</v>
      </c>
      <c r="E469" s="37" t="s">
        <v>230</v>
      </c>
      <c r="F469" s="37"/>
      <c r="G469" s="37">
        <v>9.63</v>
      </c>
      <c r="H469" s="37"/>
      <c r="I469" s="37">
        <v>8.1</v>
      </c>
      <c r="J469" s="37"/>
      <c r="K469" s="37">
        <v>7</v>
      </c>
      <c r="L469" s="37"/>
      <c r="M469" s="37">
        <v>88</v>
      </c>
      <c r="N469" s="37"/>
      <c r="O469" s="37">
        <v>0.78</v>
      </c>
      <c r="P469" s="37"/>
      <c r="Q469" s="38">
        <v>1215</v>
      </c>
      <c r="R469" s="37">
        <v>1</v>
      </c>
      <c r="S469" s="37"/>
      <c r="T469" s="37">
        <v>7</v>
      </c>
      <c r="U469" s="37">
        <v>11</v>
      </c>
      <c r="V469" s="37"/>
      <c r="W469" s="37">
        <v>56</v>
      </c>
    </row>
    <row r="470" spans="1:23" ht="12.75">
      <c r="A470" s="39">
        <v>39282</v>
      </c>
      <c r="B470" s="40">
        <v>23</v>
      </c>
      <c r="C470" s="37">
        <v>686</v>
      </c>
      <c r="D470" s="38">
        <v>1046</v>
      </c>
      <c r="E470" s="37" t="s">
        <v>230</v>
      </c>
      <c r="F470" s="37"/>
      <c r="G470" s="37">
        <v>9.97</v>
      </c>
      <c r="H470" s="37"/>
      <c r="I470" s="37">
        <v>6.2</v>
      </c>
      <c r="J470" s="37"/>
      <c r="K470" s="37">
        <v>6</v>
      </c>
      <c r="L470" s="37"/>
      <c r="M470" s="37">
        <v>91</v>
      </c>
      <c r="N470" s="37"/>
      <c r="O470" s="37">
        <v>1.01</v>
      </c>
      <c r="P470" s="37" t="s">
        <v>167</v>
      </c>
      <c r="Q470" s="38">
        <v>1449</v>
      </c>
      <c r="R470" s="37">
        <v>1</v>
      </c>
      <c r="S470" s="37"/>
      <c r="T470" s="37">
        <v>7</v>
      </c>
      <c r="U470" s="37">
        <v>2</v>
      </c>
      <c r="V470" s="37"/>
      <c r="W470" s="37">
        <v>59</v>
      </c>
    </row>
    <row r="471" spans="1:23" ht="12.75">
      <c r="A471" s="39">
        <v>39283</v>
      </c>
      <c r="B471" s="40">
        <v>0</v>
      </c>
      <c r="C471" s="37">
        <v>359</v>
      </c>
      <c r="D471" s="37">
        <v>795</v>
      </c>
      <c r="E471" s="37" t="s">
        <v>231</v>
      </c>
      <c r="F471" s="37"/>
      <c r="G471" s="37">
        <v>10.36</v>
      </c>
      <c r="H471" s="37"/>
      <c r="I471" s="37">
        <v>4.9</v>
      </c>
      <c r="J471" s="37"/>
      <c r="K471" s="37">
        <v>4</v>
      </c>
      <c r="L471" s="37"/>
      <c r="M471" s="37">
        <v>98</v>
      </c>
      <c r="N471" s="37"/>
      <c r="O471" s="37">
        <v>1.15</v>
      </c>
      <c r="P471" s="37" t="s">
        <v>167</v>
      </c>
      <c r="Q471" s="38">
        <v>1646</v>
      </c>
      <c r="R471" s="37">
        <v>1</v>
      </c>
      <c r="S471" s="37"/>
      <c r="T471" s="37">
        <v>11</v>
      </c>
      <c r="U471" s="37">
        <v>14</v>
      </c>
      <c r="V471" s="37"/>
      <c r="W471" s="37">
        <v>49</v>
      </c>
    </row>
    <row r="472" spans="1:23" ht="12.75">
      <c r="A472" s="39">
        <v>39283</v>
      </c>
      <c r="B472" s="40">
        <v>1</v>
      </c>
      <c r="C472" s="37">
        <v>262</v>
      </c>
      <c r="D472" s="37">
        <v>795</v>
      </c>
      <c r="E472" s="37" t="s">
        <v>231</v>
      </c>
      <c r="F472" s="37"/>
      <c r="G472" s="37">
        <v>10.32</v>
      </c>
      <c r="H472" s="37"/>
      <c r="I472" s="37">
        <v>6.2</v>
      </c>
      <c r="J472" s="37"/>
      <c r="K472" s="37">
        <v>6</v>
      </c>
      <c r="L472" s="37"/>
      <c r="M472" s="37">
        <v>97</v>
      </c>
      <c r="N472" s="37"/>
      <c r="O472" s="37">
        <v>1.04</v>
      </c>
      <c r="P472" s="37" t="s">
        <v>167</v>
      </c>
      <c r="Q472" s="38">
        <v>1480</v>
      </c>
      <c r="R472" s="37">
        <v>1</v>
      </c>
      <c r="S472" s="37"/>
      <c r="T472" s="37">
        <v>6</v>
      </c>
      <c r="U472" s="37">
        <v>29</v>
      </c>
      <c r="V472" s="37"/>
      <c r="W472" s="37">
        <v>39</v>
      </c>
    </row>
    <row r="473" spans="1:23" ht="12.75">
      <c r="A473" s="39">
        <v>39283</v>
      </c>
      <c r="B473" s="40">
        <v>2</v>
      </c>
      <c r="C473" s="37">
        <v>174</v>
      </c>
      <c r="D473" s="37">
        <v>795</v>
      </c>
      <c r="E473" s="37" t="s">
        <v>231</v>
      </c>
      <c r="F473" s="37"/>
      <c r="G473" s="37">
        <v>10.37</v>
      </c>
      <c r="H473" s="37"/>
      <c r="I473" s="37">
        <v>5.8</v>
      </c>
      <c r="J473" s="37"/>
      <c r="K473" s="37">
        <v>5</v>
      </c>
      <c r="L473" s="37"/>
      <c r="M473" s="37">
        <v>101</v>
      </c>
      <c r="N473" s="37"/>
      <c r="O473" s="37">
        <v>0.73</v>
      </c>
      <c r="P473" s="37"/>
      <c r="Q473" s="38">
        <v>1080</v>
      </c>
      <c r="R473" s="37">
        <v>1</v>
      </c>
      <c r="S473" s="37"/>
      <c r="T473" s="37">
        <v>11</v>
      </c>
      <c r="U473" s="37">
        <v>29</v>
      </c>
      <c r="V473" s="37"/>
      <c r="W473" s="37">
        <v>43</v>
      </c>
    </row>
    <row r="474" spans="1:23" ht="12.75">
      <c r="A474" s="39">
        <v>39283</v>
      </c>
      <c r="B474" s="40">
        <v>3</v>
      </c>
      <c r="C474" s="37"/>
      <c r="D474" s="37"/>
      <c r="E474" s="37" t="s">
        <v>232</v>
      </c>
      <c r="F474" s="37"/>
      <c r="G474" s="37">
        <v>10.77</v>
      </c>
      <c r="H474" s="37"/>
      <c r="I474" s="37">
        <v>3.5</v>
      </c>
      <c r="J474" s="37"/>
      <c r="K474" s="37">
        <v>2</v>
      </c>
      <c r="L474" s="37"/>
      <c r="M474" s="37">
        <v>175</v>
      </c>
      <c r="N474" s="37"/>
      <c r="O474" s="37">
        <v>0.25</v>
      </c>
      <c r="P474" s="37"/>
      <c r="Q474" s="37">
        <v>588</v>
      </c>
      <c r="R474" s="37">
        <v>1</v>
      </c>
      <c r="S474" s="37"/>
      <c r="T474" s="37">
        <v>24</v>
      </c>
      <c r="U474" s="37">
        <v>14</v>
      </c>
      <c r="V474" s="37"/>
      <c r="W474" s="37">
        <v>46</v>
      </c>
    </row>
    <row r="475" spans="1:23" ht="12.75">
      <c r="A475" s="39">
        <v>39283</v>
      </c>
      <c r="B475" s="40">
        <v>4</v>
      </c>
      <c r="C475" s="37">
        <v>139</v>
      </c>
      <c r="D475" s="37">
        <v>348</v>
      </c>
      <c r="E475" s="37" t="s">
        <v>232</v>
      </c>
      <c r="F475" s="37"/>
      <c r="G475" s="37">
        <v>10.81</v>
      </c>
      <c r="H475" s="37"/>
      <c r="I475" s="37">
        <v>5.3</v>
      </c>
      <c r="J475" s="37"/>
      <c r="K475" s="37">
        <v>5</v>
      </c>
      <c r="L475" s="37"/>
      <c r="M475" s="37">
        <v>219</v>
      </c>
      <c r="N475" s="37"/>
      <c r="O475" s="37">
        <v>0.47</v>
      </c>
      <c r="P475" s="37"/>
      <c r="Q475" s="38">
        <v>1279</v>
      </c>
      <c r="R475" s="37">
        <v>1</v>
      </c>
      <c r="S475" s="37"/>
      <c r="T475" s="37">
        <v>10</v>
      </c>
      <c r="U475" s="37">
        <v>0</v>
      </c>
      <c r="V475" s="37"/>
      <c r="W475" s="37">
        <v>60</v>
      </c>
    </row>
    <row r="476" spans="1:23" ht="12.75">
      <c r="A476" s="39">
        <v>39283</v>
      </c>
      <c r="B476" s="40">
        <v>5</v>
      </c>
      <c r="C476" s="37">
        <v>209</v>
      </c>
      <c r="D476" s="37">
        <v>348</v>
      </c>
      <c r="E476" s="37" t="s">
        <v>232</v>
      </c>
      <c r="F476" s="37"/>
      <c r="G476" s="37">
        <v>10.55</v>
      </c>
      <c r="H476" s="37"/>
      <c r="I476" s="37">
        <v>4.2</v>
      </c>
      <c r="J476" s="37"/>
      <c r="K476" s="37">
        <v>4</v>
      </c>
      <c r="L476" s="37"/>
      <c r="M476" s="37">
        <v>243</v>
      </c>
      <c r="N476" s="37"/>
      <c r="O476" s="37">
        <v>0.66</v>
      </c>
      <c r="P476" s="37"/>
      <c r="Q476" s="38">
        <v>1489</v>
      </c>
      <c r="R476" s="37">
        <v>2</v>
      </c>
      <c r="S476" s="37"/>
      <c r="T476" s="37">
        <v>11</v>
      </c>
      <c r="U476" s="37">
        <v>0</v>
      </c>
      <c r="V476" s="37"/>
      <c r="W476" s="37">
        <v>60</v>
      </c>
    </row>
    <row r="477" spans="1:23" ht="12.75">
      <c r="A477" s="39">
        <v>39283</v>
      </c>
      <c r="B477" s="40">
        <v>6</v>
      </c>
      <c r="C477" s="37">
        <v>598</v>
      </c>
      <c r="D477" s="38">
        <v>1229</v>
      </c>
      <c r="E477" s="37" t="s">
        <v>233</v>
      </c>
      <c r="F477" s="37"/>
      <c r="G477" s="37">
        <v>10.45</v>
      </c>
      <c r="H477" s="37"/>
      <c r="I477" s="37">
        <v>5.3</v>
      </c>
      <c r="J477" s="37"/>
      <c r="K477" s="37">
        <v>5</v>
      </c>
      <c r="L477" s="37"/>
      <c r="M477" s="37">
        <v>257</v>
      </c>
      <c r="N477" s="37"/>
      <c r="O477" s="37">
        <v>0.84</v>
      </c>
      <c r="P477" s="37"/>
      <c r="Q477" s="38">
        <v>1797</v>
      </c>
      <c r="R477" s="37">
        <v>31</v>
      </c>
      <c r="S477" s="37"/>
      <c r="T477" s="37">
        <v>12</v>
      </c>
      <c r="U477" s="37">
        <v>0</v>
      </c>
      <c r="V477" s="37"/>
      <c r="W477" s="37">
        <v>60</v>
      </c>
    </row>
    <row r="478" spans="1:23" ht="12.75">
      <c r="A478" s="39">
        <v>39283</v>
      </c>
      <c r="B478" s="40">
        <v>7</v>
      </c>
      <c r="C478" s="37">
        <v>310</v>
      </c>
      <c r="D478" s="38">
        <v>1229</v>
      </c>
      <c r="E478" s="37" t="s">
        <v>233</v>
      </c>
      <c r="F478" s="37"/>
      <c r="G478" s="37">
        <v>10.09</v>
      </c>
      <c r="H478" s="37"/>
      <c r="I478" s="37">
        <v>8</v>
      </c>
      <c r="J478" s="37"/>
      <c r="K478" s="37">
        <v>7</v>
      </c>
      <c r="L478" s="37"/>
      <c r="M478" s="37">
        <v>265</v>
      </c>
      <c r="N478" s="37"/>
      <c r="O478" s="37">
        <v>0.72</v>
      </c>
      <c r="P478" s="37"/>
      <c r="Q478" s="38">
        <v>1656</v>
      </c>
      <c r="R478" s="37">
        <v>54</v>
      </c>
      <c r="S478" s="37"/>
      <c r="T478" s="37">
        <v>13</v>
      </c>
      <c r="U478" s="37">
        <v>18</v>
      </c>
      <c r="V478" s="37"/>
      <c r="W478" s="37">
        <v>46</v>
      </c>
    </row>
    <row r="479" spans="1:23" ht="12.75">
      <c r="A479" s="39">
        <v>39283</v>
      </c>
      <c r="B479" s="40">
        <v>8</v>
      </c>
      <c r="C479" s="37">
        <v>321</v>
      </c>
      <c r="D479" s="38">
        <v>1229</v>
      </c>
      <c r="E479" s="37" t="s">
        <v>233</v>
      </c>
      <c r="F479" s="37"/>
      <c r="G479" s="37">
        <v>8.88</v>
      </c>
      <c r="H479" s="37"/>
      <c r="I479" s="37">
        <v>12.5</v>
      </c>
      <c r="J479" s="37"/>
      <c r="K479" s="37">
        <v>12</v>
      </c>
      <c r="L479" s="37"/>
      <c r="M479" s="37">
        <v>269</v>
      </c>
      <c r="N479" s="37"/>
      <c r="O479" s="37">
        <v>0.47</v>
      </c>
      <c r="P479" s="37"/>
      <c r="Q479" s="38">
        <v>1216</v>
      </c>
      <c r="R479" s="37">
        <v>147</v>
      </c>
      <c r="S479" s="37"/>
      <c r="T479" s="37">
        <v>9</v>
      </c>
      <c r="U479" s="37">
        <v>0</v>
      </c>
      <c r="V479" s="37"/>
      <c r="W479" s="37">
        <v>60</v>
      </c>
    </row>
    <row r="480" spans="1:23" ht="12.75">
      <c r="A480" s="39">
        <v>39283</v>
      </c>
      <c r="B480" s="40">
        <v>9</v>
      </c>
      <c r="C480" s="37"/>
      <c r="D480" s="37"/>
      <c r="E480" s="37" t="s">
        <v>234</v>
      </c>
      <c r="F480" s="37"/>
      <c r="G480" s="37">
        <v>8.41</v>
      </c>
      <c r="H480" s="37"/>
      <c r="I480" s="37">
        <v>17.1</v>
      </c>
      <c r="J480" s="37"/>
      <c r="K480" s="37">
        <v>17</v>
      </c>
      <c r="L480" s="37"/>
      <c r="M480" s="37">
        <v>269</v>
      </c>
      <c r="N480" s="37"/>
      <c r="O480" s="37">
        <v>0.34</v>
      </c>
      <c r="P480" s="37"/>
      <c r="Q480" s="37">
        <v>902</v>
      </c>
      <c r="R480" s="37">
        <v>404</v>
      </c>
      <c r="S480" s="37"/>
      <c r="T480" s="37">
        <v>7</v>
      </c>
      <c r="U480" s="37">
        <v>2</v>
      </c>
      <c r="V480" s="37"/>
      <c r="W480" s="37">
        <v>41</v>
      </c>
    </row>
    <row r="481" spans="1:23" ht="12.75">
      <c r="A481" s="39">
        <v>39283</v>
      </c>
      <c r="B481" s="40">
        <v>10</v>
      </c>
      <c r="C481" s="37">
        <v>69</v>
      </c>
      <c r="D481" s="37">
        <v>74</v>
      </c>
      <c r="E481" s="37" t="s">
        <v>234</v>
      </c>
      <c r="F481" s="37"/>
      <c r="G481" s="37">
        <v>8.51</v>
      </c>
      <c r="H481" s="37"/>
      <c r="I481" s="37">
        <v>12.3</v>
      </c>
      <c r="J481" s="37"/>
      <c r="K481" s="37">
        <v>12</v>
      </c>
      <c r="L481" s="37"/>
      <c r="M481" s="37">
        <v>266</v>
      </c>
      <c r="N481" s="37"/>
      <c r="O481" s="37">
        <v>0.45</v>
      </c>
      <c r="P481" s="37"/>
      <c r="Q481" s="38">
        <v>1417</v>
      </c>
      <c r="R481" s="37">
        <v>323</v>
      </c>
      <c r="S481" s="37"/>
      <c r="T481" s="37">
        <v>10</v>
      </c>
      <c r="U481" s="37">
        <v>0</v>
      </c>
      <c r="V481" s="37"/>
      <c r="W481" s="37">
        <v>60</v>
      </c>
    </row>
    <row r="482" spans="1:23" ht="12.75">
      <c r="A482" s="39">
        <v>39283</v>
      </c>
      <c r="B482" s="40">
        <v>11</v>
      </c>
      <c r="C482" s="37">
        <v>5</v>
      </c>
      <c r="D482" s="37">
        <v>74</v>
      </c>
      <c r="E482" s="37" t="s">
        <v>234</v>
      </c>
      <c r="F482" s="37"/>
      <c r="G482" s="37">
        <v>9.28</v>
      </c>
      <c r="H482" s="37"/>
      <c r="I482" s="37">
        <v>9.6</v>
      </c>
      <c r="J482" s="37"/>
      <c r="K482" s="37">
        <v>9</v>
      </c>
      <c r="L482" s="37"/>
      <c r="M482" s="37">
        <v>267</v>
      </c>
      <c r="N482" s="37"/>
      <c r="O482" s="37">
        <v>0.25</v>
      </c>
      <c r="P482" s="37"/>
      <c r="Q482" s="37">
        <v>937</v>
      </c>
      <c r="R482" s="37">
        <v>631</v>
      </c>
      <c r="S482" s="37"/>
      <c r="T482" s="37">
        <v>12</v>
      </c>
      <c r="U482" s="37">
        <v>0</v>
      </c>
      <c r="V482" s="37"/>
      <c r="W482" s="37">
        <v>60</v>
      </c>
    </row>
    <row r="483" spans="1:23" ht="12.75">
      <c r="A483" s="39">
        <v>39283</v>
      </c>
      <c r="B483" s="40">
        <v>12</v>
      </c>
      <c r="C483" s="37">
        <v>55</v>
      </c>
      <c r="D483" s="37">
        <v>555</v>
      </c>
      <c r="E483" s="37" t="s">
        <v>235</v>
      </c>
      <c r="F483" s="37"/>
      <c r="G483" s="37">
        <v>9.33</v>
      </c>
      <c r="H483" s="37"/>
      <c r="I483" s="37">
        <v>10.6</v>
      </c>
      <c r="J483" s="37"/>
      <c r="K483" s="37">
        <v>10</v>
      </c>
      <c r="L483" s="37"/>
      <c r="M483" s="37">
        <v>278</v>
      </c>
      <c r="N483" s="37"/>
      <c r="O483" s="37">
        <v>0.2</v>
      </c>
      <c r="P483" s="37"/>
      <c r="Q483" s="37">
        <v>576</v>
      </c>
      <c r="R483" s="37">
        <v>565</v>
      </c>
      <c r="S483" s="37"/>
      <c r="T483" s="37">
        <v>9</v>
      </c>
      <c r="U483" s="37">
        <v>0</v>
      </c>
      <c r="V483" s="37"/>
      <c r="W483" s="37">
        <v>55</v>
      </c>
    </row>
    <row r="484" spans="1:23" ht="12.75">
      <c r="A484" s="39">
        <v>39283</v>
      </c>
      <c r="B484" s="40">
        <v>13</v>
      </c>
      <c r="C484" s="37">
        <v>145</v>
      </c>
      <c r="D484" s="37">
        <v>555</v>
      </c>
      <c r="E484" s="37" t="s">
        <v>235</v>
      </c>
      <c r="F484" s="37"/>
      <c r="G484" s="37">
        <v>9.4</v>
      </c>
      <c r="H484" s="37"/>
      <c r="I484" s="37">
        <v>9.8</v>
      </c>
      <c r="J484" s="37"/>
      <c r="K484" s="37">
        <v>9</v>
      </c>
      <c r="L484" s="37"/>
      <c r="M484" s="37">
        <v>269</v>
      </c>
      <c r="N484" s="37"/>
      <c r="O484" s="37">
        <v>0.43</v>
      </c>
      <c r="P484" s="37"/>
      <c r="Q484" s="38">
        <v>1193</v>
      </c>
      <c r="R484" s="37">
        <v>244</v>
      </c>
      <c r="S484" s="37"/>
      <c r="T484" s="37">
        <v>10</v>
      </c>
      <c r="U484" s="37">
        <v>7</v>
      </c>
      <c r="V484" s="37"/>
      <c r="W484" s="37">
        <v>55</v>
      </c>
    </row>
    <row r="485" spans="1:23" ht="12.75">
      <c r="A485" s="39">
        <v>39283</v>
      </c>
      <c r="B485" s="40">
        <v>14</v>
      </c>
      <c r="C485" s="37">
        <v>355</v>
      </c>
      <c r="D485" s="37">
        <v>555</v>
      </c>
      <c r="E485" s="37" t="s">
        <v>235</v>
      </c>
      <c r="F485" s="37"/>
      <c r="G485" s="37">
        <v>9.41</v>
      </c>
      <c r="H485" s="37"/>
      <c r="I485" s="37">
        <v>12.5</v>
      </c>
      <c r="J485" s="37"/>
      <c r="K485" s="37">
        <v>12</v>
      </c>
      <c r="L485" s="37"/>
      <c r="M485" s="37">
        <v>290</v>
      </c>
      <c r="N485" s="37"/>
      <c r="O485" s="37">
        <v>0.49</v>
      </c>
      <c r="P485" s="37"/>
      <c r="Q485" s="38">
        <v>1079</v>
      </c>
      <c r="R485" s="37">
        <v>366</v>
      </c>
      <c r="S485" s="37"/>
      <c r="T485" s="37">
        <v>10</v>
      </c>
      <c r="U485" s="37">
        <v>0</v>
      </c>
      <c r="V485" s="37"/>
      <c r="W485" s="37">
        <v>60</v>
      </c>
    </row>
    <row r="486" spans="1:23" ht="12.75">
      <c r="A486" s="39">
        <v>39283</v>
      </c>
      <c r="B486" s="40">
        <v>15</v>
      </c>
      <c r="C486" s="37">
        <v>594</v>
      </c>
      <c r="D486" s="38">
        <v>2201</v>
      </c>
      <c r="E486" s="37" t="s">
        <v>236</v>
      </c>
      <c r="F486" s="37"/>
      <c r="G486" s="37">
        <v>9.17</v>
      </c>
      <c r="H486" s="37"/>
      <c r="I486" s="37">
        <v>10.4</v>
      </c>
      <c r="J486" s="37"/>
      <c r="K486" s="37">
        <v>10</v>
      </c>
      <c r="L486" s="37"/>
      <c r="M486" s="37">
        <v>311</v>
      </c>
      <c r="N486" s="37"/>
      <c r="O486" s="37">
        <v>0.76</v>
      </c>
      <c r="P486" s="37"/>
      <c r="Q486" s="38">
        <v>1100</v>
      </c>
      <c r="R486" s="37">
        <v>195</v>
      </c>
      <c r="S486" s="37"/>
      <c r="T486" s="37">
        <v>13</v>
      </c>
      <c r="U486" s="37">
        <v>19</v>
      </c>
      <c r="V486" s="37"/>
      <c r="W486" s="37">
        <v>53</v>
      </c>
    </row>
    <row r="487" spans="1:23" ht="12.75">
      <c r="A487" s="39">
        <v>39283</v>
      </c>
      <c r="B487" s="40">
        <v>16</v>
      </c>
      <c r="C487" s="37">
        <v>655</v>
      </c>
      <c r="D487" s="38">
        <v>2201</v>
      </c>
      <c r="E487" s="37" t="s">
        <v>236</v>
      </c>
      <c r="F487" s="37"/>
      <c r="G487" s="37">
        <v>8.57</v>
      </c>
      <c r="H487" s="37"/>
      <c r="I487" s="37">
        <v>6.6</v>
      </c>
      <c r="J487" s="37"/>
      <c r="K487" s="37">
        <v>5</v>
      </c>
      <c r="L487" s="37"/>
      <c r="M487" s="37">
        <v>336</v>
      </c>
      <c r="N487" s="37"/>
      <c r="O487" s="37">
        <v>0.84</v>
      </c>
      <c r="P487" s="37"/>
      <c r="Q487" s="38">
        <v>1168</v>
      </c>
      <c r="R487" s="37">
        <v>100</v>
      </c>
      <c r="S487" s="37"/>
      <c r="T487" s="37">
        <v>33</v>
      </c>
      <c r="U487" s="37">
        <v>16</v>
      </c>
      <c r="V487" s="37"/>
      <c r="W487" s="37">
        <v>45</v>
      </c>
    </row>
    <row r="488" spans="1:23" ht="12.75">
      <c r="A488" s="39">
        <v>39283</v>
      </c>
      <c r="B488" s="40">
        <v>17</v>
      </c>
      <c r="C488" s="37">
        <v>952</v>
      </c>
      <c r="D488" s="38">
        <v>2201</v>
      </c>
      <c r="E488" s="37" t="s">
        <v>236</v>
      </c>
      <c r="F488" s="37"/>
      <c r="G488" s="37">
        <v>8.23</v>
      </c>
      <c r="H488" s="37"/>
      <c r="I488" s="37">
        <v>9.7</v>
      </c>
      <c r="J488" s="37"/>
      <c r="K488" s="37">
        <v>8</v>
      </c>
      <c r="L488" s="37"/>
      <c r="M488" s="37">
        <v>356</v>
      </c>
      <c r="N488" s="37"/>
      <c r="O488" s="37">
        <v>0.99</v>
      </c>
      <c r="P488" s="37"/>
      <c r="Q488" s="38">
        <v>1374</v>
      </c>
      <c r="R488" s="37">
        <v>53</v>
      </c>
      <c r="S488" s="37"/>
      <c r="T488" s="37">
        <v>31</v>
      </c>
      <c r="U488" s="37">
        <v>0</v>
      </c>
      <c r="V488" s="37"/>
      <c r="W488" s="37">
        <v>60</v>
      </c>
    </row>
    <row r="489" spans="1:23" ht="12.75">
      <c r="A489" s="39">
        <v>39283</v>
      </c>
      <c r="B489" s="40">
        <v>18</v>
      </c>
      <c r="C489" s="37">
        <v>639</v>
      </c>
      <c r="D489" s="38">
        <v>1813</v>
      </c>
      <c r="E489" s="37" t="s">
        <v>237</v>
      </c>
      <c r="F489" s="37"/>
      <c r="G489" s="37">
        <v>7.82</v>
      </c>
      <c r="H489" s="37"/>
      <c r="I489" s="37">
        <v>12.8</v>
      </c>
      <c r="J489" s="37"/>
      <c r="K489" s="37">
        <v>11</v>
      </c>
      <c r="L489" s="37"/>
      <c r="M489" s="37">
        <v>348</v>
      </c>
      <c r="N489" s="37"/>
      <c r="O489" s="37">
        <v>0.97</v>
      </c>
      <c r="P489" s="37"/>
      <c r="Q489" s="38">
        <v>1528</v>
      </c>
      <c r="R489" s="37">
        <v>37</v>
      </c>
      <c r="S489" s="37"/>
      <c r="T489" s="37">
        <v>29</v>
      </c>
      <c r="U489" s="37">
        <v>0</v>
      </c>
      <c r="V489" s="37"/>
      <c r="W489" s="37">
        <v>60</v>
      </c>
    </row>
    <row r="490" spans="1:23" ht="12.75">
      <c r="A490" s="39">
        <v>39283</v>
      </c>
      <c r="B490" s="40">
        <v>19</v>
      </c>
      <c r="C490" s="37">
        <v>610</v>
      </c>
      <c r="D490" s="38">
        <v>1813</v>
      </c>
      <c r="E490" s="37" t="s">
        <v>237</v>
      </c>
      <c r="F490" s="37"/>
      <c r="G490" s="37">
        <v>7.47</v>
      </c>
      <c r="H490" s="37"/>
      <c r="I490" s="37">
        <v>12.2</v>
      </c>
      <c r="J490" s="37"/>
      <c r="K490" s="37">
        <v>10</v>
      </c>
      <c r="L490" s="37"/>
      <c r="M490" s="37">
        <v>351</v>
      </c>
      <c r="N490" s="37"/>
      <c r="O490" s="37">
        <v>0.97</v>
      </c>
      <c r="P490" s="37"/>
      <c r="Q490" s="38">
        <v>1611</v>
      </c>
      <c r="R490" s="37">
        <v>19</v>
      </c>
      <c r="S490" s="37"/>
      <c r="T490" s="37">
        <v>30</v>
      </c>
      <c r="U490" s="37">
        <v>3</v>
      </c>
      <c r="V490" s="37"/>
      <c r="W490" s="37">
        <v>58</v>
      </c>
    </row>
    <row r="491" spans="1:23" ht="12.75">
      <c r="A491" s="39">
        <v>39283</v>
      </c>
      <c r="B491" s="40">
        <v>20</v>
      </c>
      <c r="C491" s="37">
        <v>564</v>
      </c>
      <c r="D491" s="38">
        <v>1813</v>
      </c>
      <c r="E491" s="37" t="s">
        <v>237</v>
      </c>
      <c r="F491" s="37"/>
      <c r="G491" s="37">
        <v>7.14</v>
      </c>
      <c r="H491" s="37"/>
      <c r="I491" s="37">
        <v>12.2</v>
      </c>
      <c r="J491" s="37"/>
      <c r="K491" s="37">
        <v>11</v>
      </c>
      <c r="L491" s="37"/>
      <c r="M491" s="37">
        <v>349</v>
      </c>
      <c r="N491" s="37"/>
      <c r="O491" s="37">
        <v>0.84</v>
      </c>
      <c r="P491" s="37"/>
      <c r="Q491" s="38">
        <v>1485</v>
      </c>
      <c r="R491" s="37">
        <v>1</v>
      </c>
      <c r="S491" s="37"/>
      <c r="T491" s="37">
        <v>26</v>
      </c>
      <c r="U491" s="37">
        <v>1</v>
      </c>
      <c r="V491" s="37"/>
      <c r="W491" s="37">
        <v>60</v>
      </c>
    </row>
    <row r="492" spans="1:23" ht="12.75">
      <c r="A492" s="39">
        <v>39283</v>
      </c>
      <c r="B492" s="40">
        <v>21</v>
      </c>
      <c r="C492" s="37">
        <v>884</v>
      </c>
      <c r="D492" s="38">
        <v>1852</v>
      </c>
      <c r="E492" s="37" t="s">
        <v>238</v>
      </c>
      <c r="F492" s="37"/>
      <c r="G492" s="37">
        <v>6.99</v>
      </c>
      <c r="H492" s="37"/>
      <c r="I492" s="37">
        <v>8.2</v>
      </c>
      <c r="J492" s="37"/>
      <c r="K492" s="37">
        <v>7</v>
      </c>
      <c r="L492" s="37"/>
      <c r="M492" s="37">
        <v>344</v>
      </c>
      <c r="N492" s="37"/>
      <c r="O492" s="37">
        <v>0.83</v>
      </c>
      <c r="P492" s="37"/>
      <c r="Q492" s="38">
        <v>1480</v>
      </c>
      <c r="R492" s="37">
        <v>1</v>
      </c>
      <c r="S492" s="37"/>
      <c r="T492" s="37">
        <v>28</v>
      </c>
      <c r="U492" s="37">
        <v>0</v>
      </c>
      <c r="V492" s="37"/>
      <c r="W492" s="37">
        <v>60</v>
      </c>
    </row>
    <row r="493" spans="1:23" ht="12.75">
      <c r="A493" s="39">
        <v>39283</v>
      </c>
      <c r="B493" s="40">
        <v>22</v>
      </c>
      <c r="C493" s="37">
        <v>692</v>
      </c>
      <c r="D493" s="38">
        <v>1852</v>
      </c>
      <c r="E493" s="37" t="s">
        <v>238</v>
      </c>
      <c r="F493" s="37"/>
      <c r="G493" s="37">
        <v>6.89</v>
      </c>
      <c r="H493" s="37"/>
      <c r="I493" s="37">
        <v>7.2</v>
      </c>
      <c r="J493" s="37"/>
      <c r="K493" s="37">
        <v>6</v>
      </c>
      <c r="L493" s="37"/>
      <c r="M493" s="37">
        <v>347</v>
      </c>
      <c r="N493" s="37"/>
      <c r="O493" s="37">
        <v>0.66</v>
      </c>
      <c r="P493" s="37"/>
      <c r="Q493" s="38">
        <v>1240</v>
      </c>
      <c r="R493" s="37">
        <v>1</v>
      </c>
      <c r="S493" s="37"/>
      <c r="T493" s="37">
        <v>30</v>
      </c>
      <c r="U493" s="37">
        <v>0</v>
      </c>
      <c r="V493" s="37"/>
      <c r="W493" s="37">
        <v>60</v>
      </c>
    </row>
    <row r="494" spans="1:23" ht="12.75">
      <c r="A494" s="39">
        <v>39283</v>
      </c>
      <c r="B494" s="40">
        <v>23</v>
      </c>
      <c r="C494" s="37">
        <v>276</v>
      </c>
      <c r="D494" s="38">
        <v>1852</v>
      </c>
      <c r="E494" s="37" t="s">
        <v>238</v>
      </c>
      <c r="F494" s="37"/>
      <c r="G494" s="37">
        <v>6.83</v>
      </c>
      <c r="H494" s="37"/>
      <c r="I494" s="37">
        <v>7.3</v>
      </c>
      <c r="J494" s="37"/>
      <c r="K494" s="37">
        <v>6</v>
      </c>
      <c r="L494" s="37"/>
      <c r="M494" s="37">
        <v>341</v>
      </c>
      <c r="N494" s="37"/>
      <c r="O494" s="37">
        <v>0.33</v>
      </c>
      <c r="P494" s="37"/>
      <c r="Q494" s="37">
        <v>816</v>
      </c>
      <c r="R494" s="37">
        <v>1</v>
      </c>
      <c r="S494" s="37"/>
      <c r="T494" s="37">
        <v>28</v>
      </c>
      <c r="U494" s="37">
        <v>0</v>
      </c>
      <c r="V494" s="37"/>
      <c r="W494" s="37">
        <v>60</v>
      </c>
    </row>
    <row r="495" spans="1:23" ht="12.75">
      <c r="A495" s="39">
        <v>39284</v>
      </c>
      <c r="B495" s="40">
        <v>0</v>
      </c>
      <c r="C495" s="37">
        <v>777</v>
      </c>
      <c r="D495" s="38">
        <v>1890</v>
      </c>
      <c r="E495" s="37" t="s">
        <v>239</v>
      </c>
      <c r="F495" s="37"/>
      <c r="G495" s="37">
        <v>7</v>
      </c>
      <c r="H495" s="37"/>
      <c r="I495" s="37">
        <v>11.5</v>
      </c>
      <c r="J495" s="37"/>
      <c r="K495" s="37">
        <v>11</v>
      </c>
      <c r="L495" s="37"/>
      <c r="M495" s="37">
        <v>318</v>
      </c>
      <c r="N495" s="37"/>
      <c r="O495" s="37">
        <v>0.56</v>
      </c>
      <c r="P495" s="37"/>
      <c r="Q495" s="38">
        <v>1119</v>
      </c>
      <c r="R495" s="37">
        <v>1</v>
      </c>
      <c r="S495" s="37"/>
      <c r="T495" s="37">
        <v>6</v>
      </c>
      <c r="U495" s="37">
        <v>0</v>
      </c>
      <c r="V495" s="37"/>
      <c r="W495" s="37">
        <v>60</v>
      </c>
    </row>
    <row r="496" spans="1:23" ht="12.75">
      <c r="A496" s="39">
        <v>39284</v>
      </c>
      <c r="B496" s="40">
        <v>1</v>
      </c>
      <c r="C496" s="37">
        <v>817</v>
      </c>
      <c r="D496" s="38">
        <v>1890</v>
      </c>
      <c r="E496" s="37" t="s">
        <v>239</v>
      </c>
      <c r="F496" s="37"/>
      <c r="G496" s="37">
        <v>7.38</v>
      </c>
      <c r="H496" s="37"/>
      <c r="I496" s="37">
        <v>12.6</v>
      </c>
      <c r="J496" s="37"/>
      <c r="K496" s="37">
        <v>12</v>
      </c>
      <c r="L496" s="37"/>
      <c r="M496" s="37">
        <v>319</v>
      </c>
      <c r="N496" s="37"/>
      <c r="O496" s="37">
        <v>0.63</v>
      </c>
      <c r="P496" s="37"/>
      <c r="Q496" s="38">
        <v>1111</v>
      </c>
      <c r="R496" s="37">
        <v>1</v>
      </c>
      <c r="S496" s="37"/>
      <c r="T496" s="37">
        <v>7</v>
      </c>
      <c r="U496" s="37">
        <v>0</v>
      </c>
      <c r="V496" s="37"/>
      <c r="W496" s="37">
        <v>60</v>
      </c>
    </row>
    <row r="497" spans="1:23" ht="12.75">
      <c r="A497" s="39">
        <v>39284</v>
      </c>
      <c r="B497" s="40">
        <v>2</v>
      </c>
      <c r="C497" s="37">
        <v>296</v>
      </c>
      <c r="D497" s="38">
        <v>1890</v>
      </c>
      <c r="E497" s="37" t="s">
        <v>239</v>
      </c>
      <c r="F497" s="37"/>
      <c r="G497" s="37">
        <v>7.12</v>
      </c>
      <c r="H497" s="37"/>
      <c r="I497" s="37">
        <v>11.5</v>
      </c>
      <c r="J497" s="37"/>
      <c r="K497" s="37">
        <v>11</v>
      </c>
      <c r="L497" s="37"/>
      <c r="M497" s="37">
        <v>335</v>
      </c>
      <c r="N497" s="37"/>
      <c r="O497" s="37">
        <v>0.35</v>
      </c>
      <c r="P497" s="37"/>
      <c r="Q497" s="37">
        <v>696</v>
      </c>
      <c r="R497" s="37">
        <v>1</v>
      </c>
      <c r="S497" s="37"/>
      <c r="T497" s="37">
        <v>16</v>
      </c>
      <c r="U497" s="37">
        <v>0</v>
      </c>
      <c r="V497" s="37"/>
      <c r="W497" s="37">
        <v>60</v>
      </c>
    </row>
    <row r="498" spans="1:23" ht="12.75">
      <c r="A498" s="39">
        <v>39284</v>
      </c>
      <c r="B498" s="40">
        <v>3</v>
      </c>
      <c r="C498" s="37">
        <v>65</v>
      </c>
      <c r="D498" s="37">
        <v>65</v>
      </c>
      <c r="E498" s="37" t="s">
        <v>240</v>
      </c>
      <c r="F498" s="37"/>
      <c r="G498" s="37">
        <v>6.9</v>
      </c>
      <c r="H498" s="37"/>
      <c r="I498" s="37">
        <v>10.7</v>
      </c>
      <c r="J498" s="37"/>
      <c r="K498" s="37">
        <v>10</v>
      </c>
      <c r="L498" s="37"/>
      <c r="M498" s="37">
        <v>350</v>
      </c>
      <c r="N498" s="37"/>
      <c r="O498" s="37">
        <v>0.13</v>
      </c>
      <c r="P498" s="37"/>
      <c r="Q498" s="37">
        <v>295</v>
      </c>
      <c r="R498" s="37">
        <v>1</v>
      </c>
      <c r="S498" s="37"/>
      <c r="T498" s="37">
        <v>20</v>
      </c>
      <c r="U498" s="37">
        <v>0</v>
      </c>
      <c r="V498" s="37"/>
      <c r="W498" s="37">
        <v>43</v>
      </c>
    </row>
    <row r="499" spans="1:23" ht="12.75">
      <c r="A499" s="39">
        <v>39284</v>
      </c>
      <c r="B499" s="40">
        <v>4</v>
      </c>
      <c r="C499" s="37"/>
      <c r="D499" s="37"/>
      <c r="E499" s="37" t="s">
        <v>240</v>
      </c>
      <c r="F499" s="37"/>
      <c r="G499" s="37">
        <v>7.33</v>
      </c>
      <c r="H499" s="37"/>
      <c r="I499" s="37">
        <v>12.8</v>
      </c>
      <c r="J499" s="37"/>
      <c r="K499" s="37">
        <v>11</v>
      </c>
      <c r="L499" s="37"/>
      <c r="M499" s="37">
        <v>356</v>
      </c>
      <c r="N499" s="37"/>
      <c r="O499" s="37">
        <v>0.03</v>
      </c>
      <c r="P499" s="37"/>
      <c r="Q499" s="37">
        <v>52</v>
      </c>
      <c r="R499" s="37">
        <v>1</v>
      </c>
      <c r="S499" s="37"/>
      <c r="T499" s="37">
        <v>20</v>
      </c>
      <c r="U499" s="37">
        <v>0</v>
      </c>
      <c r="V499" s="37"/>
      <c r="W499" s="37">
        <v>24</v>
      </c>
    </row>
    <row r="500" spans="1:23" ht="12.75">
      <c r="A500" s="39">
        <v>39284</v>
      </c>
      <c r="B500" s="40">
        <v>5</v>
      </c>
      <c r="C500" s="37"/>
      <c r="D500" s="37"/>
      <c r="E500" s="37" t="s">
        <v>240</v>
      </c>
      <c r="F500" s="37"/>
      <c r="G500" s="37">
        <v>8.3</v>
      </c>
      <c r="H500" s="37"/>
      <c r="I500" s="37">
        <v>12.2</v>
      </c>
      <c r="J500" s="37"/>
      <c r="K500" s="37">
        <v>11</v>
      </c>
      <c r="L500" s="37"/>
      <c r="M500" s="37">
        <v>1</v>
      </c>
      <c r="N500" s="37"/>
      <c r="O500" s="37">
        <v>0.02</v>
      </c>
      <c r="P500" s="37"/>
      <c r="Q500" s="37">
        <v>9</v>
      </c>
      <c r="R500" s="37">
        <v>5</v>
      </c>
      <c r="S500" s="37"/>
      <c r="T500" s="37">
        <v>18</v>
      </c>
      <c r="U500" s="37">
        <v>0</v>
      </c>
      <c r="V500" s="37"/>
      <c r="W500" s="37">
        <v>0</v>
      </c>
    </row>
    <row r="501" spans="1:23" ht="12.75">
      <c r="A501" s="39">
        <v>39286</v>
      </c>
      <c r="B501" s="40">
        <v>10</v>
      </c>
      <c r="C501" s="37">
        <v>250</v>
      </c>
      <c r="D501" s="37">
        <v>250</v>
      </c>
      <c r="E501" s="37" t="s">
        <v>440</v>
      </c>
      <c r="F501" s="37"/>
      <c r="G501" s="37">
        <v>12.83</v>
      </c>
      <c r="H501" s="37"/>
      <c r="I501" s="37">
        <v>3.7</v>
      </c>
      <c r="J501" s="37"/>
      <c r="K501" s="37">
        <v>3</v>
      </c>
      <c r="L501" s="37"/>
      <c r="M501" s="37">
        <v>105</v>
      </c>
      <c r="N501" s="37"/>
      <c r="O501" s="37">
        <v>0.01</v>
      </c>
      <c r="P501" s="37"/>
      <c r="Q501" s="37">
        <v>4</v>
      </c>
      <c r="R501" s="37">
        <v>809</v>
      </c>
      <c r="S501" s="37"/>
      <c r="T501" s="37">
        <v>38</v>
      </c>
      <c r="U501" s="37">
        <v>0</v>
      </c>
      <c r="V501" s="37"/>
      <c r="W501" s="37">
        <v>0</v>
      </c>
    </row>
    <row r="502" spans="1:23" ht="12.75">
      <c r="A502" s="39">
        <v>39286</v>
      </c>
      <c r="B502" s="40">
        <v>10</v>
      </c>
      <c r="C502" s="37">
        <v>250</v>
      </c>
      <c r="D502" s="37">
        <v>250</v>
      </c>
      <c r="E502" s="37" t="s">
        <v>442</v>
      </c>
      <c r="F502" s="37"/>
      <c r="G502" s="37">
        <v>12.83</v>
      </c>
      <c r="H502" s="37"/>
      <c r="I502" s="37">
        <v>3.7</v>
      </c>
      <c r="J502" s="37"/>
      <c r="K502" s="37">
        <v>3</v>
      </c>
      <c r="L502" s="37"/>
      <c r="M502" s="37">
        <v>105</v>
      </c>
      <c r="N502" s="37"/>
      <c r="O502" s="37">
        <v>0.01</v>
      </c>
      <c r="P502" s="37"/>
      <c r="Q502" s="37">
        <v>4</v>
      </c>
      <c r="R502" s="37">
        <v>809</v>
      </c>
      <c r="S502" s="37"/>
      <c r="T502" s="37">
        <v>38</v>
      </c>
      <c r="U502" s="37">
        <v>0</v>
      </c>
      <c r="V502" s="37"/>
      <c r="W502" s="37">
        <v>0</v>
      </c>
    </row>
    <row r="503" spans="1:23" ht="12.75">
      <c r="A503" s="39">
        <v>39286</v>
      </c>
      <c r="B503" s="40">
        <v>21</v>
      </c>
      <c r="C503" s="37"/>
      <c r="D503" s="37"/>
      <c r="E503" s="37" t="s">
        <v>241</v>
      </c>
      <c r="F503" s="37"/>
      <c r="G503" s="37">
        <v>11.2</v>
      </c>
      <c r="H503" s="37"/>
      <c r="I503" s="37">
        <v>15.2</v>
      </c>
      <c r="J503" s="37"/>
      <c r="K503" s="37">
        <v>15</v>
      </c>
      <c r="L503" s="37"/>
      <c r="M503" s="37">
        <v>105</v>
      </c>
      <c r="N503" s="37"/>
      <c r="O503" s="37">
        <v>0.02</v>
      </c>
      <c r="P503" s="37"/>
      <c r="Q503" s="37">
        <v>15</v>
      </c>
      <c r="R503" s="37">
        <v>1</v>
      </c>
      <c r="S503" s="37"/>
      <c r="T503" s="37">
        <v>2</v>
      </c>
      <c r="U503" s="37">
        <v>0</v>
      </c>
      <c r="V503" s="37"/>
      <c r="W503" s="37">
        <v>3</v>
      </c>
    </row>
    <row r="504" spans="1:23" ht="12.75">
      <c r="A504" s="39">
        <v>39286</v>
      </c>
      <c r="B504" s="40">
        <v>22</v>
      </c>
      <c r="C504" s="37">
        <v>121</v>
      </c>
      <c r="D504" s="37">
        <v>569</v>
      </c>
      <c r="E504" s="37" t="s">
        <v>241</v>
      </c>
      <c r="F504" s="37"/>
      <c r="G504" s="37">
        <v>11.95</v>
      </c>
      <c r="H504" s="37"/>
      <c r="I504" s="37">
        <v>16.1</v>
      </c>
      <c r="J504" s="37"/>
      <c r="K504" s="37">
        <v>15</v>
      </c>
      <c r="L504" s="37"/>
      <c r="M504" s="37">
        <v>112</v>
      </c>
      <c r="N504" s="37"/>
      <c r="O504" s="37">
        <v>0.2</v>
      </c>
      <c r="P504" s="37"/>
      <c r="Q504" s="37">
        <v>450</v>
      </c>
      <c r="R504" s="37">
        <v>1</v>
      </c>
      <c r="S504" s="37"/>
      <c r="T504" s="37">
        <v>3</v>
      </c>
      <c r="U504" s="37">
        <v>0</v>
      </c>
      <c r="V504" s="37"/>
      <c r="W504" s="37">
        <v>55</v>
      </c>
    </row>
    <row r="505" spans="1:23" ht="12.75">
      <c r="A505" s="39">
        <v>39286</v>
      </c>
      <c r="B505" s="40">
        <v>23</v>
      </c>
      <c r="C505" s="37">
        <v>448</v>
      </c>
      <c r="D505" s="37">
        <v>569</v>
      </c>
      <c r="E505" s="37" t="s">
        <v>241</v>
      </c>
      <c r="F505" s="37"/>
      <c r="G505" s="37">
        <v>12.91</v>
      </c>
      <c r="H505" s="37"/>
      <c r="I505" s="37">
        <v>16.5</v>
      </c>
      <c r="J505" s="37"/>
      <c r="K505" s="37">
        <v>16</v>
      </c>
      <c r="L505" s="37"/>
      <c r="M505" s="37">
        <v>120</v>
      </c>
      <c r="N505" s="37"/>
      <c r="O505" s="37">
        <v>0.54</v>
      </c>
      <c r="P505" s="37"/>
      <c r="Q505" s="37">
        <v>998</v>
      </c>
      <c r="R505" s="37">
        <v>1</v>
      </c>
      <c r="S505" s="37"/>
      <c r="T505" s="37">
        <v>4</v>
      </c>
      <c r="U505" s="37">
        <v>0</v>
      </c>
      <c r="V505" s="37"/>
      <c r="W505" s="37">
        <v>60</v>
      </c>
    </row>
    <row r="506" spans="1:23" ht="12.75">
      <c r="A506" s="39">
        <v>39287</v>
      </c>
      <c r="B506" s="40">
        <v>0</v>
      </c>
      <c r="C506" s="37">
        <v>179</v>
      </c>
      <c r="D506" s="38">
        <v>1040</v>
      </c>
      <c r="E506" s="37" t="s">
        <v>242</v>
      </c>
      <c r="F506" s="37"/>
      <c r="G506" s="37">
        <v>13.06</v>
      </c>
      <c r="H506" s="37"/>
      <c r="I506" s="37">
        <v>16.1</v>
      </c>
      <c r="J506" s="37"/>
      <c r="K506" s="37">
        <v>15</v>
      </c>
      <c r="L506" s="37"/>
      <c r="M506" s="37">
        <v>126</v>
      </c>
      <c r="N506" s="37"/>
      <c r="O506" s="37">
        <v>0.62</v>
      </c>
      <c r="P506" s="37"/>
      <c r="Q506" s="38">
        <v>1115</v>
      </c>
      <c r="R506" s="37">
        <v>1</v>
      </c>
      <c r="S506" s="37"/>
      <c r="T506" s="37">
        <v>8</v>
      </c>
      <c r="U506" s="37">
        <v>17</v>
      </c>
      <c r="V506" s="37"/>
      <c r="W506" s="37">
        <v>50</v>
      </c>
    </row>
    <row r="507" spans="1:23" ht="12.75">
      <c r="A507" s="39">
        <v>39287</v>
      </c>
      <c r="B507" s="40">
        <v>1</v>
      </c>
      <c r="C507" s="37">
        <v>549</v>
      </c>
      <c r="D507" s="38">
        <v>1040</v>
      </c>
      <c r="E507" s="37" t="s">
        <v>242</v>
      </c>
      <c r="F507" s="37"/>
      <c r="G507" s="37">
        <v>12.63</v>
      </c>
      <c r="H507" s="37"/>
      <c r="I507" s="37">
        <v>12.2</v>
      </c>
      <c r="J507" s="37"/>
      <c r="K507" s="37">
        <v>11</v>
      </c>
      <c r="L507" s="37"/>
      <c r="M507" s="37">
        <v>136</v>
      </c>
      <c r="N507" s="37"/>
      <c r="O507" s="37">
        <v>0.6</v>
      </c>
      <c r="P507" s="37"/>
      <c r="Q507" s="38">
        <v>1069</v>
      </c>
      <c r="R507" s="37">
        <v>1</v>
      </c>
      <c r="S507" s="37"/>
      <c r="T507" s="37">
        <v>10</v>
      </c>
      <c r="U507" s="37">
        <v>2</v>
      </c>
      <c r="V507" s="37"/>
      <c r="W507" s="37">
        <v>60</v>
      </c>
    </row>
    <row r="508" spans="1:23" ht="12.75">
      <c r="A508" s="39">
        <v>39287</v>
      </c>
      <c r="B508" s="40">
        <v>2</v>
      </c>
      <c r="C508" s="37">
        <v>312</v>
      </c>
      <c r="D508" s="38">
        <v>1040</v>
      </c>
      <c r="E508" s="37" t="s">
        <v>242</v>
      </c>
      <c r="F508" s="37"/>
      <c r="G508" s="37">
        <v>12.12</v>
      </c>
      <c r="H508" s="37"/>
      <c r="I508" s="37">
        <v>10.6</v>
      </c>
      <c r="J508" s="37"/>
      <c r="K508" s="37">
        <v>10</v>
      </c>
      <c r="L508" s="37"/>
      <c r="M508" s="37">
        <v>152</v>
      </c>
      <c r="N508" s="37"/>
      <c r="O508" s="37">
        <v>0.33</v>
      </c>
      <c r="P508" s="37"/>
      <c r="Q508" s="37">
        <v>604</v>
      </c>
      <c r="R508" s="37">
        <v>1</v>
      </c>
      <c r="S508" s="37"/>
      <c r="T508" s="37">
        <v>10</v>
      </c>
      <c r="U508" s="37">
        <v>0</v>
      </c>
      <c r="V508" s="37"/>
      <c r="W508" s="37">
        <v>60</v>
      </c>
    </row>
    <row r="509" spans="1:23" ht="12.75">
      <c r="A509" s="39">
        <v>39287</v>
      </c>
      <c r="B509" s="40">
        <v>3</v>
      </c>
      <c r="C509" s="37"/>
      <c r="D509" s="37"/>
      <c r="E509" s="37" t="s">
        <v>243</v>
      </c>
      <c r="F509" s="37"/>
      <c r="G509" s="37">
        <v>12.04</v>
      </c>
      <c r="H509" s="37"/>
      <c r="I509" s="37">
        <v>10.7</v>
      </c>
      <c r="J509" s="37"/>
      <c r="K509" s="37">
        <v>10</v>
      </c>
      <c r="L509" s="37"/>
      <c r="M509" s="37">
        <v>180</v>
      </c>
      <c r="N509" s="37"/>
      <c r="O509" s="37">
        <v>0.02</v>
      </c>
      <c r="P509" s="37"/>
      <c r="Q509" s="37">
        <v>41</v>
      </c>
      <c r="R509" s="37">
        <v>1</v>
      </c>
      <c r="S509" s="37"/>
      <c r="T509" s="37">
        <v>5</v>
      </c>
      <c r="U509" s="37">
        <v>0</v>
      </c>
      <c r="V509" s="37"/>
      <c r="W509" s="37">
        <v>16</v>
      </c>
    </row>
    <row r="510" spans="1:23" ht="12.75">
      <c r="A510" s="39">
        <v>39287</v>
      </c>
      <c r="B510" s="40">
        <v>4</v>
      </c>
      <c r="C510" s="37"/>
      <c r="D510" s="37"/>
      <c r="E510" s="37" t="s">
        <v>243</v>
      </c>
      <c r="F510" s="37"/>
      <c r="G510" s="37">
        <v>11.8</v>
      </c>
      <c r="H510" s="37"/>
      <c r="I510" s="37">
        <v>8.7</v>
      </c>
      <c r="J510" s="37"/>
      <c r="K510" s="37">
        <v>8</v>
      </c>
      <c r="L510" s="37"/>
      <c r="M510" s="37">
        <v>200</v>
      </c>
      <c r="N510" s="37"/>
      <c r="O510" s="37">
        <v>0.05</v>
      </c>
      <c r="P510" s="37"/>
      <c r="Q510" s="37">
        <v>188</v>
      </c>
      <c r="R510" s="37">
        <v>1</v>
      </c>
      <c r="S510" s="37"/>
      <c r="T510" s="37">
        <v>4</v>
      </c>
      <c r="U510" s="37">
        <v>0</v>
      </c>
      <c r="V510" s="37"/>
      <c r="W510" s="37">
        <v>25</v>
      </c>
    </row>
    <row r="511" spans="1:23" ht="12.75">
      <c r="A511" s="39">
        <v>39287</v>
      </c>
      <c r="B511" s="40">
        <v>5</v>
      </c>
      <c r="C511" s="37">
        <v>159</v>
      </c>
      <c r="D511" s="37">
        <v>159</v>
      </c>
      <c r="E511" s="37" t="s">
        <v>243</v>
      </c>
      <c r="F511" s="37"/>
      <c r="G511" s="37">
        <v>11.55</v>
      </c>
      <c r="H511" s="37"/>
      <c r="I511" s="37">
        <v>5.5</v>
      </c>
      <c r="J511" s="37"/>
      <c r="K511" s="37">
        <v>5</v>
      </c>
      <c r="L511" s="37"/>
      <c r="M511" s="37">
        <v>220</v>
      </c>
      <c r="N511" s="37"/>
      <c r="O511" s="37">
        <v>0.24</v>
      </c>
      <c r="P511" s="37"/>
      <c r="Q511" s="37">
        <v>769</v>
      </c>
      <c r="R511" s="37">
        <v>21</v>
      </c>
      <c r="S511" s="37"/>
      <c r="T511" s="37">
        <v>5</v>
      </c>
      <c r="U511" s="37">
        <v>0</v>
      </c>
      <c r="V511" s="37"/>
      <c r="W511" s="37">
        <v>60</v>
      </c>
    </row>
    <row r="512" spans="1:23" ht="12.75">
      <c r="A512" s="39">
        <v>39287</v>
      </c>
      <c r="B512" s="40">
        <v>6</v>
      </c>
      <c r="C512" s="37">
        <v>26</v>
      </c>
      <c r="D512" s="37">
        <v>43</v>
      </c>
      <c r="E512" s="37" t="s">
        <v>244</v>
      </c>
      <c r="F512" s="37"/>
      <c r="G512" s="37">
        <v>11.2</v>
      </c>
      <c r="H512" s="37"/>
      <c r="I512" s="37">
        <v>4.4</v>
      </c>
      <c r="J512" s="37"/>
      <c r="K512" s="37">
        <v>4</v>
      </c>
      <c r="L512" s="37"/>
      <c r="M512" s="37">
        <v>235</v>
      </c>
      <c r="N512" s="37"/>
      <c r="O512" s="37">
        <v>0.1</v>
      </c>
      <c r="P512" s="37"/>
      <c r="Q512" s="37">
        <v>299</v>
      </c>
      <c r="R512" s="37">
        <v>97</v>
      </c>
      <c r="S512" s="37"/>
      <c r="T512" s="37">
        <v>6</v>
      </c>
      <c r="U512" s="37">
        <v>0</v>
      </c>
      <c r="V512" s="37"/>
      <c r="W512" s="37">
        <v>47</v>
      </c>
    </row>
    <row r="513" spans="1:23" ht="12.75">
      <c r="A513" s="39">
        <v>39287</v>
      </c>
      <c r="B513" s="40">
        <v>7</v>
      </c>
      <c r="C513" s="37"/>
      <c r="D513" s="37"/>
      <c r="E513" s="37" t="s">
        <v>244</v>
      </c>
      <c r="F513" s="37"/>
      <c r="G513" s="37">
        <v>11.21</v>
      </c>
      <c r="H513" s="37"/>
      <c r="I513" s="37">
        <v>4.6</v>
      </c>
      <c r="J513" s="37"/>
      <c r="K513" s="37">
        <v>4</v>
      </c>
      <c r="L513" s="37"/>
      <c r="M513" s="37">
        <v>241</v>
      </c>
      <c r="N513" s="37"/>
      <c r="O513" s="37">
        <v>0.06</v>
      </c>
      <c r="P513" s="37"/>
      <c r="Q513" s="37">
        <v>201</v>
      </c>
      <c r="R513" s="37">
        <v>175</v>
      </c>
      <c r="S513" s="37"/>
      <c r="T513" s="37">
        <v>6</v>
      </c>
      <c r="U513" s="37">
        <v>0</v>
      </c>
      <c r="V513" s="37"/>
      <c r="W513" s="37">
        <v>21</v>
      </c>
    </row>
    <row r="514" spans="1:23" ht="12.75">
      <c r="A514" s="39">
        <v>39287</v>
      </c>
      <c r="B514" s="40">
        <v>8</v>
      </c>
      <c r="C514" s="37">
        <v>17</v>
      </c>
      <c r="D514" s="37">
        <v>43</v>
      </c>
      <c r="E514" s="37" t="s">
        <v>244</v>
      </c>
      <c r="F514" s="37"/>
      <c r="G514" s="37">
        <v>11.65</v>
      </c>
      <c r="H514" s="37"/>
      <c r="I514" s="37">
        <v>3.4</v>
      </c>
      <c r="J514" s="37"/>
      <c r="K514" s="37">
        <v>3</v>
      </c>
      <c r="L514" s="37"/>
      <c r="M514" s="37">
        <v>251</v>
      </c>
      <c r="N514" s="37"/>
      <c r="O514" s="37">
        <v>0.15</v>
      </c>
      <c r="P514" s="37"/>
      <c r="Q514" s="37">
        <v>453</v>
      </c>
      <c r="R514" s="37">
        <v>295</v>
      </c>
      <c r="S514" s="37"/>
      <c r="T514" s="37">
        <v>14</v>
      </c>
      <c r="U514" s="37">
        <v>0</v>
      </c>
      <c r="V514" s="37"/>
      <c r="W514" s="37">
        <v>48</v>
      </c>
    </row>
    <row r="515" spans="1:23" ht="12.75">
      <c r="A515" s="39">
        <v>39287</v>
      </c>
      <c r="B515" s="40">
        <v>15</v>
      </c>
      <c r="C515" s="37"/>
      <c r="D515" s="37"/>
      <c r="E515" s="37" t="s">
        <v>245</v>
      </c>
      <c r="F515" s="37"/>
      <c r="G515" s="37">
        <v>17.18</v>
      </c>
      <c r="H515" s="37"/>
      <c r="I515" s="37">
        <v>2.5</v>
      </c>
      <c r="J515" s="37"/>
      <c r="K515" s="37">
        <v>2</v>
      </c>
      <c r="L515" s="37"/>
      <c r="M515" s="37">
        <v>262</v>
      </c>
      <c r="N515" s="37"/>
      <c r="O515" s="37">
        <v>0.01</v>
      </c>
      <c r="P515" s="37"/>
      <c r="Q515" s="37">
        <v>9</v>
      </c>
      <c r="R515" s="37">
        <v>606</v>
      </c>
      <c r="S515" s="37"/>
      <c r="T515" s="37">
        <v>33</v>
      </c>
      <c r="U515" s="37">
        <v>0</v>
      </c>
      <c r="V515" s="37"/>
      <c r="W515" s="37">
        <v>0</v>
      </c>
    </row>
    <row r="516" spans="1:23" ht="12.75">
      <c r="A516" s="39">
        <v>39287</v>
      </c>
      <c r="B516" s="40">
        <v>16</v>
      </c>
      <c r="C516" s="37"/>
      <c r="D516" s="37"/>
      <c r="E516" s="37" t="s">
        <v>245</v>
      </c>
      <c r="F516" s="37"/>
      <c r="G516" s="37">
        <v>16.36</v>
      </c>
      <c r="H516" s="37"/>
      <c r="I516" s="37">
        <v>3.4</v>
      </c>
      <c r="J516" s="37"/>
      <c r="K516" s="37">
        <v>2</v>
      </c>
      <c r="L516" s="37"/>
      <c r="M516" s="37">
        <v>300</v>
      </c>
      <c r="N516" s="37"/>
      <c r="O516" s="37">
        <v>0.01</v>
      </c>
      <c r="P516" s="37"/>
      <c r="Q516" s="37">
        <v>15</v>
      </c>
      <c r="R516" s="37">
        <v>343</v>
      </c>
      <c r="S516" s="37"/>
      <c r="T516" s="37">
        <v>29</v>
      </c>
      <c r="U516" s="37">
        <v>0</v>
      </c>
      <c r="V516" s="37"/>
      <c r="W516" s="37">
        <v>2</v>
      </c>
    </row>
    <row r="517" spans="1:23" ht="12.75">
      <c r="A517" s="39">
        <v>39287</v>
      </c>
      <c r="B517" s="40">
        <v>17</v>
      </c>
      <c r="C517" s="37">
        <v>49</v>
      </c>
      <c r="D517" s="37">
        <v>49</v>
      </c>
      <c r="E517" s="37" t="s">
        <v>245</v>
      </c>
      <c r="F517" s="37"/>
      <c r="G517" s="37">
        <v>14.07</v>
      </c>
      <c r="H517" s="37"/>
      <c r="I517" s="37">
        <v>6.7</v>
      </c>
      <c r="J517" s="37"/>
      <c r="K517" s="37">
        <v>6</v>
      </c>
      <c r="L517" s="37"/>
      <c r="M517" s="37">
        <v>272</v>
      </c>
      <c r="N517" s="37"/>
      <c r="O517" s="37">
        <v>0.52</v>
      </c>
      <c r="P517" s="37"/>
      <c r="Q517" s="38">
        <v>1513</v>
      </c>
      <c r="R517" s="37">
        <v>31</v>
      </c>
      <c r="S517" s="37"/>
      <c r="T517" s="37">
        <v>21</v>
      </c>
      <c r="U517" s="37">
        <v>40</v>
      </c>
      <c r="V517" s="37"/>
      <c r="W517" s="37">
        <v>16</v>
      </c>
    </row>
    <row r="518" spans="1:23" ht="12.75">
      <c r="A518" s="39">
        <v>39287</v>
      </c>
      <c r="B518" s="40">
        <v>18</v>
      </c>
      <c r="C518" s="37">
        <v>365</v>
      </c>
      <c r="D518" s="38">
        <v>2384</v>
      </c>
      <c r="E518" s="37" t="s">
        <v>246</v>
      </c>
      <c r="F518" s="37"/>
      <c r="G518" s="37">
        <v>12.85</v>
      </c>
      <c r="H518" s="37"/>
      <c r="I518" s="37">
        <v>11.9</v>
      </c>
      <c r="J518" s="37"/>
      <c r="K518" s="37">
        <v>11</v>
      </c>
      <c r="L518" s="37"/>
      <c r="M518" s="37">
        <v>269</v>
      </c>
      <c r="N518" s="37"/>
      <c r="O518" s="37">
        <v>0.8</v>
      </c>
      <c r="P518" s="37"/>
      <c r="Q518" s="38">
        <v>2276</v>
      </c>
      <c r="R518" s="37">
        <v>22</v>
      </c>
      <c r="S518" s="37"/>
      <c r="T518" s="37">
        <v>7</v>
      </c>
      <c r="U518" s="37">
        <v>23</v>
      </c>
      <c r="V518" s="37"/>
      <c r="W518" s="37">
        <v>35</v>
      </c>
    </row>
    <row r="519" spans="1:23" ht="12.75">
      <c r="A519" s="39">
        <v>39287</v>
      </c>
      <c r="B519" s="40">
        <v>19</v>
      </c>
      <c r="C519" s="38">
        <v>1020</v>
      </c>
      <c r="D519" s="38">
        <v>2384</v>
      </c>
      <c r="E519" s="37" t="s">
        <v>246</v>
      </c>
      <c r="F519" s="37"/>
      <c r="G519" s="37">
        <v>12.55</v>
      </c>
      <c r="H519" s="37"/>
      <c r="I519" s="37">
        <v>9.2</v>
      </c>
      <c r="J519" s="37"/>
      <c r="K519" s="37">
        <v>9</v>
      </c>
      <c r="L519" s="37"/>
      <c r="M519" s="37">
        <v>260</v>
      </c>
      <c r="N519" s="37"/>
      <c r="O519" s="37">
        <v>1.01</v>
      </c>
      <c r="P519" s="37" t="s">
        <v>167</v>
      </c>
      <c r="Q519" s="38">
        <v>3272</v>
      </c>
      <c r="R519" s="37">
        <v>4</v>
      </c>
      <c r="S519" s="37"/>
      <c r="T519" s="37">
        <v>5</v>
      </c>
      <c r="U519" s="37">
        <v>0</v>
      </c>
      <c r="V519" s="37"/>
      <c r="W519" s="37">
        <v>60</v>
      </c>
    </row>
    <row r="520" spans="1:23" ht="12.75">
      <c r="A520" s="39">
        <v>39287</v>
      </c>
      <c r="B520" s="40">
        <v>20</v>
      </c>
      <c r="C520" s="37">
        <v>999</v>
      </c>
      <c r="D520" s="38">
        <v>2384</v>
      </c>
      <c r="E520" s="37" t="s">
        <v>246</v>
      </c>
      <c r="F520" s="37"/>
      <c r="G520" s="37">
        <v>11.9</v>
      </c>
      <c r="H520" s="37"/>
      <c r="I520" s="37">
        <v>8.9</v>
      </c>
      <c r="J520" s="37"/>
      <c r="K520" s="37">
        <v>8</v>
      </c>
      <c r="L520" s="37"/>
      <c r="M520" s="37">
        <v>259</v>
      </c>
      <c r="N520" s="37"/>
      <c r="O520" s="37">
        <v>1.09</v>
      </c>
      <c r="P520" s="37" t="s">
        <v>167</v>
      </c>
      <c r="Q520" s="38">
        <v>3418</v>
      </c>
      <c r="R520" s="37">
        <v>1</v>
      </c>
      <c r="S520" s="37"/>
      <c r="T520" s="37">
        <v>4</v>
      </c>
      <c r="U520" s="37">
        <v>0</v>
      </c>
      <c r="V520" s="37"/>
      <c r="W520" s="37">
        <v>60</v>
      </c>
    </row>
    <row r="521" spans="1:23" ht="12.75">
      <c r="A521" s="39">
        <v>39287</v>
      </c>
      <c r="B521" s="40">
        <v>21</v>
      </c>
      <c r="C521" s="37">
        <v>989</v>
      </c>
      <c r="D521" s="38">
        <v>1349</v>
      </c>
      <c r="E521" s="37" t="s">
        <v>247</v>
      </c>
      <c r="F521" s="37"/>
      <c r="G521" s="37">
        <v>11.56</v>
      </c>
      <c r="H521" s="37"/>
      <c r="I521" s="37">
        <v>7.8</v>
      </c>
      <c r="J521" s="37"/>
      <c r="K521" s="37">
        <v>7</v>
      </c>
      <c r="L521" s="37"/>
      <c r="M521" s="37">
        <v>250</v>
      </c>
      <c r="N521" s="37"/>
      <c r="O521" s="37">
        <v>0.92</v>
      </c>
      <c r="P521" s="37"/>
      <c r="Q521" s="38">
        <v>3114</v>
      </c>
      <c r="R521" s="37">
        <v>1</v>
      </c>
      <c r="S521" s="37"/>
      <c r="T521" s="37">
        <v>3</v>
      </c>
      <c r="U521" s="37">
        <v>0</v>
      </c>
      <c r="V521" s="37"/>
      <c r="W521" s="37">
        <v>60</v>
      </c>
    </row>
    <row r="522" spans="1:23" ht="12.75">
      <c r="A522" s="39">
        <v>39287</v>
      </c>
      <c r="B522" s="40">
        <v>22</v>
      </c>
      <c r="C522" s="37">
        <v>360</v>
      </c>
      <c r="D522" s="38">
        <v>1349</v>
      </c>
      <c r="E522" s="37" t="s">
        <v>247</v>
      </c>
      <c r="F522" s="37"/>
      <c r="G522" s="37">
        <v>11.13</v>
      </c>
      <c r="H522" s="37"/>
      <c r="I522" s="37">
        <v>6.8</v>
      </c>
      <c r="J522" s="37"/>
      <c r="K522" s="37">
        <v>6</v>
      </c>
      <c r="L522" s="37"/>
      <c r="M522" s="37">
        <v>244</v>
      </c>
      <c r="N522" s="37"/>
      <c r="O522" s="37">
        <v>0.47</v>
      </c>
      <c r="P522" s="37"/>
      <c r="Q522" s="38">
        <v>1753</v>
      </c>
      <c r="R522" s="37">
        <v>1</v>
      </c>
      <c r="S522" s="37"/>
      <c r="T522" s="37">
        <v>2</v>
      </c>
      <c r="U522" s="37">
        <v>0</v>
      </c>
      <c r="V522" s="37"/>
      <c r="W522" s="37">
        <v>59</v>
      </c>
    </row>
    <row r="523" spans="1:23" ht="12.75">
      <c r="A523" s="39">
        <v>39287</v>
      </c>
      <c r="B523" s="40">
        <v>23</v>
      </c>
      <c r="C523" s="37"/>
      <c r="D523" s="37"/>
      <c r="E523" s="37" t="s">
        <v>247</v>
      </c>
      <c r="F523" s="37"/>
      <c r="G523" s="37">
        <v>10.96</v>
      </c>
      <c r="H523" s="37"/>
      <c r="I523" s="37">
        <v>5.4</v>
      </c>
      <c r="J523" s="37"/>
      <c r="K523" s="37">
        <v>5</v>
      </c>
      <c r="L523" s="37"/>
      <c r="M523" s="37">
        <v>243</v>
      </c>
      <c r="N523" s="37"/>
      <c r="O523" s="37">
        <v>0.02</v>
      </c>
      <c r="P523" s="37"/>
      <c r="Q523" s="37">
        <v>49</v>
      </c>
      <c r="R523" s="37">
        <v>1</v>
      </c>
      <c r="S523" s="37"/>
      <c r="T523" s="37">
        <v>2</v>
      </c>
      <c r="U523" s="37">
        <v>0</v>
      </c>
      <c r="V523" s="37"/>
      <c r="W523" s="37">
        <v>7</v>
      </c>
    </row>
    <row r="524" spans="1:23" ht="12.75">
      <c r="A524" s="39">
        <v>39289</v>
      </c>
      <c r="B524" s="40">
        <v>3</v>
      </c>
      <c r="C524" s="37">
        <v>8</v>
      </c>
      <c r="D524" s="37">
        <v>32</v>
      </c>
      <c r="E524" s="37" t="s">
        <v>248</v>
      </c>
      <c r="F524" s="37"/>
      <c r="G524" s="37">
        <v>13.16</v>
      </c>
      <c r="H524" s="37"/>
      <c r="I524" s="37">
        <v>10.3</v>
      </c>
      <c r="J524" s="37"/>
      <c r="K524" s="37">
        <v>10</v>
      </c>
      <c r="L524" s="37"/>
      <c r="M524" s="37">
        <v>252</v>
      </c>
      <c r="N524" s="37"/>
      <c r="O524" s="37">
        <v>0.07</v>
      </c>
      <c r="P524" s="37"/>
      <c r="Q524" s="37">
        <v>475</v>
      </c>
      <c r="R524" s="37">
        <v>1</v>
      </c>
      <c r="S524" s="37"/>
      <c r="T524" s="37">
        <v>6</v>
      </c>
      <c r="U524" s="37">
        <v>0</v>
      </c>
      <c r="V524" s="37"/>
      <c r="W524" s="37">
        <v>43</v>
      </c>
    </row>
    <row r="525" spans="1:23" ht="12.75">
      <c r="A525" s="39">
        <v>39289</v>
      </c>
      <c r="B525" s="40">
        <v>4</v>
      </c>
      <c r="C525" s="37">
        <v>11</v>
      </c>
      <c r="D525" s="37">
        <v>32</v>
      </c>
      <c r="E525" s="37" t="s">
        <v>248</v>
      </c>
      <c r="F525" s="37"/>
      <c r="G525" s="37">
        <v>12.91</v>
      </c>
      <c r="H525" s="37"/>
      <c r="I525" s="37">
        <v>10.8</v>
      </c>
      <c r="J525" s="37"/>
      <c r="K525" s="37">
        <v>10</v>
      </c>
      <c r="L525" s="37"/>
      <c r="M525" s="37">
        <v>255</v>
      </c>
      <c r="N525" s="37"/>
      <c r="O525" s="37">
        <v>0.09</v>
      </c>
      <c r="P525" s="37"/>
      <c r="Q525" s="37">
        <v>593</v>
      </c>
      <c r="R525" s="37">
        <v>1</v>
      </c>
      <c r="S525" s="37"/>
      <c r="T525" s="37">
        <v>5</v>
      </c>
      <c r="U525" s="37">
        <v>0</v>
      </c>
      <c r="V525" s="37"/>
      <c r="W525" s="37">
        <v>59</v>
      </c>
    </row>
    <row r="526" spans="1:23" ht="12.75">
      <c r="A526" s="39">
        <v>39289</v>
      </c>
      <c r="B526" s="40">
        <v>5</v>
      </c>
      <c r="C526" s="37">
        <v>13</v>
      </c>
      <c r="D526" s="37">
        <v>32</v>
      </c>
      <c r="E526" s="37" t="s">
        <v>248</v>
      </c>
      <c r="F526" s="37"/>
      <c r="G526" s="37">
        <v>12.9</v>
      </c>
      <c r="H526" s="37"/>
      <c r="I526" s="37">
        <v>12.3</v>
      </c>
      <c r="J526" s="37"/>
      <c r="K526" s="37">
        <v>12</v>
      </c>
      <c r="L526" s="37"/>
      <c r="M526" s="37">
        <v>258</v>
      </c>
      <c r="N526" s="37"/>
      <c r="O526" s="37">
        <v>0.09</v>
      </c>
      <c r="P526" s="37"/>
      <c r="Q526" s="37">
        <v>629</v>
      </c>
      <c r="R526" s="37">
        <v>7</v>
      </c>
      <c r="S526" s="37"/>
      <c r="T526" s="37">
        <v>4</v>
      </c>
      <c r="U526" s="37">
        <v>0</v>
      </c>
      <c r="V526" s="37"/>
      <c r="W526" s="37">
        <v>60</v>
      </c>
    </row>
    <row r="527" spans="1:23" ht="12.75">
      <c r="A527" s="39">
        <v>39289</v>
      </c>
      <c r="B527" s="40">
        <v>6</v>
      </c>
      <c r="C527" s="37"/>
      <c r="D527" s="37"/>
      <c r="E527" s="37" t="s">
        <v>405</v>
      </c>
      <c r="F527" s="37"/>
      <c r="G527" s="38">
        <v>-9999</v>
      </c>
      <c r="H527" s="37" t="s">
        <v>101</v>
      </c>
      <c r="I527" s="38">
        <v>-9999</v>
      </c>
      <c r="J527" s="37" t="s">
        <v>101</v>
      </c>
      <c r="K527" s="38">
        <v>-9999</v>
      </c>
      <c r="L527" s="37" t="s">
        <v>101</v>
      </c>
      <c r="M527" s="38">
        <v>-9999</v>
      </c>
      <c r="N527" s="37" t="s">
        <v>101</v>
      </c>
      <c r="O527" s="38">
        <v>-9999</v>
      </c>
      <c r="P527" s="37" t="s">
        <v>101</v>
      </c>
      <c r="Q527" s="38">
        <v>-9999</v>
      </c>
      <c r="R527" s="38">
        <v>-9999</v>
      </c>
      <c r="S527" s="37" t="s">
        <v>101</v>
      </c>
      <c r="T527" s="38">
        <v>-9999</v>
      </c>
      <c r="U527" s="38">
        <v>-9999</v>
      </c>
      <c r="V527" s="37"/>
      <c r="W527" s="38">
        <v>-9999</v>
      </c>
    </row>
    <row r="528" spans="1:23" ht="12.75">
      <c r="A528" s="39">
        <v>39289</v>
      </c>
      <c r="B528" s="40">
        <v>7</v>
      </c>
      <c r="C528" s="37"/>
      <c r="D528" s="37"/>
      <c r="E528" s="37" t="s">
        <v>405</v>
      </c>
      <c r="F528" s="37"/>
      <c r="G528" s="38">
        <v>-9999</v>
      </c>
      <c r="H528" s="37" t="s">
        <v>101</v>
      </c>
      <c r="I528" s="38">
        <v>-9999</v>
      </c>
      <c r="J528" s="37" t="s">
        <v>101</v>
      </c>
      <c r="K528" s="38">
        <v>-9999</v>
      </c>
      <c r="L528" s="37" t="s">
        <v>101</v>
      </c>
      <c r="M528" s="38">
        <v>-9999</v>
      </c>
      <c r="N528" s="37" t="s">
        <v>101</v>
      </c>
      <c r="O528" s="38">
        <v>-9999</v>
      </c>
      <c r="P528" s="37" t="s">
        <v>101</v>
      </c>
      <c r="Q528" s="38">
        <v>-9999</v>
      </c>
      <c r="R528" s="38">
        <v>-9999</v>
      </c>
      <c r="S528" s="37" t="s">
        <v>101</v>
      </c>
      <c r="T528" s="38">
        <v>-9999</v>
      </c>
      <c r="U528" s="38">
        <v>-9999</v>
      </c>
      <c r="V528" s="37"/>
      <c r="W528" s="38">
        <v>-9999</v>
      </c>
    </row>
    <row r="529" spans="1:23" ht="12.75">
      <c r="A529" s="39">
        <v>39289</v>
      </c>
      <c r="B529" s="40">
        <v>8</v>
      </c>
      <c r="C529" s="37">
        <v>66</v>
      </c>
      <c r="D529" s="37">
        <v>66</v>
      </c>
      <c r="E529" s="37" t="s">
        <v>405</v>
      </c>
      <c r="F529" s="37"/>
      <c r="G529" s="38">
        <v>-9999</v>
      </c>
      <c r="H529" s="37" t="s">
        <v>101</v>
      </c>
      <c r="I529" s="38">
        <v>-9999</v>
      </c>
      <c r="J529" s="37" t="s">
        <v>101</v>
      </c>
      <c r="K529" s="38">
        <v>-9999</v>
      </c>
      <c r="L529" s="37" t="s">
        <v>101</v>
      </c>
      <c r="M529" s="38">
        <v>-9999</v>
      </c>
      <c r="N529" s="37" t="s">
        <v>101</v>
      </c>
      <c r="O529" s="38">
        <v>-9999</v>
      </c>
      <c r="P529" s="37" t="s">
        <v>101</v>
      </c>
      <c r="Q529" s="38">
        <v>-9999</v>
      </c>
      <c r="R529" s="38">
        <v>-9999</v>
      </c>
      <c r="S529" s="37" t="s">
        <v>101</v>
      </c>
      <c r="T529" s="38">
        <v>-9999</v>
      </c>
      <c r="U529" s="38">
        <v>-9999</v>
      </c>
      <c r="V529" s="37"/>
      <c r="W529" s="38">
        <v>-9999</v>
      </c>
    </row>
    <row r="530" spans="1:23" ht="12.75">
      <c r="A530" s="39">
        <v>39290</v>
      </c>
      <c r="B530" s="40">
        <v>18</v>
      </c>
      <c r="C530" s="37">
        <v>180</v>
      </c>
      <c r="D530" s="37">
        <v>347</v>
      </c>
      <c r="E530" s="37" t="s">
        <v>249</v>
      </c>
      <c r="F530" s="37"/>
      <c r="G530" s="37">
        <v>14.03</v>
      </c>
      <c r="H530" s="37"/>
      <c r="I530" s="37">
        <v>10</v>
      </c>
      <c r="J530" s="37"/>
      <c r="K530" s="37">
        <v>9</v>
      </c>
      <c r="L530" s="37"/>
      <c r="M530" s="37">
        <v>228</v>
      </c>
      <c r="N530" s="37"/>
      <c r="O530" s="37">
        <v>0.3</v>
      </c>
      <c r="P530" s="37"/>
      <c r="Q530" s="38">
        <v>1869</v>
      </c>
      <c r="R530" s="37">
        <v>131</v>
      </c>
      <c r="S530" s="37"/>
      <c r="T530" s="37">
        <v>7</v>
      </c>
      <c r="U530" s="37">
        <v>0</v>
      </c>
      <c r="V530" s="37"/>
      <c r="W530" s="37">
        <v>60</v>
      </c>
    </row>
    <row r="531" spans="1:23" ht="12.75">
      <c r="A531" s="39">
        <v>39290</v>
      </c>
      <c r="B531" s="40">
        <v>19</v>
      </c>
      <c r="C531" s="37">
        <v>167</v>
      </c>
      <c r="D531" s="37">
        <v>347</v>
      </c>
      <c r="E531" s="37" t="s">
        <v>249</v>
      </c>
      <c r="F531" s="37"/>
      <c r="G531" s="37">
        <v>13.78</v>
      </c>
      <c r="H531" s="37"/>
      <c r="I531" s="37">
        <v>8.5</v>
      </c>
      <c r="J531" s="37"/>
      <c r="K531" s="37">
        <v>8</v>
      </c>
      <c r="L531" s="37"/>
      <c r="M531" s="37">
        <v>250</v>
      </c>
      <c r="N531" s="37"/>
      <c r="O531" s="37">
        <v>0.27</v>
      </c>
      <c r="P531" s="37"/>
      <c r="Q531" s="38">
        <v>1535</v>
      </c>
      <c r="R531" s="37">
        <v>72</v>
      </c>
      <c r="S531" s="37"/>
      <c r="T531" s="37">
        <v>5</v>
      </c>
      <c r="U531" s="37">
        <v>0</v>
      </c>
      <c r="V531" s="37"/>
      <c r="W531" s="37">
        <v>46</v>
      </c>
    </row>
    <row r="532" spans="1:23" ht="12.75">
      <c r="A532" s="39">
        <v>39290</v>
      </c>
      <c r="B532" s="40">
        <v>20</v>
      </c>
      <c r="C532" s="37"/>
      <c r="D532" s="37"/>
      <c r="E532" s="37" t="s">
        <v>249</v>
      </c>
      <c r="F532" s="37"/>
      <c r="G532" s="37">
        <v>13.63</v>
      </c>
      <c r="H532" s="37"/>
      <c r="I532" s="37">
        <v>8.6</v>
      </c>
      <c r="J532" s="37"/>
      <c r="K532" s="37">
        <v>8</v>
      </c>
      <c r="L532" s="37"/>
      <c r="M532" s="37">
        <v>244</v>
      </c>
      <c r="N532" s="37"/>
      <c r="O532" s="37">
        <v>0.03</v>
      </c>
      <c r="P532" s="37"/>
      <c r="Q532" s="37">
        <v>105</v>
      </c>
      <c r="R532" s="37">
        <v>9</v>
      </c>
      <c r="S532" s="37"/>
      <c r="T532" s="37">
        <v>2</v>
      </c>
      <c r="U532" s="37">
        <v>0</v>
      </c>
      <c r="V532" s="37"/>
      <c r="W532" s="37">
        <v>16</v>
      </c>
    </row>
    <row r="533" spans="1:23" ht="12.75">
      <c r="A533" s="39">
        <v>39291</v>
      </c>
      <c r="B533" s="40">
        <v>3</v>
      </c>
      <c r="C533" s="37">
        <v>52</v>
      </c>
      <c r="D533" s="37">
        <v>489</v>
      </c>
      <c r="E533" s="37" t="s">
        <v>250</v>
      </c>
      <c r="F533" s="37"/>
      <c r="G533" s="37">
        <v>13.08</v>
      </c>
      <c r="H533" s="37"/>
      <c r="I533" s="37">
        <v>5.9</v>
      </c>
      <c r="J533" s="37"/>
      <c r="K533" s="37">
        <v>5</v>
      </c>
      <c r="L533" s="37"/>
      <c r="M533" s="37">
        <v>243</v>
      </c>
      <c r="N533" s="37"/>
      <c r="O533" s="37">
        <v>0.22</v>
      </c>
      <c r="P533" s="37"/>
      <c r="Q533" s="38">
        <v>1036</v>
      </c>
      <c r="R533" s="37">
        <v>1</v>
      </c>
      <c r="S533" s="37"/>
      <c r="T533" s="37">
        <v>7</v>
      </c>
      <c r="U533" s="37">
        <v>0</v>
      </c>
      <c r="V533" s="37"/>
      <c r="W533" s="37">
        <v>48</v>
      </c>
    </row>
    <row r="534" spans="1:23" ht="12.75">
      <c r="A534" s="39">
        <v>39291</v>
      </c>
      <c r="B534" s="40">
        <v>4</v>
      </c>
      <c r="C534" s="37">
        <v>437</v>
      </c>
      <c r="D534" s="37">
        <v>489</v>
      </c>
      <c r="E534" s="37" t="s">
        <v>250</v>
      </c>
      <c r="F534" s="37"/>
      <c r="G534" s="37">
        <v>12.85</v>
      </c>
      <c r="H534" s="37"/>
      <c r="I534" s="37">
        <v>7.1</v>
      </c>
      <c r="J534" s="37"/>
      <c r="K534" s="37">
        <v>7</v>
      </c>
      <c r="L534" s="37"/>
      <c r="M534" s="37">
        <v>256</v>
      </c>
      <c r="N534" s="37"/>
      <c r="O534" s="37">
        <v>0.59</v>
      </c>
      <c r="P534" s="37"/>
      <c r="Q534" s="38">
        <v>2642</v>
      </c>
      <c r="R534" s="37">
        <v>1</v>
      </c>
      <c r="S534" s="37"/>
      <c r="T534" s="37">
        <v>5</v>
      </c>
      <c r="U534" s="37">
        <v>0</v>
      </c>
      <c r="V534" s="37"/>
      <c r="W534" s="37">
        <v>60</v>
      </c>
    </row>
    <row r="535" spans="1:23" ht="12.75">
      <c r="A535" s="39">
        <v>39291</v>
      </c>
      <c r="B535" s="40">
        <v>5</v>
      </c>
      <c r="C535" s="37"/>
      <c r="D535" s="37"/>
      <c r="E535" s="37" t="s">
        <v>250</v>
      </c>
      <c r="F535" s="37"/>
      <c r="G535" s="37">
        <v>12.43</v>
      </c>
      <c r="H535" s="37"/>
      <c r="I535" s="37">
        <v>8.4</v>
      </c>
      <c r="J535" s="37"/>
      <c r="K535" s="37">
        <v>8</v>
      </c>
      <c r="L535" s="37"/>
      <c r="M535" s="37">
        <v>257</v>
      </c>
      <c r="N535" s="37"/>
      <c r="O535" s="37">
        <v>0.51</v>
      </c>
      <c r="P535" s="37"/>
      <c r="Q535" s="38">
        <v>2312</v>
      </c>
      <c r="R535" s="37">
        <v>10</v>
      </c>
      <c r="S535" s="37"/>
      <c r="T535" s="37">
        <v>4</v>
      </c>
      <c r="U535" s="37">
        <v>0</v>
      </c>
      <c r="V535" s="37"/>
      <c r="W535" s="37">
        <v>60</v>
      </c>
    </row>
    <row r="536" spans="1:23" ht="12.75">
      <c r="A536" s="39">
        <v>39291</v>
      </c>
      <c r="B536" s="40">
        <v>6</v>
      </c>
      <c r="C536" s="37"/>
      <c r="D536" s="37"/>
      <c r="E536" s="37" t="s">
        <v>251</v>
      </c>
      <c r="F536" s="37"/>
      <c r="G536" s="37">
        <v>13.21</v>
      </c>
      <c r="H536" s="37"/>
      <c r="I536" s="37">
        <v>6.1</v>
      </c>
      <c r="J536" s="37"/>
      <c r="K536" s="37">
        <v>6</v>
      </c>
      <c r="L536" s="37"/>
      <c r="M536" s="37">
        <v>250</v>
      </c>
      <c r="N536" s="37"/>
      <c r="O536" s="37">
        <v>0.04</v>
      </c>
      <c r="P536" s="37"/>
      <c r="Q536" s="37">
        <v>100</v>
      </c>
      <c r="R536" s="37">
        <v>81</v>
      </c>
      <c r="S536" s="37"/>
      <c r="T536" s="37">
        <v>2</v>
      </c>
      <c r="U536" s="37">
        <v>0</v>
      </c>
      <c r="V536" s="37"/>
      <c r="W536" s="37">
        <v>10</v>
      </c>
    </row>
    <row r="537" spans="1:23" ht="12.75">
      <c r="A537" s="39">
        <v>39291</v>
      </c>
      <c r="B537" s="40">
        <v>7</v>
      </c>
      <c r="C537" s="37">
        <v>56</v>
      </c>
      <c r="D537" s="37">
        <v>56</v>
      </c>
      <c r="E537" s="37" t="s">
        <v>251</v>
      </c>
      <c r="F537" s="37"/>
      <c r="G537" s="37">
        <v>12.71</v>
      </c>
      <c r="H537" s="37"/>
      <c r="I537" s="37">
        <v>6.3</v>
      </c>
      <c r="J537" s="37"/>
      <c r="K537" s="37">
        <v>6</v>
      </c>
      <c r="L537" s="37"/>
      <c r="M537" s="37">
        <v>241</v>
      </c>
      <c r="N537" s="37"/>
      <c r="O537" s="37">
        <v>0.21</v>
      </c>
      <c r="P537" s="37"/>
      <c r="Q537" s="37">
        <v>815</v>
      </c>
      <c r="R537" s="37">
        <v>200</v>
      </c>
      <c r="S537" s="37"/>
      <c r="T537" s="37">
        <v>3</v>
      </c>
      <c r="U537" s="37">
        <v>0</v>
      </c>
      <c r="V537" s="37"/>
      <c r="W537" s="37">
        <v>41</v>
      </c>
    </row>
    <row r="538" spans="1:23" ht="12.75">
      <c r="A538" s="39">
        <v>39291</v>
      </c>
      <c r="B538" s="40">
        <v>8</v>
      </c>
      <c r="C538" s="37"/>
      <c r="D538" s="37"/>
      <c r="E538" s="37" t="s">
        <v>251</v>
      </c>
      <c r="F538" s="37"/>
      <c r="G538" s="37">
        <v>12.93</v>
      </c>
      <c r="H538" s="37"/>
      <c r="I538" s="37">
        <v>6</v>
      </c>
      <c r="J538" s="37"/>
      <c r="K538" s="37">
        <v>6</v>
      </c>
      <c r="L538" s="37"/>
      <c r="M538" s="37">
        <v>238</v>
      </c>
      <c r="N538" s="37"/>
      <c r="O538" s="37">
        <v>0.01</v>
      </c>
      <c r="P538" s="37"/>
      <c r="Q538" s="37">
        <v>10</v>
      </c>
      <c r="R538" s="37">
        <v>159</v>
      </c>
      <c r="S538" s="37"/>
      <c r="T538" s="37">
        <v>4</v>
      </c>
      <c r="U538" s="37">
        <v>0</v>
      </c>
      <c r="V538" s="37"/>
      <c r="W538" s="37">
        <v>0</v>
      </c>
    </row>
    <row r="539" spans="1:23" ht="12.75">
      <c r="A539" s="39">
        <v>39291</v>
      </c>
      <c r="B539" s="40">
        <v>12</v>
      </c>
      <c r="C539" s="37">
        <v>30</v>
      </c>
      <c r="D539" s="37">
        <v>209</v>
      </c>
      <c r="E539" s="37" t="s">
        <v>252</v>
      </c>
      <c r="F539" s="37"/>
      <c r="G539" s="37">
        <v>13.19</v>
      </c>
      <c r="H539" s="37"/>
      <c r="I539" s="37">
        <v>3.6</v>
      </c>
      <c r="J539" s="37"/>
      <c r="K539" s="37">
        <v>3</v>
      </c>
      <c r="L539" s="37"/>
      <c r="M539" s="37">
        <v>242</v>
      </c>
      <c r="N539" s="37"/>
      <c r="O539" s="37">
        <v>0.2</v>
      </c>
      <c r="P539" s="37"/>
      <c r="Q539" s="37">
        <v>876</v>
      </c>
      <c r="R539" s="37">
        <v>185</v>
      </c>
      <c r="S539" s="37"/>
      <c r="T539" s="37">
        <v>10</v>
      </c>
      <c r="U539" s="37">
        <v>4</v>
      </c>
      <c r="V539" s="37"/>
      <c r="W539" s="37">
        <v>49</v>
      </c>
    </row>
    <row r="540" spans="1:23" ht="12.75">
      <c r="A540" s="39">
        <v>39291</v>
      </c>
      <c r="B540" s="40">
        <v>13</v>
      </c>
      <c r="C540" s="37">
        <v>179</v>
      </c>
      <c r="D540" s="37">
        <v>209</v>
      </c>
      <c r="E540" s="37" t="s">
        <v>252</v>
      </c>
      <c r="F540" s="37"/>
      <c r="G540" s="37">
        <v>13.08</v>
      </c>
      <c r="H540" s="37"/>
      <c r="I540" s="37">
        <v>5.4</v>
      </c>
      <c r="J540" s="37"/>
      <c r="K540" s="37">
        <v>5</v>
      </c>
      <c r="L540" s="37"/>
      <c r="M540" s="37">
        <v>265</v>
      </c>
      <c r="N540" s="37"/>
      <c r="O540" s="37">
        <v>0.37</v>
      </c>
      <c r="P540" s="37"/>
      <c r="Q540" s="38">
        <v>1460</v>
      </c>
      <c r="R540" s="37">
        <v>191</v>
      </c>
      <c r="S540" s="37"/>
      <c r="T540" s="37">
        <v>12</v>
      </c>
      <c r="U540" s="37">
        <v>2</v>
      </c>
      <c r="V540" s="37"/>
      <c r="W540" s="37">
        <v>60</v>
      </c>
    </row>
    <row r="541" spans="1:23" ht="12.75">
      <c r="A541" s="39">
        <v>39291</v>
      </c>
      <c r="B541" s="40">
        <v>14</v>
      </c>
      <c r="C541" s="37"/>
      <c r="D541" s="37"/>
      <c r="E541" s="37" t="s">
        <v>252</v>
      </c>
      <c r="F541" s="37"/>
      <c r="G541" s="37">
        <v>11.63</v>
      </c>
      <c r="H541" s="37"/>
      <c r="I541" s="37">
        <v>10.9</v>
      </c>
      <c r="J541" s="37"/>
      <c r="K541" s="37">
        <v>10</v>
      </c>
      <c r="L541" s="37"/>
      <c r="M541" s="37">
        <v>284</v>
      </c>
      <c r="N541" s="37"/>
      <c r="O541" s="37">
        <v>0.06</v>
      </c>
      <c r="P541" s="37"/>
      <c r="Q541" s="37">
        <v>187</v>
      </c>
      <c r="R541" s="37">
        <v>36</v>
      </c>
      <c r="S541" s="37"/>
      <c r="T541" s="37">
        <v>9</v>
      </c>
      <c r="U541" s="37">
        <v>45</v>
      </c>
      <c r="V541" s="37"/>
      <c r="W541" s="37">
        <v>2</v>
      </c>
    </row>
    <row r="542" spans="1:23" ht="12.75">
      <c r="A542" s="39">
        <v>39291</v>
      </c>
      <c r="B542" s="40">
        <v>15</v>
      </c>
      <c r="C542" s="37"/>
      <c r="D542" s="37"/>
      <c r="E542" s="37" t="s">
        <v>253</v>
      </c>
      <c r="F542" s="37"/>
      <c r="G542" s="37">
        <v>12.64</v>
      </c>
      <c r="H542" s="37"/>
      <c r="I542" s="37">
        <v>8.8</v>
      </c>
      <c r="J542" s="37"/>
      <c r="K542" s="37">
        <v>8</v>
      </c>
      <c r="L542" s="37"/>
      <c r="M542" s="37">
        <v>282</v>
      </c>
      <c r="N542" s="37"/>
      <c r="O542" s="37">
        <v>0.07</v>
      </c>
      <c r="P542" s="37"/>
      <c r="Q542" s="37">
        <v>248</v>
      </c>
      <c r="R542" s="37">
        <v>321</v>
      </c>
      <c r="S542" s="37"/>
      <c r="T542" s="37">
        <v>5</v>
      </c>
      <c r="U542" s="37">
        <v>24</v>
      </c>
      <c r="V542" s="37"/>
      <c r="W542" s="37">
        <v>10</v>
      </c>
    </row>
    <row r="543" spans="1:23" ht="12.75">
      <c r="A543" s="39">
        <v>39291</v>
      </c>
      <c r="B543" s="40">
        <v>16</v>
      </c>
      <c r="C543" s="37">
        <v>33</v>
      </c>
      <c r="D543" s="37">
        <v>174</v>
      </c>
      <c r="E543" s="37" t="s">
        <v>253</v>
      </c>
      <c r="F543" s="37"/>
      <c r="G543" s="37">
        <v>12.71</v>
      </c>
      <c r="H543" s="37"/>
      <c r="I543" s="37">
        <v>8.7</v>
      </c>
      <c r="J543" s="37"/>
      <c r="K543" s="37">
        <v>8</v>
      </c>
      <c r="L543" s="37"/>
      <c r="M543" s="37">
        <v>288</v>
      </c>
      <c r="N543" s="37"/>
      <c r="O543" s="37">
        <v>0.1</v>
      </c>
      <c r="P543" s="37"/>
      <c r="Q543" s="37">
        <v>366</v>
      </c>
      <c r="R543" s="37">
        <v>293</v>
      </c>
      <c r="S543" s="37"/>
      <c r="T543" s="37">
        <v>8</v>
      </c>
      <c r="U543" s="37">
        <v>0</v>
      </c>
      <c r="V543" s="37"/>
      <c r="W543" s="37">
        <v>39</v>
      </c>
    </row>
    <row r="544" spans="1:23" ht="12.75">
      <c r="A544" s="39">
        <v>39291</v>
      </c>
      <c r="B544" s="40">
        <v>17</v>
      </c>
      <c r="C544" s="37">
        <v>141</v>
      </c>
      <c r="D544" s="37">
        <v>174</v>
      </c>
      <c r="E544" s="37" t="s">
        <v>253</v>
      </c>
      <c r="F544" s="37"/>
      <c r="G544" s="37">
        <v>12.9</v>
      </c>
      <c r="H544" s="37"/>
      <c r="I544" s="37">
        <v>8.2</v>
      </c>
      <c r="J544" s="37"/>
      <c r="K544" s="37">
        <v>8</v>
      </c>
      <c r="L544" s="37"/>
      <c r="M544" s="37">
        <v>278</v>
      </c>
      <c r="N544" s="37"/>
      <c r="O544" s="37">
        <v>0.2</v>
      </c>
      <c r="P544" s="37"/>
      <c r="Q544" s="37">
        <v>767</v>
      </c>
      <c r="R544" s="37">
        <v>231</v>
      </c>
      <c r="S544" s="37"/>
      <c r="T544" s="37">
        <v>8</v>
      </c>
      <c r="U544" s="37">
        <v>4</v>
      </c>
      <c r="V544" s="37"/>
      <c r="W544" s="37">
        <v>56</v>
      </c>
    </row>
    <row r="545" spans="1:23" ht="12.75">
      <c r="A545" s="39">
        <v>39291</v>
      </c>
      <c r="B545" s="40">
        <v>18</v>
      </c>
      <c r="C545" s="37">
        <v>136</v>
      </c>
      <c r="D545" s="37">
        <v>389</v>
      </c>
      <c r="E545" s="37" t="s">
        <v>254</v>
      </c>
      <c r="F545" s="37"/>
      <c r="G545" s="37">
        <v>12.87</v>
      </c>
      <c r="H545" s="37"/>
      <c r="I545" s="37">
        <v>5.8</v>
      </c>
      <c r="J545" s="37"/>
      <c r="K545" s="37">
        <v>5</v>
      </c>
      <c r="L545" s="37"/>
      <c r="M545" s="37">
        <v>295</v>
      </c>
      <c r="N545" s="37"/>
      <c r="O545" s="37">
        <v>0.28</v>
      </c>
      <c r="P545" s="37"/>
      <c r="Q545" s="37">
        <v>744</v>
      </c>
      <c r="R545" s="37">
        <v>97</v>
      </c>
      <c r="S545" s="37"/>
      <c r="T545" s="37">
        <v>14</v>
      </c>
      <c r="U545" s="37">
        <v>4</v>
      </c>
      <c r="V545" s="37"/>
      <c r="W545" s="37">
        <v>58</v>
      </c>
    </row>
    <row r="546" spans="1:23" ht="12.75">
      <c r="A546" s="39">
        <v>39291</v>
      </c>
      <c r="B546" s="40">
        <v>19</v>
      </c>
      <c r="C546" s="37">
        <v>147</v>
      </c>
      <c r="D546" s="37">
        <v>389</v>
      </c>
      <c r="E546" s="37" t="s">
        <v>254</v>
      </c>
      <c r="F546" s="37"/>
      <c r="G546" s="37">
        <v>12.45</v>
      </c>
      <c r="H546" s="37"/>
      <c r="I546" s="37">
        <v>8.4</v>
      </c>
      <c r="J546" s="37"/>
      <c r="K546" s="37">
        <v>8</v>
      </c>
      <c r="L546" s="37"/>
      <c r="M546" s="37">
        <v>311</v>
      </c>
      <c r="N546" s="37"/>
      <c r="O546" s="37">
        <v>0.2</v>
      </c>
      <c r="P546" s="37"/>
      <c r="Q546" s="37">
        <v>444</v>
      </c>
      <c r="R546" s="37">
        <v>33</v>
      </c>
      <c r="S546" s="37"/>
      <c r="T546" s="37">
        <v>5</v>
      </c>
      <c r="U546" s="37">
        <v>0</v>
      </c>
      <c r="V546" s="37"/>
      <c r="W546" s="37">
        <v>55</v>
      </c>
    </row>
    <row r="547" spans="1:23" ht="12.75">
      <c r="A547" s="39">
        <v>39291</v>
      </c>
      <c r="B547" s="40">
        <v>20</v>
      </c>
      <c r="C547" s="37">
        <v>106</v>
      </c>
      <c r="D547" s="37">
        <v>389</v>
      </c>
      <c r="E547" s="37" t="s">
        <v>254</v>
      </c>
      <c r="F547" s="37"/>
      <c r="G547" s="37">
        <v>12.56</v>
      </c>
      <c r="H547" s="37"/>
      <c r="I547" s="37">
        <v>7.3</v>
      </c>
      <c r="J547" s="37"/>
      <c r="K547" s="37">
        <v>7</v>
      </c>
      <c r="L547" s="37"/>
      <c r="M547" s="37">
        <v>326</v>
      </c>
      <c r="N547" s="37"/>
      <c r="O547" s="37">
        <v>0.22</v>
      </c>
      <c r="P547" s="37"/>
      <c r="Q547" s="37">
        <v>525</v>
      </c>
      <c r="R547" s="37">
        <v>1</v>
      </c>
      <c r="S547" s="37"/>
      <c r="T547" s="37">
        <v>4</v>
      </c>
      <c r="U547" s="37">
        <v>20</v>
      </c>
      <c r="V547" s="37"/>
      <c r="W547" s="37">
        <v>44</v>
      </c>
    </row>
    <row r="548" spans="1:23" ht="12.75">
      <c r="A548" s="39">
        <v>39291</v>
      </c>
      <c r="B548" s="40">
        <v>21</v>
      </c>
      <c r="C548" s="37">
        <v>72</v>
      </c>
      <c r="D548" s="37">
        <v>927</v>
      </c>
      <c r="E548" s="37" t="s">
        <v>255</v>
      </c>
      <c r="F548" s="37"/>
      <c r="G548" s="37">
        <v>12.08</v>
      </c>
      <c r="H548" s="37"/>
      <c r="I548" s="37">
        <v>6.8</v>
      </c>
      <c r="J548" s="37"/>
      <c r="K548" s="37">
        <v>6</v>
      </c>
      <c r="L548" s="37"/>
      <c r="M548" s="37">
        <v>345</v>
      </c>
      <c r="N548" s="37"/>
      <c r="O548" s="37">
        <v>0.16</v>
      </c>
      <c r="P548" s="37"/>
      <c r="Q548" s="37">
        <v>441</v>
      </c>
      <c r="R548" s="37">
        <v>1</v>
      </c>
      <c r="S548" s="37"/>
      <c r="T548" s="37">
        <v>5</v>
      </c>
      <c r="U548" s="37">
        <v>0</v>
      </c>
      <c r="V548" s="37"/>
      <c r="W548" s="37">
        <v>57</v>
      </c>
    </row>
    <row r="549" spans="1:23" ht="12.75">
      <c r="A549" s="39">
        <v>39291</v>
      </c>
      <c r="B549" s="40">
        <v>22</v>
      </c>
      <c r="C549" s="37">
        <v>330</v>
      </c>
      <c r="D549" s="37">
        <v>927</v>
      </c>
      <c r="E549" s="37" t="s">
        <v>255</v>
      </c>
      <c r="F549" s="37"/>
      <c r="G549" s="37">
        <v>12.25</v>
      </c>
      <c r="H549" s="37"/>
      <c r="I549" s="37">
        <v>6.6</v>
      </c>
      <c r="J549" s="37"/>
      <c r="K549" s="37">
        <v>6</v>
      </c>
      <c r="L549" s="37"/>
      <c r="M549" s="37">
        <v>351</v>
      </c>
      <c r="N549" s="37"/>
      <c r="O549" s="37">
        <v>0.47</v>
      </c>
      <c r="P549" s="37"/>
      <c r="Q549" s="38">
        <v>1049</v>
      </c>
      <c r="R549" s="37">
        <v>1</v>
      </c>
      <c r="S549" s="37"/>
      <c r="T549" s="37">
        <v>8</v>
      </c>
      <c r="U549" s="37">
        <v>0</v>
      </c>
      <c r="V549" s="37"/>
      <c r="W549" s="37">
        <v>60</v>
      </c>
    </row>
    <row r="550" spans="1:23" ht="12.75">
      <c r="A550" s="39">
        <v>39291</v>
      </c>
      <c r="B550" s="40">
        <v>23</v>
      </c>
      <c r="C550" s="37">
        <v>525</v>
      </c>
      <c r="D550" s="37">
        <v>927</v>
      </c>
      <c r="E550" s="37" t="s">
        <v>255</v>
      </c>
      <c r="F550" s="37"/>
      <c r="G550" s="37">
        <v>12.6</v>
      </c>
      <c r="H550" s="37"/>
      <c r="I550" s="37">
        <v>6.1</v>
      </c>
      <c r="J550" s="37"/>
      <c r="K550" s="37">
        <v>6</v>
      </c>
      <c r="L550" s="37"/>
      <c r="M550" s="37">
        <v>343</v>
      </c>
      <c r="N550" s="37"/>
      <c r="O550" s="37">
        <v>0.67</v>
      </c>
      <c r="P550" s="37"/>
      <c r="Q550" s="38">
        <v>1357</v>
      </c>
      <c r="R550" s="37">
        <v>1</v>
      </c>
      <c r="S550" s="37"/>
      <c r="T550" s="37">
        <v>9</v>
      </c>
      <c r="U550" s="37">
        <v>0</v>
      </c>
      <c r="V550" s="37"/>
      <c r="W550" s="37">
        <v>60</v>
      </c>
    </row>
    <row r="551" spans="1:23" ht="12.75">
      <c r="A551" s="39">
        <v>39292</v>
      </c>
      <c r="B551" s="40">
        <v>0</v>
      </c>
      <c r="C551" s="37">
        <v>471</v>
      </c>
      <c r="D551" s="37">
        <v>883</v>
      </c>
      <c r="E551" s="37" t="s">
        <v>256</v>
      </c>
      <c r="F551" s="37"/>
      <c r="G551" s="37">
        <v>12.39</v>
      </c>
      <c r="H551" s="37"/>
      <c r="I551" s="37">
        <v>4.8</v>
      </c>
      <c r="J551" s="37"/>
      <c r="K551" s="37">
        <v>4</v>
      </c>
      <c r="L551" s="37"/>
      <c r="M551" s="37">
        <v>353</v>
      </c>
      <c r="N551" s="37"/>
      <c r="O551" s="37">
        <v>0.78</v>
      </c>
      <c r="P551" s="37"/>
      <c r="Q551" s="38">
        <v>1540</v>
      </c>
      <c r="R551" s="37">
        <v>1</v>
      </c>
      <c r="S551" s="37"/>
      <c r="T551" s="37">
        <v>23</v>
      </c>
      <c r="U551" s="37">
        <v>0</v>
      </c>
      <c r="V551" s="37"/>
      <c r="W551" s="37">
        <v>60</v>
      </c>
    </row>
    <row r="552" spans="1:23" ht="12.75">
      <c r="A552" s="39">
        <v>39292</v>
      </c>
      <c r="B552" s="40">
        <v>1</v>
      </c>
      <c r="C552" s="37">
        <v>412</v>
      </c>
      <c r="D552" s="37">
        <v>883</v>
      </c>
      <c r="E552" s="37" t="s">
        <v>256</v>
      </c>
      <c r="F552" s="37"/>
      <c r="G552" s="37">
        <v>11.77</v>
      </c>
      <c r="H552" s="37"/>
      <c r="I552" s="37">
        <v>8.7</v>
      </c>
      <c r="J552" s="37"/>
      <c r="K552" s="37">
        <v>8</v>
      </c>
      <c r="L552" s="37"/>
      <c r="M552" s="37">
        <v>11</v>
      </c>
      <c r="N552" s="37"/>
      <c r="O552" s="37">
        <v>0.48</v>
      </c>
      <c r="P552" s="37"/>
      <c r="Q552" s="37">
        <v>843</v>
      </c>
      <c r="R552" s="37">
        <v>1</v>
      </c>
      <c r="S552" s="37"/>
      <c r="T552" s="37">
        <v>11</v>
      </c>
      <c r="U552" s="37">
        <v>0</v>
      </c>
      <c r="V552" s="37"/>
      <c r="W552" s="37">
        <v>58</v>
      </c>
    </row>
    <row r="553" spans="1:23" ht="12.75">
      <c r="A553" s="39">
        <v>39292</v>
      </c>
      <c r="B553" s="40">
        <v>2</v>
      </c>
      <c r="C553" s="37"/>
      <c r="D553" s="37"/>
      <c r="E553" s="37" t="s">
        <v>256</v>
      </c>
      <c r="F553" s="37"/>
      <c r="G553" s="37">
        <v>11.02</v>
      </c>
      <c r="H553" s="37"/>
      <c r="I553" s="37">
        <v>12.3</v>
      </c>
      <c r="J553" s="37"/>
      <c r="K553" s="37">
        <v>12</v>
      </c>
      <c r="L553" s="37"/>
      <c r="M553" s="37">
        <v>24</v>
      </c>
      <c r="N553" s="37"/>
      <c r="O553" s="37">
        <v>0.02</v>
      </c>
      <c r="P553" s="37"/>
      <c r="Q553" s="37">
        <v>23</v>
      </c>
      <c r="R553" s="37">
        <v>1</v>
      </c>
      <c r="S553" s="37"/>
      <c r="T553" s="37">
        <v>4</v>
      </c>
      <c r="U553" s="37">
        <v>0</v>
      </c>
      <c r="V553" s="37"/>
      <c r="W553" s="37">
        <v>5</v>
      </c>
    </row>
    <row r="554" spans="1:23" ht="12.75">
      <c r="A554" s="39">
        <v>39292</v>
      </c>
      <c r="B554" s="40">
        <v>6</v>
      </c>
      <c r="C554" s="37">
        <v>131</v>
      </c>
      <c r="D554" s="37">
        <v>330</v>
      </c>
      <c r="E554" s="37" t="s">
        <v>406</v>
      </c>
      <c r="F554" s="37"/>
      <c r="G554" s="37">
        <v>10.04</v>
      </c>
      <c r="H554" s="37"/>
      <c r="I554" s="37">
        <v>6.9</v>
      </c>
      <c r="J554" s="37"/>
      <c r="K554" s="37">
        <v>6</v>
      </c>
      <c r="L554" s="37"/>
      <c r="M554" s="37">
        <v>57</v>
      </c>
      <c r="N554" s="37"/>
      <c r="O554" s="37">
        <v>0.26</v>
      </c>
      <c r="P554" s="37"/>
      <c r="Q554" s="37">
        <v>763</v>
      </c>
      <c r="R554" s="37">
        <v>92</v>
      </c>
      <c r="S554" s="37"/>
      <c r="T554" s="37">
        <v>7</v>
      </c>
      <c r="U554" s="37">
        <v>0</v>
      </c>
      <c r="V554" s="37"/>
      <c r="W554" s="37">
        <v>60</v>
      </c>
    </row>
    <row r="555" spans="1:23" ht="12.75">
      <c r="A555" s="39">
        <v>39292</v>
      </c>
      <c r="B555" s="40">
        <v>7</v>
      </c>
      <c r="C555" s="37">
        <v>140</v>
      </c>
      <c r="D555" s="37">
        <v>330</v>
      </c>
      <c r="E555" s="37" t="s">
        <v>406</v>
      </c>
      <c r="F555" s="37"/>
      <c r="G555" s="37">
        <v>10.2</v>
      </c>
      <c r="H555" s="37"/>
      <c r="I555" s="37">
        <v>7.2</v>
      </c>
      <c r="J555" s="37"/>
      <c r="K555" s="37">
        <v>7</v>
      </c>
      <c r="L555" s="37"/>
      <c r="M555" s="37">
        <v>45</v>
      </c>
      <c r="N555" s="37"/>
      <c r="O555" s="37">
        <v>0.19</v>
      </c>
      <c r="P555" s="37"/>
      <c r="Q555" s="37">
        <v>571</v>
      </c>
      <c r="R555" s="37">
        <v>182</v>
      </c>
      <c r="S555" s="37"/>
      <c r="T555" s="37">
        <v>9</v>
      </c>
      <c r="U555" s="37">
        <v>0</v>
      </c>
      <c r="V555" s="37"/>
      <c r="W555" s="37">
        <v>59</v>
      </c>
    </row>
    <row r="556" spans="1:23" ht="12.75">
      <c r="A556" s="39">
        <v>39292</v>
      </c>
      <c r="B556" s="40">
        <v>8</v>
      </c>
      <c r="C556" s="37">
        <v>59</v>
      </c>
      <c r="D556" s="37">
        <v>330</v>
      </c>
      <c r="E556" s="37" t="s">
        <v>406</v>
      </c>
      <c r="F556" s="37"/>
      <c r="G556" s="37">
        <v>10.81</v>
      </c>
      <c r="H556" s="37"/>
      <c r="I556" s="37">
        <v>3.6</v>
      </c>
      <c r="J556" s="37"/>
      <c r="K556" s="37">
        <v>3</v>
      </c>
      <c r="L556" s="37"/>
      <c r="M556" s="37">
        <v>40</v>
      </c>
      <c r="N556" s="37"/>
      <c r="O556" s="37">
        <v>0.1</v>
      </c>
      <c r="P556" s="37"/>
      <c r="Q556" s="37">
        <v>291</v>
      </c>
      <c r="R556" s="37">
        <v>292</v>
      </c>
      <c r="S556" s="37"/>
      <c r="T556" s="37">
        <v>33</v>
      </c>
      <c r="U556" s="37">
        <v>0</v>
      </c>
      <c r="V556" s="37"/>
      <c r="W556" s="37">
        <v>41</v>
      </c>
    </row>
    <row r="557" spans="1:23" ht="12.75">
      <c r="A557" s="39">
        <v>39293</v>
      </c>
      <c r="B557" s="40">
        <v>9</v>
      </c>
      <c r="C557" s="37">
        <v>250</v>
      </c>
      <c r="D557" s="37">
        <v>250</v>
      </c>
      <c r="E557" s="37" t="s">
        <v>444</v>
      </c>
      <c r="F557" s="37"/>
      <c r="G557" s="37">
        <v>12.92</v>
      </c>
      <c r="H557" s="37"/>
      <c r="I557" s="37">
        <v>1</v>
      </c>
      <c r="J557" s="37"/>
      <c r="K557" s="37">
        <v>0</v>
      </c>
      <c r="L557" s="37"/>
      <c r="M557" s="37">
        <v>227</v>
      </c>
      <c r="N557" s="37"/>
      <c r="O557" s="37">
        <v>0.04</v>
      </c>
      <c r="P557" s="37"/>
      <c r="Q557" s="37">
        <v>460</v>
      </c>
      <c r="R557" s="37">
        <v>221</v>
      </c>
      <c r="S557" s="37"/>
      <c r="T557" s="37">
        <v>52</v>
      </c>
      <c r="U557" s="37">
        <v>0</v>
      </c>
      <c r="V557" s="37"/>
      <c r="W557" s="37">
        <v>0</v>
      </c>
    </row>
    <row r="558" spans="1:23" ht="12.75">
      <c r="A558" s="39">
        <v>39293</v>
      </c>
      <c r="B558" s="40">
        <v>9</v>
      </c>
      <c r="C558" s="37">
        <v>250</v>
      </c>
      <c r="D558" s="37">
        <v>250</v>
      </c>
      <c r="E558" s="37" t="s">
        <v>446</v>
      </c>
      <c r="F558" s="37"/>
      <c r="G558" s="37">
        <v>12.92</v>
      </c>
      <c r="H558" s="37"/>
      <c r="I558" s="37">
        <v>1</v>
      </c>
      <c r="J558" s="37"/>
      <c r="K558" s="37">
        <v>0</v>
      </c>
      <c r="L558" s="37"/>
      <c r="M558" s="37">
        <v>227</v>
      </c>
      <c r="N558" s="37"/>
      <c r="O558" s="37">
        <v>0.04</v>
      </c>
      <c r="P558" s="37"/>
      <c r="Q558" s="37">
        <v>460</v>
      </c>
      <c r="R558" s="37">
        <v>221</v>
      </c>
      <c r="S558" s="37"/>
      <c r="T558" s="37">
        <v>52</v>
      </c>
      <c r="U558" s="37">
        <v>0</v>
      </c>
      <c r="V558" s="37"/>
      <c r="W558" s="37">
        <v>0</v>
      </c>
    </row>
    <row r="559" spans="1:23" ht="12.75">
      <c r="A559" s="39">
        <v>39294</v>
      </c>
      <c r="B559" s="40">
        <v>18</v>
      </c>
      <c r="C559" s="37"/>
      <c r="D559" s="37"/>
      <c r="E559" s="37" t="s">
        <v>407</v>
      </c>
      <c r="F559" s="37"/>
      <c r="G559" s="37">
        <v>15.64</v>
      </c>
      <c r="H559" s="37"/>
      <c r="I559" s="37">
        <v>7.1</v>
      </c>
      <c r="J559" s="37"/>
      <c r="K559" s="37">
        <v>6</v>
      </c>
      <c r="L559" s="37"/>
      <c r="M559" s="37">
        <v>326</v>
      </c>
      <c r="N559" s="37"/>
      <c r="O559" s="37">
        <v>0.01</v>
      </c>
      <c r="P559" s="37"/>
      <c r="Q559" s="37">
        <v>1</v>
      </c>
      <c r="R559" s="37">
        <v>113</v>
      </c>
      <c r="S559" s="37"/>
      <c r="T559" s="37">
        <v>13</v>
      </c>
      <c r="U559" s="37">
        <v>0</v>
      </c>
      <c r="V559" s="37"/>
      <c r="W559" s="37">
        <v>0</v>
      </c>
    </row>
    <row r="560" spans="1:23" ht="12.75">
      <c r="A560" s="39">
        <v>39294</v>
      </c>
      <c r="B560" s="40">
        <v>19</v>
      </c>
      <c r="C560" s="37"/>
      <c r="D560" s="37"/>
      <c r="E560" s="37" t="s">
        <v>407</v>
      </c>
      <c r="F560" s="37"/>
      <c r="G560" s="37">
        <v>14.46</v>
      </c>
      <c r="H560" s="37"/>
      <c r="I560" s="37">
        <v>8.3</v>
      </c>
      <c r="J560" s="37"/>
      <c r="K560" s="37">
        <v>8</v>
      </c>
      <c r="L560" s="37"/>
      <c r="M560" s="37">
        <v>331</v>
      </c>
      <c r="N560" s="37"/>
      <c r="O560" s="37">
        <v>0.04</v>
      </c>
      <c r="P560" s="37"/>
      <c r="Q560" s="37">
        <v>106</v>
      </c>
      <c r="R560" s="37">
        <v>52</v>
      </c>
      <c r="S560" s="37"/>
      <c r="T560" s="37">
        <v>7</v>
      </c>
      <c r="U560" s="37">
        <v>0</v>
      </c>
      <c r="V560" s="37"/>
      <c r="W560" s="37">
        <v>18</v>
      </c>
    </row>
    <row r="561" spans="1:23" ht="12.75">
      <c r="A561" s="39">
        <v>39294</v>
      </c>
      <c r="B561" s="40">
        <v>20</v>
      </c>
      <c r="C561" s="37">
        <v>170</v>
      </c>
      <c r="D561" s="37">
        <v>170</v>
      </c>
      <c r="E561" s="37" t="s">
        <v>407</v>
      </c>
      <c r="F561" s="37"/>
      <c r="G561" s="37">
        <v>14.41</v>
      </c>
      <c r="H561" s="37"/>
      <c r="I561" s="37">
        <v>8.3</v>
      </c>
      <c r="J561" s="37"/>
      <c r="K561" s="37">
        <v>8</v>
      </c>
      <c r="L561" s="37"/>
      <c r="M561" s="37">
        <v>335</v>
      </c>
      <c r="N561" s="37"/>
      <c r="O561" s="37">
        <v>0.2</v>
      </c>
      <c r="P561" s="37"/>
      <c r="Q561" s="37">
        <v>673</v>
      </c>
      <c r="R561" s="37">
        <v>5</v>
      </c>
      <c r="S561" s="37"/>
      <c r="T561" s="37">
        <v>15</v>
      </c>
      <c r="U561" s="37">
        <v>0</v>
      </c>
      <c r="V561" s="37"/>
      <c r="W561" s="37">
        <v>56</v>
      </c>
    </row>
    <row r="562" spans="1:23" ht="12.75">
      <c r="A562" s="39">
        <v>39300</v>
      </c>
      <c r="B562" s="40">
        <v>6</v>
      </c>
      <c r="C562" s="37">
        <v>535</v>
      </c>
      <c r="D562" s="38">
        <v>1999</v>
      </c>
      <c r="E562" s="37" t="s">
        <v>257</v>
      </c>
      <c r="F562" s="37"/>
      <c r="G562" s="37">
        <v>12.24</v>
      </c>
      <c r="H562" s="37"/>
      <c r="I562" s="37">
        <v>14.2</v>
      </c>
      <c r="J562" s="37"/>
      <c r="K562" s="37">
        <v>13</v>
      </c>
      <c r="L562" s="37"/>
      <c r="M562" s="37">
        <v>217</v>
      </c>
      <c r="N562" s="37"/>
      <c r="O562" s="37">
        <v>0.57</v>
      </c>
      <c r="P562" s="37"/>
      <c r="Q562" s="38">
        <v>4757</v>
      </c>
      <c r="R562" s="37">
        <v>3</v>
      </c>
      <c r="S562" s="37"/>
      <c r="T562" s="37">
        <v>9</v>
      </c>
      <c r="U562" s="37">
        <v>0</v>
      </c>
      <c r="V562" s="37"/>
      <c r="W562" s="37">
        <v>60</v>
      </c>
    </row>
    <row r="563" spans="1:23" ht="12.75">
      <c r="A563" s="39">
        <v>39300</v>
      </c>
      <c r="B563" s="40">
        <v>7</v>
      </c>
      <c r="C563" s="37">
        <v>537</v>
      </c>
      <c r="D563" s="38">
        <v>1999</v>
      </c>
      <c r="E563" s="37" t="s">
        <v>257</v>
      </c>
      <c r="F563" s="37"/>
      <c r="G563" s="37">
        <v>11.74</v>
      </c>
      <c r="H563" s="37"/>
      <c r="I563" s="37">
        <v>11.7</v>
      </c>
      <c r="J563" s="37"/>
      <c r="K563" s="37">
        <v>11</v>
      </c>
      <c r="L563" s="37"/>
      <c r="M563" s="37">
        <v>238</v>
      </c>
      <c r="N563" s="37"/>
      <c r="O563" s="37">
        <v>0.81</v>
      </c>
      <c r="P563" s="37"/>
      <c r="Q563" s="38">
        <v>4009</v>
      </c>
      <c r="R563" s="37">
        <v>14</v>
      </c>
      <c r="S563" s="37"/>
      <c r="T563" s="37">
        <v>9</v>
      </c>
      <c r="U563" s="37">
        <v>12</v>
      </c>
      <c r="V563" s="37"/>
      <c r="W563" s="37">
        <v>50</v>
      </c>
    </row>
    <row r="564" spans="1:23" ht="12.75">
      <c r="A564" s="39">
        <v>39300</v>
      </c>
      <c r="B564" s="40">
        <v>8</v>
      </c>
      <c r="C564" s="37">
        <v>927</v>
      </c>
      <c r="D564" s="38">
        <v>1999</v>
      </c>
      <c r="E564" s="37" t="s">
        <v>257</v>
      </c>
      <c r="F564" s="37"/>
      <c r="G564" s="37">
        <v>12.08</v>
      </c>
      <c r="H564" s="37"/>
      <c r="I564" s="37">
        <v>11.2</v>
      </c>
      <c r="J564" s="37"/>
      <c r="K564" s="37">
        <v>11</v>
      </c>
      <c r="L564" s="37"/>
      <c r="M564" s="37">
        <v>243</v>
      </c>
      <c r="N564" s="37"/>
      <c r="O564" s="37">
        <v>1</v>
      </c>
      <c r="P564" s="37"/>
      <c r="Q564" s="38">
        <v>3721</v>
      </c>
      <c r="R564" s="37">
        <v>50</v>
      </c>
      <c r="S564" s="37"/>
      <c r="T564" s="37">
        <v>9</v>
      </c>
      <c r="U564" s="37">
        <v>1</v>
      </c>
      <c r="V564" s="37"/>
      <c r="W564" s="37">
        <v>60</v>
      </c>
    </row>
    <row r="565" spans="1:23" ht="12.75">
      <c r="A565" s="39">
        <v>39300</v>
      </c>
      <c r="B565" s="40">
        <v>9</v>
      </c>
      <c r="C565" s="37">
        <v>568</v>
      </c>
      <c r="D565" s="38">
        <v>1999</v>
      </c>
      <c r="E565" s="37" t="s">
        <v>258</v>
      </c>
      <c r="F565" s="37"/>
      <c r="G565" s="37">
        <v>12.28</v>
      </c>
      <c r="H565" s="37"/>
      <c r="I565" s="37">
        <v>10.9</v>
      </c>
      <c r="J565" s="37"/>
      <c r="K565" s="37">
        <v>10</v>
      </c>
      <c r="L565" s="37"/>
      <c r="M565" s="37">
        <v>246</v>
      </c>
      <c r="N565" s="37"/>
      <c r="O565" s="37">
        <v>0.87</v>
      </c>
      <c r="P565" s="37"/>
      <c r="Q565" s="38">
        <v>3291</v>
      </c>
      <c r="R565" s="37">
        <v>75</v>
      </c>
      <c r="S565" s="37"/>
      <c r="T565" s="37">
        <v>11</v>
      </c>
      <c r="U565" s="37">
        <v>14</v>
      </c>
      <c r="V565" s="37"/>
      <c r="W565" s="37">
        <v>49</v>
      </c>
    </row>
    <row r="566" spans="1:23" ht="12.75">
      <c r="A566" s="39">
        <v>39300</v>
      </c>
      <c r="B566" s="40">
        <v>10</v>
      </c>
      <c r="C566" s="37">
        <v>578</v>
      </c>
      <c r="D566" s="38">
        <v>1999</v>
      </c>
      <c r="E566" s="37" t="s">
        <v>258</v>
      </c>
      <c r="F566" s="37"/>
      <c r="G566" s="37">
        <v>12.43</v>
      </c>
      <c r="H566" s="37"/>
      <c r="I566" s="37">
        <v>11.1</v>
      </c>
      <c r="J566" s="37"/>
      <c r="K566" s="37">
        <v>10</v>
      </c>
      <c r="L566" s="37"/>
      <c r="M566" s="37">
        <v>248</v>
      </c>
      <c r="N566" s="37"/>
      <c r="O566" s="37">
        <v>1.06</v>
      </c>
      <c r="P566" s="37" t="s">
        <v>167</v>
      </c>
      <c r="Q566" s="38">
        <v>3850</v>
      </c>
      <c r="R566" s="37">
        <v>93</v>
      </c>
      <c r="S566" s="37"/>
      <c r="T566" s="37">
        <v>11</v>
      </c>
      <c r="U566" s="37">
        <v>11</v>
      </c>
      <c r="V566" s="37"/>
      <c r="W566" s="37">
        <v>54</v>
      </c>
    </row>
    <row r="567" spans="1:23" ht="12.75">
      <c r="A567" s="39">
        <v>39300</v>
      </c>
      <c r="B567" s="40">
        <v>11</v>
      </c>
      <c r="C567" s="37">
        <v>853</v>
      </c>
      <c r="D567" s="38">
        <v>1999</v>
      </c>
      <c r="E567" s="37" t="s">
        <v>258</v>
      </c>
      <c r="F567" s="37"/>
      <c r="G567" s="37">
        <v>13.43</v>
      </c>
      <c r="H567" s="37"/>
      <c r="I567" s="37">
        <v>11.1</v>
      </c>
      <c r="J567" s="37"/>
      <c r="K567" s="37">
        <v>10</v>
      </c>
      <c r="L567" s="37"/>
      <c r="M567" s="37">
        <v>255</v>
      </c>
      <c r="N567" s="37"/>
      <c r="O567" s="37">
        <v>1.16</v>
      </c>
      <c r="P567" s="37" t="s">
        <v>167</v>
      </c>
      <c r="Q567" s="38">
        <v>3795</v>
      </c>
      <c r="R567" s="37">
        <v>109</v>
      </c>
      <c r="S567" s="37"/>
      <c r="T567" s="37">
        <v>12</v>
      </c>
      <c r="U567" s="37">
        <v>5</v>
      </c>
      <c r="V567" s="37"/>
      <c r="W567" s="37">
        <v>56</v>
      </c>
    </row>
    <row r="568" spans="1:23" ht="12.75">
      <c r="A568" s="39">
        <v>39300</v>
      </c>
      <c r="B568" s="40">
        <v>12</v>
      </c>
      <c r="C568" s="38">
        <v>1004</v>
      </c>
      <c r="D568" s="38">
        <v>2807</v>
      </c>
      <c r="E568" s="37" t="s">
        <v>259</v>
      </c>
      <c r="F568" s="37"/>
      <c r="G568" s="37">
        <v>13.97</v>
      </c>
      <c r="H568" s="37"/>
      <c r="I568" s="37">
        <v>10.9</v>
      </c>
      <c r="J568" s="37"/>
      <c r="K568" s="37">
        <v>10</v>
      </c>
      <c r="L568" s="37"/>
      <c r="M568" s="37">
        <v>262</v>
      </c>
      <c r="N568" s="37"/>
      <c r="O568" s="37">
        <v>1.21</v>
      </c>
      <c r="P568" s="37" t="s">
        <v>167</v>
      </c>
      <c r="Q568" s="38">
        <v>3427</v>
      </c>
      <c r="R568" s="37">
        <v>88</v>
      </c>
      <c r="S568" s="37"/>
      <c r="T568" s="37">
        <v>14</v>
      </c>
      <c r="U568" s="37">
        <v>0</v>
      </c>
      <c r="V568" s="37"/>
      <c r="W568" s="37">
        <v>60</v>
      </c>
    </row>
    <row r="569" spans="1:23" ht="12.75">
      <c r="A569" s="39">
        <v>39300</v>
      </c>
      <c r="B569" s="40">
        <v>13</v>
      </c>
      <c r="C569" s="37">
        <v>880</v>
      </c>
      <c r="D569" s="38">
        <v>2807</v>
      </c>
      <c r="E569" s="37" t="s">
        <v>259</v>
      </c>
      <c r="F569" s="37"/>
      <c r="G569" s="37">
        <v>14.61</v>
      </c>
      <c r="H569" s="37"/>
      <c r="I569" s="37">
        <v>11.9</v>
      </c>
      <c r="J569" s="37"/>
      <c r="K569" s="37">
        <v>11</v>
      </c>
      <c r="L569" s="37"/>
      <c r="M569" s="37">
        <v>267</v>
      </c>
      <c r="N569" s="37"/>
      <c r="O569" s="37">
        <v>1.17</v>
      </c>
      <c r="P569" s="37" t="s">
        <v>167</v>
      </c>
      <c r="Q569" s="38">
        <v>3195</v>
      </c>
      <c r="R569" s="37">
        <v>148</v>
      </c>
      <c r="S569" s="37"/>
      <c r="T569" s="37">
        <v>12</v>
      </c>
      <c r="U569" s="37">
        <v>6</v>
      </c>
      <c r="V569" s="37"/>
      <c r="W569" s="37">
        <v>56</v>
      </c>
    </row>
    <row r="570" spans="1:23" ht="12.75">
      <c r="A570" s="39">
        <v>39300</v>
      </c>
      <c r="B570" s="40">
        <v>14</v>
      </c>
      <c r="C570" s="37">
        <v>923</v>
      </c>
      <c r="D570" s="38">
        <v>2807</v>
      </c>
      <c r="E570" s="37" t="s">
        <v>259</v>
      </c>
      <c r="F570" s="37"/>
      <c r="G570" s="37">
        <v>14.89</v>
      </c>
      <c r="H570" s="37"/>
      <c r="I570" s="37">
        <v>12.4</v>
      </c>
      <c r="J570" s="37"/>
      <c r="K570" s="37">
        <v>12</v>
      </c>
      <c r="L570" s="37"/>
      <c r="M570" s="37">
        <v>267</v>
      </c>
      <c r="N570" s="37"/>
      <c r="O570" s="37">
        <v>1.15</v>
      </c>
      <c r="P570" s="37" t="s">
        <v>167</v>
      </c>
      <c r="Q570" s="38">
        <v>3110</v>
      </c>
      <c r="R570" s="37">
        <v>189</v>
      </c>
      <c r="S570" s="37"/>
      <c r="T570" s="37">
        <v>11</v>
      </c>
      <c r="U570" s="37">
        <v>0</v>
      </c>
      <c r="V570" s="37"/>
      <c r="W570" s="37">
        <v>60</v>
      </c>
    </row>
    <row r="571" spans="1:23" ht="12.75">
      <c r="A571" s="39">
        <v>39300</v>
      </c>
      <c r="B571" s="40">
        <v>15</v>
      </c>
      <c r="C571" s="37">
        <v>656</v>
      </c>
      <c r="D571" s="38">
        <v>2144</v>
      </c>
      <c r="E571" s="37" t="s">
        <v>260</v>
      </c>
      <c r="F571" s="37"/>
      <c r="G571" s="37">
        <v>14.98</v>
      </c>
      <c r="H571" s="37"/>
      <c r="I571" s="37">
        <v>12.4</v>
      </c>
      <c r="J571" s="37"/>
      <c r="K571" s="37">
        <v>12</v>
      </c>
      <c r="L571" s="37"/>
      <c r="M571" s="37">
        <v>269</v>
      </c>
      <c r="N571" s="37"/>
      <c r="O571" s="37">
        <v>0.99</v>
      </c>
      <c r="P571" s="37"/>
      <c r="Q571" s="38">
        <v>2767</v>
      </c>
      <c r="R571" s="37">
        <v>248</v>
      </c>
      <c r="S571" s="37"/>
      <c r="T571" s="37">
        <v>12</v>
      </c>
      <c r="U571" s="37">
        <v>0</v>
      </c>
      <c r="V571" s="37"/>
      <c r="W571" s="37">
        <v>60</v>
      </c>
    </row>
    <row r="572" spans="1:23" ht="12.75">
      <c r="A572" s="39">
        <v>39300</v>
      </c>
      <c r="B572" s="40">
        <v>16</v>
      </c>
      <c r="C572" s="37">
        <v>730</v>
      </c>
      <c r="D572" s="38">
        <v>2144</v>
      </c>
      <c r="E572" s="37" t="s">
        <v>260</v>
      </c>
      <c r="F572" s="37"/>
      <c r="G572" s="37">
        <v>14.75</v>
      </c>
      <c r="H572" s="37"/>
      <c r="I572" s="37">
        <v>9.6</v>
      </c>
      <c r="J572" s="37"/>
      <c r="K572" s="37">
        <v>9</v>
      </c>
      <c r="L572" s="37"/>
      <c r="M572" s="37">
        <v>270</v>
      </c>
      <c r="N572" s="37"/>
      <c r="O572" s="37">
        <v>0.84</v>
      </c>
      <c r="P572" s="37"/>
      <c r="Q572" s="38">
        <v>2598</v>
      </c>
      <c r="R572" s="37">
        <v>228</v>
      </c>
      <c r="S572" s="37"/>
      <c r="T572" s="37">
        <v>14</v>
      </c>
      <c r="U572" s="37">
        <v>0</v>
      </c>
      <c r="V572" s="37"/>
      <c r="W572" s="37">
        <v>60</v>
      </c>
    </row>
    <row r="573" spans="1:23" ht="12.75">
      <c r="A573" s="39">
        <v>39300</v>
      </c>
      <c r="B573" s="40">
        <v>17</v>
      </c>
      <c r="C573" s="37">
        <v>758</v>
      </c>
      <c r="D573" s="38">
        <v>2144</v>
      </c>
      <c r="E573" s="37" t="s">
        <v>260</v>
      </c>
      <c r="F573" s="37"/>
      <c r="G573" s="37">
        <v>14.5</v>
      </c>
      <c r="H573" s="37"/>
      <c r="I573" s="37">
        <v>11.4</v>
      </c>
      <c r="J573" s="37"/>
      <c r="K573" s="37">
        <v>11</v>
      </c>
      <c r="L573" s="37"/>
      <c r="M573" s="37">
        <v>274</v>
      </c>
      <c r="N573" s="37"/>
      <c r="O573" s="37">
        <v>0.78</v>
      </c>
      <c r="P573" s="37"/>
      <c r="Q573" s="38">
        <v>2552</v>
      </c>
      <c r="R573" s="37">
        <v>117</v>
      </c>
      <c r="S573" s="37"/>
      <c r="T573" s="37">
        <v>12</v>
      </c>
      <c r="U573" s="37">
        <v>0</v>
      </c>
      <c r="V573" s="37"/>
      <c r="W573" s="37">
        <v>60</v>
      </c>
    </row>
    <row r="574" spans="1:23" ht="12.75">
      <c r="A574" s="39">
        <v>39300</v>
      </c>
      <c r="B574" s="40">
        <v>18</v>
      </c>
      <c r="C574" s="37">
        <v>680</v>
      </c>
      <c r="D574" s="37">
        <v>801</v>
      </c>
      <c r="E574" s="37" t="s">
        <v>261</v>
      </c>
      <c r="F574" s="37"/>
      <c r="G574" s="37">
        <v>14.06</v>
      </c>
      <c r="H574" s="37"/>
      <c r="I574" s="37">
        <v>12.8</v>
      </c>
      <c r="J574" s="37"/>
      <c r="K574" s="37">
        <v>12</v>
      </c>
      <c r="L574" s="37"/>
      <c r="M574" s="37">
        <v>283</v>
      </c>
      <c r="N574" s="37"/>
      <c r="O574" s="37">
        <v>0.73</v>
      </c>
      <c r="P574" s="37"/>
      <c r="Q574" s="38">
        <v>2249</v>
      </c>
      <c r="R574" s="37">
        <v>90</v>
      </c>
      <c r="S574" s="37"/>
      <c r="T574" s="37">
        <v>12</v>
      </c>
      <c r="U574" s="37">
        <v>0</v>
      </c>
      <c r="V574" s="37"/>
      <c r="W574" s="37">
        <v>60</v>
      </c>
    </row>
    <row r="575" spans="1:23" ht="12.75">
      <c r="A575" s="39">
        <v>39300</v>
      </c>
      <c r="B575" s="40">
        <v>19</v>
      </c>
      <c r="C575" s="37">
        <v>121</v>
      </c>
      <c r="D575" s="37">
        <v>801</v>
      </c>
      <c r="E575" s="37" t="s">
        <v>261</v>
      </c>
      <c r="F575" s="37"/>
      <c r="G575" s="37">
        <v>13.53</v>
      </c>
      <c r="H575" s="37"/>
      <c r="I575" s="37">
        <v>13.4</v>
      </c>
      <c r="J575" s="37"/>
      <c r="K575" s="37">
        <v>13</v>
      </c>
      <c r="L575" s="37"/>
      <c r="M575" s="37">
        <v>294</v>
      </c>
      <c r="N575" s="37"/>
      <c r="O575" s="37">
        <v>0.14</v>
      </c>
      <c r="P575" s="37"/>
      <c r="Q575" s="37">
        <v>377</v>
      </c>
      <c r="R575" s="37">
        <v>77</v>
      </c>
      <c r="S575" s="37"/>
      <c r="T575" s="37">
        <v>8</v>
      </c>
      <c r="U575" s="37">
        <v>0</v>
      </c>
      <c r="V575" s="37"/>
      <c r="W575" s="37">
        <v>30</v>
      </c>
    </row>
    <row r="576" spans="1:23" ht="12.75">
      <c r="A576" s="39">
        <v>39300</v>
      </c>
      <c r="B576" s="40">
        <v>20</v>
      </c>
      <c r="C576" s="37"/>
      <c r="D576" s="37"/>
      <c r="E576" s="37" t="s">
        <v>261</v>
      </c>
      <c r="F576" s="37"/>
      <c r="G576" s="37">
        <v>13.64</v>
      </c>
      <c r="H576" s="37"/>
      <c r="I576" s="37">
        <v>13.5</v>
      </c>
      <c r="J576" s="37"/>
      <c r="K576" s="37">
        <v>13</v>
      </c>
      <c r="L576" s="37"/>
      <c r="M576" s="37">
        <v>296</v>
      </c>
      <c r="N576" s="37"/>
      <c r="O576" s="37">
        <v>0.02</v>
      </c>
      <c r="P576" s="37"/>
      <c r="Q576" s="37">
        <v>3</v>
      </c>
      <c r="R576" s="37">
        <v>2</v>
      </c>
      <c r="S576" s="37"/>
      <c r="T576" s="37">
        <v>7</v>
      </c>
      <c r="U576" s="37">
        <v>0</v>
      </c>
      <c r="V576" s="37"/>
      <c r="W576" s="37">
        <v>0</v>
      </c>
    </row>
    <row r="577" spans="1:23" ht="12.75">
      <c r="A577" s="39">
        <v>39300</v>
      </c>
      <c r="B577" s="40">
        <v>21</v>
      </c>
      <c r="C577" s="37"/>
      <c r="D577" s="37"/>
      <c r="E577" s="37" t="s">
        <v>262</v>
      </c>
      <c r="F577" s="37"/>
      <c r="G577" s="37">
        <v>13.85</v>
      </c>
      <c r="H577" s="37"/>
      <c r="I577" s="37">
        <v>16.4</v>
      </c>
      <c r="J577" s="37"/>
      <c r="K577" s="37">
        <v>16</v>
      </c>
      <c r="L577" s="37"/>
      <c r="M577" s="37">
        <v>278</v>
      </c>
      <c r="N577" s="37"/>
      <c r="O577" s="37">
        <v>0.01</v>
      </c>
      <c r="P577" s="37"/>
      <c r="Q577" s="37">
        <v>2</v>
      </c>
      <c r="R577" s="37">
        <v>1</v>
      </c>
      <c r="S577" s="37"/>
      <c r="T577" s="37">
        <v>6</v>
      </c>
      <c r="U577" s="37">
        <v>0</v>
      </c>
      <c r="V577" s="37"/>
      <c r="W577" s="37">
        <v>0</v>
      </c>
    </row>
    <row r="578" spans="1:23" ht="12.75">
      <c r="A578" s="39">
        <v>39300</v>
      </c>
      <c r="B578" s="40">
        <v>22</v>
      </c>
      <c r="C578" s="37">
        <v>324</v>
      </c>
      <c r="D578" s="38">
        <v>1035</v>
      </c>
      <c r="E578" s="37" t="s">
        <v>262</v>
      </c>
      <c r="F578" s="37"/>
      <c r="G578" s="37">
        <v>14.17</v>
      </c>
      <c r="H578" s="37"/>
      <c r="I578" s="37">
        <v>14.6</v>
      </c>
      <c r="J578" s="37"/>
      <c r="K578" s="37">
        <v>14</v>
      </c>
      <c r="L578" s="37"/>
      <c r="M578" s="37">
        <v>274</v>
      </c>
      <c r="N578" s="37"/>
      <c r="O578" s="37">
        <v>0.49</v>
      </c>
      <c r="P578" s="37"/>
      <c r="Q578" s="38">
        <v>1936</v>
      </c>
      <c r="R578" s="37">
        <v>1</v>
      </c>
      <c r="S578" s="37"/>
      <c r="T578" s="37">
        <v>7</v>
      </c>
      <c r="U578" s="37">
        <v>0</v>
      </c>
      <c r="V578" s="37"/>
      <c r="W578" s="37">
        <v>46</v>
      </c>
    </row>
    <row r="579" spans="1:23" ht="12.75">
      <c r="A579" s="39">
        <v>39300</v>
      </c>
      <c r="B579" s="40">
        <v>23</v>
      </c>
      <c r="C579" s="37">
        <v>711</v>
      </c>
      <c r="D579" s="38">
        <v>1035</v>
      </c>
      <c r="E579" s="37" t="s">
        <v>262</v>
      </c>
      <c r="F579" s="37"/>
      <c r="G579" s="37">
        <v>14.45</v>
      </c>
      <c r="H579" s="37"/>
      <c r="I579" s="37">
        <v>11.5</v>
      </c>
      <c r="J579" s="37"/>
      <c r="K579" s="37">
        <v>11</v>
      </c>
      <c r="L579" s="37"/>
      <c r="M579" s="37">
        <v>271</v>
      </c>
      <c r="N579" s="37"/>
      <c r="O579" s="37">
        <v>0.74</v>
      </c>
      <c r="P579" s="37"/>
      <c r="Q579" s="38">
        <v>3150</v>
      </c>
      <c r="R579" s="37">
        <v>1</v>
      </c>
      <c r="S579" s="37"/>
      <c r="T579" s="37">
        <v>7</v>
      </c>
      <c r="U579" s="37">
        <v>0</v>
      </c>
      <c r="V579" s="37"/>
      <c r="W579" s="37">
        <v>60</v>
      </c>
    </row>
    <row r="580" spans="1:23" ht="12.75">
      <c r="A580" s="39">
        <v>39301</v>
      </c>
      <c r="B580" s="40">
        <v>0</v>
      </c>
      <c r="C580" s="37">
        <v>823</v>
      </c>
      <c r="D580" s="38">
        <v>2562</v>
      </c>
      <c r="E580" s="37" t="s">
        <v>263</v>
      </c>
      <c r="F580" s="37"/>
      <c r="G580" s="37">
        <v>14.5</v>
      </c>
      <c r="H580" s="37"/>
      <c r="I580" s="37">
        <v>11</v>
      </c>
      <c r="J580" s="37"/>
      <c r="K580" s="37">
        <v>10</v>
      </c>
      <c r="L580" s="37"/>
      <c r="M580" s="37">
        <v>277</v>
      </c>
      <c r="N580" s="37"/>
      <c r="O580" s="37">
        <v>0.75</v>
      </c>
      <c r="P580" s="37"/>
      <c r="Q580" s="38">
        <v>2823</v>
      </c>
      <c r="R580" s="37">
        <v>1</v>
      </c>
      <c r="S580" s="37"/>
      <c r="T580" s="37">
        <v>11</v>
      </c>
      <c r="U580" s="37">
        <v>0</v>
      </c>
      <c r="V580" s="37"/>
      <c r="W580" s="37">
        <v>60</v>
      </c>
    </row>
    <row r="581" spans="1:23" ht="12.75">
      <c r="A581" s="39">
        <v>39301</v>
      </c>
      <c r="B581" s="40">
        <v>1</v>
      </c>
      <c r="C581" s="38">
        <v>1005</v>
      </c>
      <c r="D581" s="38">
        <v>2562</v>
      </c>
      <c r="E581" s="37" t="s">
        <v>263</v>
      </c>
      <c r="F581" s="37"/>
      <c r="G581" s="37">
        <v>14.14</v>
      </c>
      <c r="H581" s="37"/>
      <c r="I581" s="37">
        <v>12</v>
      </c>
      <c r="J581" s="37"/>
      <c r="K581" s="37">
        <v>11</v>
      </c>
      <c r="L581" s="37"/>
      <c r="M581" s="37">
        <v>302</v>
      </c>
      <c r="N581" s="37"/>
      <c r="O581" s="37">
        <v>0.71</v>
      </c>
      <c r="P581" s="37"/>
      <c r="Q581" s="38">
        <v>1646</v>
      </c>
      <c r="R581" s="37">
        <v>1</v>
      </c>
      <c r="S581" s="37"/>
      <c r="T581" s="37">
        <v>7</v>
      </c>
      <c r="U581" s="37">
        <v>0</v>
      </c>
      <c r="V581" s="37"/>
      <c r="W581" s="37">
        <v>60</v>
      </c>
    </row>
    <row r="582" spans="1:23" ht="12.75">
      <c r="A582" s="39">
        <v>39301</v>
      </c>
      <c r="B582" s="40">
        <v>2</v>
      </c>
      <c r="C582" s="37">
        <v>734</v>
      </c>
      <c r="D582" s="38">
        <v>2562</v>
      </c>
      <c r="E582" s="37" t="s">
        <v>263</v>
      </c>
      <c r="F582" s="37"/>
      <c r="G582" s="37">
        <v>13.75</v>
      </c>
      <c r="H582" s="37"/>
      <c r="I582" s="37">
        <v>11</v>
      </c>
      <c r="J582" s="37"/>
      <c r="K582" s="37">
        <v>10</v>
      </c>
      <c r="L582" s="37"/>
      <c r="M582" s="37">
        <v>317</v>
      </c>
      <c r="N582" s="37"/>
      <c r="O582" s="37">
        <v>0.56</v>
      </c>
      <c r="P582" s="37"/>
      <c r="Q582" s="38">
        <v>1217</v>
      </c>
      <c r="R582" s="37">
        <v>1</v>
      </c>
      <c r="S582" s="37"/>
      <c r="T582" s="37">
        <v>4</v>
      </c>
      <c r="U582" s="37">
        <v>0</v>
      </c>
      <c r="V582" s="37"/>
      <c r="W582" s="37">
        <v>60</v>
      </c>
    </row>
    <row r="583" spans="1:23" ht="12.75">
      <c r="A583" s="39">
        <v>39301</v>
      </c>
      <c r="B583" s="40">
        <v>3</v>
      </c>
      <c r="C583" s="37">
        <v>496</v>
      </c>
      <c r="D583" s="38">
        <v>1106</v>
      </c>
      <c r="E583" s="37" t="s">
        <v>264</v>
      </c>
      <c r="F583" s="37"/>
      <c r="G583" s="37">
        <v>13.59</v>
      </c>
      <c r="H583" s="37"/>
      <c r="I583" s="37">
        <v>9.4</v>
      </c>
      <c r="J583" s="37"/>
      <c r="K583" s="37">
        <v>9</v>
      </c>
      <c r="L583" s="37"/>
      <c r="M583" s="37">
        <v>319</v>
      </c>
      <c r="N583" s="37"/>
      <c r="O583" s="37">
        <v>0.43</v>
      </c>
      <c r="P583" s="37"/>
      <c r="Q583" s="38">
        <v>1004</v>
      </c>
      <c r="R583" s="37">
        <v>1</v>
      </c>
      <c r="S583" s="37"/>
      <c r="T583" s="37">
        <v>5</v>
      </c>
      <c r="U583" s="37">
        <v>0</v>
      </c>
      <c r="V583" s="37"/>
      <c r="W583" s="37">
        <v>60</v>
      </c>
    </row>
    <row r="584" spans="1:23" ht="12.75">
      <c r="A584" s="39">
        <v>39301</v>
      </c>
      <c r="B584" s="40">
        <v>4</v>
      </c>
      <c r="C584" s="37">
        <v>396</v>
      </c>
      <c r="D584" s="38">
        <v>1106</v>
      </c>
      <c r="E584" s="37" t="s">
        <v>264</v>
      </c>
      <c r="F584" s="37"/>
      <c r="G584" s="37">
        <v>13.43</v>
      </c>
      <c r="H584" s="37"/>
      <c r="I584" s="37">
        <v>9.1</v>
      </c>
      <c r="J584" s="37"/>
      <c r="K584" s="37">
        <v>9</v>
      </c>
      <c r="L584" s="37"/>
      <c r="M584" s="37">
        <v>317</v>
      </c>
      <c r="N584" s="37"/>
      <c r="O584" s="37">
        <v>0.37</v>
      </c>
      <c r="P584" s="37"/>
      <c r="Q584" s="37">
        <v>901</v>
      </c>
      <c r="R584" s="37">
        <v>1</v>
      </c>
      <c r="S584" s="37"/>
      <c r="T584" s="37">
        <v>5</v>
      </c>
      <c r="U584" s="37">
        <v>0</v>
      </c>
      <c r="V584" s="37"/>
      <c r="W584" s="37">
        <v>60</v>
      </c>
    </row>
    <row r="585" spans="1:23" ht="12.75">
      <c r="A585" s="39">
        <v>39301</v>
      </c>
      <c r="B585" s="40">
        <v>5</v>
      </c>
      <c r="C585" s="37">
        <v>214</v>
      </c>
      <c r="D585" s="38">
        <v>1106</v>
      </c>
      <c r="E585" s="37" t="s">
        <v>264</v>
      </c>
      <c r="F585" s="37"/>
      <c r="G585" s="37">
        <v>13.36</v>
      </c>
      <c r="H585" s="37"/>
      <c r="I585" s="37">
        <v>7.5</v>
      </c>
      <c r="J585" s="37"/>
      <c r="K585" s="37">
        <v>7</v>
      </c>
      <c r="L585" s="37"/>
      <c r="M585" s="37">
        <v>320</v>
      </c>
      <c r="N585" s="37"/>
      <c r="O585" s="37">
        <v>0.26</v>
      </c>
      <c r="P585" s="37"/>
      <c r="Q585" s="37">
        <v>679</v>
      </c>
      <c r="R585" s="37">
        <v>2</v>
      </c>
      <c r="S585" s="37"/>
      <c r="T585" s="37">
        <v>3</v>
      </c>
      <c r="U585" s="37">
        <v>0</v>
      </c>
      <c r="V585" s="37"/>
      <c r="W585" s="37">
        <v>60</v>
      </c>
    </row>
    <row r="586" spans="1:23" ht="12.75">
      <c r="A586" s="39">
        <v>39301</v>
      </c>
      <c r="B586" s="40">
        <v>18</v>
      </c>
      <c r="C586" s="37">
        <v>11</v>
      </c>
      <c r="D586" s="37">
        <v>133</v>
      </c>
      <c r="E586" s="37" t="s">
        <v>265</v>
      </c>
      <c r="F586" s="37"/>
      <c r="G586" s="37">
        <v>15.5</v>
      </c>
      <c r="H586" s="37"/>
      <c r="I586" s="37">
        <v>3.7</v>
      </c>
      <c r="J586" s="37"/>
      <c r="K586" s="37">
        <v>3</v>
      </c>
      <c r="L586" s="37"/>
      <c r="M586" s="37">
        <v>246</v>
      </c>
      <c r="N586" s="37"/>
      <c r="O586" s="37">
        <v>0.21</v>
      </c>
      <c r="P586" s="37"/>
      <c r="Q586" s="37">
        <v>938</v>
      </c>
      <c r="R586" s="37">
        <v>40</v>
      </c>
      <c r="S586" s="37"/>
      <c r="T586" s="37">
        <v>13</v>
      </c>
      <c r="U586" s="37">
        <v>0</v>
      </c>
      <c r="V586" s="37"/>
      <c r="W586" s="37">
        <v>57</v>
      </c>
    </row>
    <row r="587" spans="1:23" ht="12.75">
      <c r="A587" s="39">
        <v>39301</v>
      </c>
      <c r="B587" s="40">
        <v>19</v>
      </c>
      <c r="C587" s="37">
        <v>86</v>
      </c>
      <c r="D587" s="37">
        <v>133</v>
      </c>
      <c r="E587" s="37" t="s">
        <v>265</v>
      </c>
      <c r="F587" s="37"/>
      <c r="G587" s="37">
        <v>14.86</v>
      </c>
      <c r="H587" s="37"/>
      <c r="I587" s="37">
        <v>5.3</v>
      </c>
      <c r="J587" s="37"/>
      <c r="K587" s="37">
        <v>5</v>
      </c>
      <c r="L587" s="37"/>
      <c r="M587" s="37">
        <v>233</v>
      </c>
      <c r="N587" s="37"/>
      <c r="O587" s="37">
        <v>0.22</v>
      </c>
      <c r="P587" s="37"/>
      <c r="Q587" s="37">
        <v>973</v>
      </c>
      <c r="R587" s="37">
        <v>19</v>
      </c>
      <c r="S587" s="37"/>
      <c r="T587" s="37">
        <v>8</v>
      </c>
      <c r="U587" s="37">
        <v>0</v>
      </c>
      <c r="V587" s="37"/>
      <c r="W587" s="37">
        <v>55</v>
      </c>
    </row>
    <row r="588" spans="1:23" ht="12.75">
      <c r="A588" s="39">
        <v>39301</v>
      </c>
      <c r="B588" s="40">
        <v>20</v>
      </c>
      <c r="C588" s="37">
        <v>36</v>
      </c>
      <c r="D588" s="37">
        <v>133</v>
      </c>
      <c r="E588" s="37" t="s">
        <v>265</v>
      </c>
      <c r="F588" s="37"/>
      <c r="G588" s="37">
        <v>14.43</v>
      </c>
      <c r="H588" s="37"/>
      <c r="I588" s="37">
        <v>9.6</v>
      </c>
      <c r="J588" s="37"/>
      <c r="K588" s="37">
        <v>9</v>
      </c>
      <c r="L588" s="37"/>
      <c r="M588" s="37">
        <v>219</v>
      </c>
      <c r="N588" s="37"/>
      <c r="O588" s="37">
        <v>0.12</v>
      </c>
      <c r="P588" s="37"/>
      <c r="Q588" s="37">
        <v>721</v>
      </c>
      <c r="R588" s="37">
        <v>4</v>
      </c>
      <c r="S588" s="37"/>
      <c r="T588" s="37">
        <v>6</v>
      </c>
      <c r="U588" s="37">
        <v>0</v>
      </c>
      <c r="V588" s="37"/>
      <c r="W588" s="37">
        <v>55</v>
      </c>
    </row>
    <row r="589" spans="1:23" ht="12.75">
      <c r="A589" s="39">
        <v>39301</v>
      </c>
      <c r="B589" s="40">
        <v>21</v>
      </c>
      <c r="C589" s="37">
        <v>1</v>
      </c>
      <c r="D589" s="37">
        <v>123</v>
      </c>
      <c r="E589" s="37" t="s">
        <v>266</v>
      </c>
      <c r="F589" s="37"/>
      <c r="G589" s="37">
        <v>14.42</v>
      </c>
      <c r="H589" s="37"/>
      <c r="I589" s="37">
        <v>8.5</v>
      </c>
      <c r="J589" s="37"/>
      <c r="K589" s="37">
        <v>8</v>
      </c>
      <c r="L589" s="37"/>
      <c r="M589" s="37">
        <v>230</v>
      </c>
      <c r="N589" s="37"/>
      <c r="O589" s="37">
        <v>0.02</v>
      </c>
      <c r="P589" s="37"/>
      <c r="Q589" s="37">
        <v>26</v>
      </c>
      <c r="R589" s="37">
        <v>1</v>
      </c>
      <c r="S589" s="37"/>
      <c r="T589" s="37">
        <v>5</v>
      </c>
      <c r="U589" s="37">
        <v>0</v>
      </c>
      <c r="V589" s="37"/>
      <c r="W589" s="37">
        <v>4</v>
      </c>
    </row>
    <row r="590" spans="1:23" ht="12.75">
      <c r="A590" s="39">
        <v>39301</v>
      </c>
      <c r="B590" s="40">
        <v>22</v>
      </c>
      <c r="C590" s="37">
        <v>1</v>
      </c>
      <c r="D590" s="37">
        <v>123</v>
      </c>
      <c r="E590" s="37" t="s">
        <v>266</v>
      </c>
      <c r="F590" s="37"/>
      <c r="G590" s="37">
        <v>14.73</v>
      </c>
      <c r="H590" s="37"/>
      <c r="I590" s="37">
        <v>8.5</v>
      </c>
      <c r="J590" s="37"/>
      <c r="K590" s="37">
        <v>8</v>
      </c>
      <c r="L590" s="37"/>
      <c r="M590" s="37">
        <v>231</v>
      </c>
      <c r="N590" s="37"/>
      <c r="O590" s="37">
        <v>0.02</v>
      </c>
      <c r="P590" s="37"/>
      <c r="Q590" s="37">
        <v>58</v>
      </c>
      <c r="R590" s="37">
        <v>1</v>
      </c>
      <c r="S590" s="37"/>
      <c r="T590" s="37">
        <v>7</v>
      </c>
      <c r="U590" s="37">
        <v>0</v>
      </c>
      <c r="V590" s="37"/>
      <c r="W590" s="37">
        <v>10</v>
      </c>
    </row>
    <row r="591" spans="1:23" ht="12.75">
      <c r="A591" s="39">
        <v>39301</v>
      </c>
      <c r="B591" s="40">
        <v>23</v>
      </c>
      <c r="C591" s="37">
        <v>121</v>
      </c>
      <c r="D591" s="37">
        <v>123</v>
      </c>
      <c r="E591" s="37" t="s">
        <v>266</v>
      </c>
      <c r="F591" s="37"/>
      <c r="G591" s="37">
        <v>14.6</v>
      </c>
      <c r="H591" s="37"/>
      <c r="I591" s="37">
        <v>10.2</v>
      </c>
      <c r="J591" s="37"/>
      <c r="K591" s="37">
        <v>10</v>
      </c>
      <c r="L591" s="37"/>
      <c r="M591" s="37">
        <v>205</v>
      </c>
      <c r="N591" s="37"/>
      <c r="O591" s="37">
        <v>0.14</v>
      </c>
      <c r="P591" s="37"/>
      <c r="Q591" s="37">
        <v>746</v>
      </c>
      <c r="R591" s="37">
        <v>1</v>
      </c>
      <c r="S591" s="37"/>
      <c r="T591" s="37">
        <v>9</v>
      </c>
      <c r="U591" s="37">
        <v>0</v>
      </c>
      <c r="V591" s="37"/>
      <c r="W591" s="37">
        <v>16</v>
      </c>
    </row>
    <row r="592" spans="1:23" ht="12.75">
      <c r="A592" s="39">
        <v>39302</v>
      </c>
      <c r="B592" s="40">
        <v>0</v>
      </c>
      <c r="C592" s="37">
        <v>593</v>
      </c>
      <c r="D592" s="38">
        <v>2323</v>
      </c>
      <c r="E592" s="37" t="s">
        <v>267</v>
      </c>
      <c r="F592" s="37"/>
      <c r="G592" s="37">
        <v>13.62</v>
      </c>
      <c r="H592" s="37"/>
      <c r="I592" s="37">
        <v>11.1</v>
      </c>
      <c r="J592" s="37"/>
      <c r="K592" s="37">
        <v>10</v>
      </c>
      <c r="L592" s="37"/>
      <c r="M592" s="37">
        <v>216</v>
      </c>
      <c r="N592" s="37"/>
      <c r="O592" s="37">
        <v>0.65</v>
      </c>
      <c r="P592" s="37"/>
      <c r="Q592" s="38">
        <v>3312</v>
      </c>
      <c r="R592" s="37">
        <v>1</v>
      </c>
      <c r="S592" s="37"/>
      <c r="T592" s="37">
        <v>8</v>
      </c>
      <c r="U592" s="37">
        <v>1</v>
      </c>
      <c r="V592" s="37"/>
      <c r="W592" s="37">
        <v>60</v>
      </c>
    </row>
    <row r="593" spans="1:23" ht="12.75">
      <c r="A593" s="39">
        <v>39302</v>
      </c>
      <c r="B593" s="40">
        <v>1</v>
      </c>
      <c r="C593" s="37">
        <v>877</v>
      </c>
      <c r="D593" s="38">
        <v>2323</v>
      </c>
      <c r="E593" s="37" t="s">
        <v>267</v>
      </c>
      <c r="F593" s="37"/>
      <c r="G593" s="37">
        <v>13.29</v>
      </c>
      <c r="H593" s="37"/>
      <c r="I593" s="37">
        <v>10.1</v>
      </c>
      <c r="J593" s="37"/>
      <c r="K593" s="37">
        <v>10</v>
      </c>
      <c r="L593" s="37"/>
      <c r="M593" s="37">
        <v>235</v>
      </c>
      <c r="N593" s="37"/>
      <c r="O593" s="37">
        <v>0.86</v>
      </c>
      <c r="P593" s="37"/>
      <c r="Q593" s="38">
        <v>3693</v>
      </c>
      <c r="R593" s="37">
        <v>1</v>
      </c>
      <c r="S593" s="37"/>
      <c r="T593" s="37">
        <v>8</v>
      </c>
      <c r="U593" s="37">
        <v>0</v>
      </c>
      <c r="V593" s="37"/>
      <c r="W593" s="37">
        <v>60</v>
      </c>
    </row>
    <row r="594" spans="1:23" ht="12.75">
      <c r="A594" s="39">
        <v>39302</v>
      </c>
      <c r="B594" s="40">
        <v>2</v>
      </c>
      <c r="C594" s="37">
        <v>853</v>
      </c>
      <c r="D594" s="38">
        <v>2323</v>
      </c>
      <c r="E594" s="37" t="s">
        <v>267</v>
      </c>
      <c r="F594" s="37"/>
      <c r="G594" s="37">
        <v>13.32</v>
      </c>
      <c r="H594" s="37"/>
      <c r="I594" s="37">
        <v>12.7</v>
      </c>
      <c r="J594" s="37"/>
      <c r="K594" s="37">
        <v>12</v>
      </c>
      <c r="L594" s="37"/>
      <c r="M594" s="37">
        <v>231</v>
      </c>
      <c r="N594" s="37"/>
      <c r="O594" s="37">
        <v>0.7</v>
      </c>
      <c r="P594" s="37"/>
      <c r="Q594" s="38">
        <v>2891</v>
      </c>
      <c r="R594" s="37">
        <v>1</v>
      </c>
      <c r="S594" s="37"/>
      <c r="T594" s="37">
        <v>8</v>
      </c>
      <c r="U594" s="37">
        <v>0</v>
      </c>
      <c r="V594" s="37"/>
      <c r="W594" s="37">
        <v>60</v>
      </c>
    </row>
    <row r="595" spans="1:23" ht="12.75">
      <c r="A595" s="39">
        <v>39302</v>
      </c>
      <c r="B595" s="40">
        <v>3</v>
      </c>
      <c r="C595" s="37">
        <v>749</v>
      </c>
      <c r="D595" s="38">
        <v>1543</v>
      </c>
      <c r="E595" s="37" t="s">
        <v>268</v>
      </c>
      <c r="F595" s="37"/>
      <c r="G595" s="37">
        <v>13.51</v>
      </c>
      <c r="H595" s="37"/>
      <c r="I595" s="37">
        <v>14.4</v>
      </c>
      <c r="J595" s="37"/>
      <c r="K595" s="37">
        <v>14</v>
      </c>
      <c r="L595" s="37"/>
      <c r="M595" s="37">
        <v>224</v>
      </c>
      <c r="N595" s="37"/>
      <c r="O595" s="37">
        <v>0.8</v>
      </c>
      <c r="P595" s="37"/>
      <c r="Q595" s="38">
        <v>3252</v>
      </c>
      <c r="R595" s="37">
        <v>1</v>
      </c>
      <c r="S595" s="37"/>
      <c r="T595" s="37">
        <v>9</v>
      </c>
      <c r="U595" s="37">
        <v>0</v>
      </c>
      <c r="V595" s="37"/>
      <c r="W595" s="37">
        <v>60</v>
      </c>
    </row>
    <row r="596" spans="1:23" ht="12.75">
      <c r="A596" s="39">
        <v>39302</v>
      </c>
      <c r="B596" s="40">
        <v>4</v>
      </c>
      <c r="C596" s="37">
        <v>794</v>
      </c>
      <c r="D596" s="38">
        <v>1543</v>
      </c>
      <c r="E596" s="37" t="s">
        <v>268</v>
      </c>
      <c r="F596" s="37"/>
      <c r="G596" s="37">
        <v>13.64</v>
      </c>
      <c r="H596" s="37"/>
      <c r="I596" s="37">
        <v>10.7</v>
      </c>
      <c r="J596" s="37"/>
      <c r="K596" s="37">
        <v>10</v>
      </c>
      <c r="L596" s="37"/>
      <c r="M596" s="37">
        <v>236</v>
      </c>
      <c r="N596" s="37"/>
      <c r="O596" s="37">
        <v>0.67</v>
      </c>
      <c r="P596" s="37"/>
      <c r="Q596" s="38">
        <v>2865</v>
      </c>
      <c r="R596" s="37">
        <v>1</v>
      </c>
      <c r="S596" s="37"/>
      <c r="T596" s="37">
        <v>8</v>
      </c>
      <c r="U596" s="37">
        <v>19</v>
      </c>
      <c r="V596" s="37"/>
      <c r="W596" s="37">
        <v>46</v>
      </c>
    </row>
    <row r="597" spans="1:23" ht="12.75">
      <c r="A597" s="39">
        <v>39302</v>
      </c>
      <c r="B597" s="40">
        <v>5</v>
      </c>
      <c r="C597" s="37"/>
      <c r="D597" s="37"/>
      <c r="E597" s="37" t="s">
        <v>268</v>
      </c>
      <c r="F597" s="37"/>
      <c r="G597" s="37">
        <v>14.15</v>
      </c>
      <c r="H597" s="37"/>
      <c r="I597" s="37">
        <v>9.7</v>
      </c>
      <c r="J597" s="37"/>
      <c r="K597" s="37">
        <v>9</v>
      </c>
      <c r="L597" s="37"/>
      <c r="M597" s="37">
        <v>249</v>
      </c>
      <c r="N597" s="37"/>
      <c r="O597" s="37">
        <v>0.85</v>
      </c>
      <c r="P597" s="37"/>
      <c r="Q597" s="38">
        <v>3074</v>
      </c>
      <c r="R597" s="37">
        <v>1</v>
      </c>
      <c r="S597" s="37"/>
      <c r="T597" s="37">
        <v>10</v>
      </c>
      <c r="U597" s="37">
        <v>21</v>
      </c>
      <c r="V597" s="37"/>
      <c r="W597" s="37">
        <v>41</v>
      </c>
    </row>
    <row r="598" spans="1:23" ht="12.75">
      <c r="A598" s="39">
        <v>39302</v>
      </c>
      <c r="B598" s="40">
        <v>6</v>
      </c>
      <c r="C598" s="37"/>
      <c r="D598" s="37"/>
      <c r="E598" s="37" t="s">
        <v>408</v>
      </c>
      <c r="F598" s="37"/>
      <c r="G598" s="38">
        <v>-9999</v>
      </c>
      <c r="H598" s="37" t="s">
        <v>101</v>
      </c>
      <c r="I598" s="38">
        <v>-9999</v>
      </c>
      <c r="J598" s="37" t="s">
        <v>101</v>
      </c>
      <c r="K598" s="38">
        <v>-9999</v>
      </c>
      <c r="L598" s="37" t="s">
        <v>101</v>
      </c>
      <c r="M598" s="38">
        <v>-9999</v>
      </c>
      <c r="N598" s="37" t="s">
        <v>101</v>
      </c>
      <c r="O598" s="38">
        <v>-9999</v>
      </c>
      <c r="P598" s="37" t="s">
        <v>101</v>
      </c>
      <c r="Q598" s="38">
        <v>-9999</v>
      </c>
      <c r="R598" s="38">
        <v>-9999</v>
      </c>
      <c r="S598" s="37" t="s">
        <v>101</v>
      </c>
      <c r="T598" s="38">
        <v>-9999</v>
      </c>
      <c r="U598" s="38">
        <v>-9999</v>
      </c>
      <c r="V598" s="37"/>
      <c r="W598" s="38">
        <v>-9999</v>
      </c>
    </row>
    <row r="599" spans="1:23" ht="12.75">
      <c r="A599" s="39">
        <v>39302</v>
      </c>
      <c r="B599" s="40">
        <v>7</v>
      </c>
      <c r="C599" s="37"/>
      <c r="D599" s="37"/>
      <c r="E599" s="37" t="s">
        <v>408</v>
      </c>
      <c r="F599" s="37"/>
      <c r="G599" s="38">
        <v>-9999</v>
      </c>
      <c r="H599" s="37" t="s">
        <v>101</v>
      </c>
      <c r="I599" s="38">
        <v>-9999</v>
      </c>
      <c r="J599" s="37" t="s">
        <v>101</v>
      </c>
      <c r="K599" s="38">
        <v>-9999</v>
      </c>
      <c r="L599" s="37" t="s">
        <v>101</v>
      </c>
      <c r="M599" s="38">
        <v>-9999</v>
      </c>
      <c r="N599" s="37" t="s">
        <v>101</v>
      </c>
      <c r="O599" s="38">
        <v>-9999</v>
      </c>
      <c r="P599" s="37" t="s">
        <v>101</v>
      </c>
      <c r="Q599" s="38">
        <v>-9999</v>
      </c>
      <c r="R599" s="38">
        <v>-9999</v>
      </c>
      <c r="S599" s="37" t="s">
        <v>101</v>
      </c>
      <c r="T599" s="38">
        <v>-9999</v>
      </c>
      <c r="U599" s="38">
        <v>-9999</v>
      </c>
      <c r="V599" s="37"/>
      <c r="W599" s="38">
        <v>-9999</v>
      </c>
    </row>
    <row r="600" spans="1:23" ht="12.75">
      <c r="A600" s="39">
        <v>39302</v>
      </c>
      <c r="B600" s="40">
        <v>8</v>
      </c>
      <c r="C600" s="37">
        <v>851</v>
      </c>
      <c r="D600" s="37">
        <v>851</v>
      </c>
      <c r="E600" s="37" t="s">
        <v>408</v>
      </c>
      <c r="F600" s="37"/>
      <c r="G600" s="38">
        <v>-9999</v>
      </c>
      <c r="H600" s="37" t="s">
        <v>101</v>
      </c>
      <c r="I600" s="38">
        <v>-9999</v>
      </c>
      <c r="J600" s="37" t="s">
        <v>101</v>
      </c>
      <c r="K600" s="38">
        <v>-9999</v>
      </c>
      <c r="L600" s="37" t="s">
        <v>101</v>
      </c>
      <c r="M600" s="38">
        <v>-9999</v>
      </c>
      <c r="N600" s="37" t="s">
        <v>101</v>
      </c>
      <c r="O600" s="38">
        <v>-9999</v>
      </c>
      <c r="P600" s="37" t="s">
        <v>101</v>
      </c>
      <c r="Q600" s="38">
        <v>-9999</v>
      </c>
      <c r="R600" s="38">
        <v>-9999</v>
      </c>
      <c r="S600" s="37" t="s">
        <v>101</v>
      </c>
      <c r="T600" s="38">
        <v>-9999</v>
      </c>
      <c r="U600" s="38">
        <v>-9999</v>
      </c>
      <c r="V600" s="37"/>
      <c r="W600" s="38">
        <v>-9999</v>
      </c>
    </row>
    <row r="601" spans="1:23" ht="12.75">
      <c r="A601" s="39">
        <v>39302</v>
      </c>
      <c r="B601" s="40">
        <v>9</v>
      </c>
      <c r="C601" s="37">
        <v>338</v>
      </c>
      <c r="D601" s="38">
        <v>1070</v>
      </c>
      <c r="E601" s="37" t="s">
        <v>269</v>
      </c>
      <c r="F601" s="37"/>
      <c r="G601" s="37">
        <v>15.15</v>
      </c>
      <c r="H601" s="37"/>
      <c r="I601" s="37">
        <v>14.2</v>
      </c>
      <c r="J601" s="37"/>
      <c r="K601" s="37">
        <v>13</v>
      </c>
      <c r="L601" s="37"/>
      <c r="M601" s="37">
        <v>266</v>
      </c>
      <c r="N601" s="37"/>
      <c r="O601" s="37">
        <v>0.75</v>
      </c>
      <c r="P601" s="37"/>
      <c r="Q601" s="38">
        <v>2515</v>
      </c>
      <c r="R601" s="37">
        <v>139</v>
      </c>
      <c r="S601" s="37"/>
      <c r="T601" s="37">
        <v>12</v>
      </c>
      <c r="U601" s="37">
        <v>3</v>
      </c>
      <c r="V601" s="37"/>
      <c r="W601" s="37">
        <v>59</v>
      </c>
    </row>
    <row r="602" spans="1:23" ht="12.75">
      <c r="A602" s="39">
        <v>39302</v>
      </c>
      <c r="B602" s="40">
        <v>10</v>
      </c>
      <c r="C602" s="37">
        <v>327</v>
      </c>
      <c r="D602" s="38">
        <v>1070</v>
      </c>
      <c r="E602" s="37" t="s">
        <v>269</v>
      </c>
      <c r="F602" s="37"/>
      <c r="G602" s="37">
        <v>14.81</v>
      </c>
      <c r="H602" s="37"/>
      <c r="I602" s="37">
        <v>13.6</v>
      </c>
      <c r="J602" s="37"/>
      <c r="K602" s="37">
        <v>13</v>
      </c>
      <c r="L602" s="37"/>
      <c r="M602" s="37">
        <v>268</v>
      </c>
      <c r="N602" s="37"/>
      <c r="O602" s="37">
        <v>0.66</v>
      </c>
      <c r="P602" s="37"/>
      <c r="Q602" s="38">
        <v>2367</v>
      </c>
      <c r="R602" s="37">
        <v>236</v>
      </c>
      <c r="S602" s="37"/>
      <c r="T602" s="37">
        <v>12</v>
      </c>
      <c r="U602" s="37">
        <v>0</v>
      </c>
      <c r="V602" s="37"/>
      <c r="W602" s="37">
        <v>60</v>
      </c>
    </row>
    <row r="603" spans="1:23" ht="12.75">
      <c r="A603" s="39">
        <v>39302</v>
      </c>
      <c r="B603" s="40">
        <v>11</v>
      </c>
      <c r="C603" s="37">
        <v>405</v>
      </c>
      <c r="D603" s="38">
        <v>1070</v>
      </c>
      <c r="E603" s="37" t="s">
        <v>269</v>
      </c>
      <c r="F603" s="37"/>
      <c r="G603" s="37">
        <v>14.65</v>
      </c>
      <c r="H603" s="37"/>
      <c r="I603" s="37">
        <v>13.3</v>
      </c>
      <c r="J603" s="37"/>
      <c r="K603" s="37">
        <v>13</v>
      </c>
      <c r="L603" s="37"/>
      <c r="M603" s="37">
        <v>270</v>
      </c>
      <c r="N603" s="37"/>
      <c r="O603" s="37">
        <v>0.75</v>
      </c>
      <c r="P603" s="37"/>
      <c r="Q603" s="38">
        <v>2501</v>
      </c>
      <c r="R603" s="37">
        <v>230</v>
      </c>
      <c r="S603" s="37"/>
      <c r="T603" s="37">
        <v>12</v>
      </c>
      <c r="U603" s="37">
        <v>0</v>
      </c>
      <c r="V603" s="37"/>
      <c r="W603" s="37">
        <v>60</v>
      </c>
    </row>
    <row r="604" spans="1:23" ht="12.75">
      <c r="A604" s="39">
        <v>39302</v>
      </c>
      <c r="B604" s="40">
        <v>12</v>
      </c>
      <c r="C604" s="37">
        <v>499</v>
      </c>
      <c r="D604" s="38">
        <v>1559</v>
      </c>
      <c r="E604" s="37" t="s">
        <v>270</v>
      </c>
      <c r="F604" s="37"/>
      <c r="G604" s="37">
        <v>14.31</v>
      </c>
      <c r="H604" s="37"/>
      <c r="I604" s="37">
        <v>14.5</v>
      </c>
      <c r="J604" s="37"/>
      <c r="K604" s="37">
        <v>14</v>
      </c>
      <c r="L604" s="37"/>
      <c r="M604" s="37">
        <v>274</v>
      </c>
      <c r="N604" s="37"/>
      <c r="O604" s="37">
        <v>0.81</v>
      </c>
      <c r="P604" s="37"/>
      <c r="Q604" s="38">
        <v>2544</v>
      </c>
      <c r="R604" s="37">
        <v>162</v>
      </c>
      <c r="S604" s="37"/>
      <c r="T604" s="37">
        <v>11</v>
      </c>
      <c r="U604" s="37">
        <v>0</v>
      </c>
      <c r="V604" s="37"/>
      <c r="W604" s="37">
        <v>60</v>
      </c>
    </row>
    <row r="605" spans="1:23" ht="12.75">
      <c r="A605" s="39">
        <v>39302</v>
      </c>
      <c r="B605" s="40">
        <v>13</v>
      </c>
      <c r="C605" s="37">
        <v>670</v>
      </c>
      <c r="D605" s="38">
        <v>1559</v>
      </c>
      <c r="E605" s="37" t="s">
        <v>270</v>
      </c>
      <c r="F605" s="37"/>
      <c r="G605" s="37">
        <v>14.58</v>
      </c>
      <c r="H605" s="37"/>
      <c r="I605" s="37">
        <v>13.3</v>
      </c>
      <c r="J605" s="37"/>
      <c r="K605" s="37">
        <v>12</v>
      </c>
      <c r="L605" s="37"/>
      <c r="M605" s="37">
        <v>284</v>
      </c>
      <c r="N605" s="37"/>
      <c r="O605" s="37">
        <v>0.97</v>
      </c>
      <c r="P605" s="37"/>
      <c r="Q605" s="38">
        <v>2159</v>
      </c>
      <c r="R605" s="37">
        <v>149</v>
      </c>
      <c r="S605" s="37"/>
      <c r="T605" s="37">
        <v>13</v>
      </c>
      <c r="U605" s="37">
        <v>19</v>
      </c>
      <c r="V605" s="37"/>
      <c r="W605" s="37">
        <v>43</v>
      </c>
    </row>
    <row r="606" spans="1:23" ht="12.75">
      <c r="A606" s="39">
        <v>39302</v>
      </c>
      <c r="B606" s="40">
        <v>14</v>
      </c>
      <c r="C606" s="37">
        <v>390</v>
      </c>
      <c r="D606" s="38">
        <v>1559</v>
      </c>
      <c r="E606" s="37" t="s">
        <v>270</v>
      </c>
      <c r="F606" s="37"/>
      <c r="G606" s="37">
        <v>5.37</v>
      </c>
      <c r="H606" s="37" t="s">
        <v>167</v>
      </c>
      <c r="I606" s="37">
        <v>14.3</v>
      </c>
      <c r="J606" s="37"/>
      <c r="K606" s="37">
        <v>13</v>
      </c>
      <c r="L606" s="37"/>
      <c r="M606" s="37">
        <v>294</v>
      </c>
      <c r="N606" s="37"/>
      <c r="O606" s="37">
        <v>0.71</v>
      </c>
      <c r="P606" s="37"/>
      <c r="Q606" s="38">
        <v>1561</v>
      </c>
      <c r="R606" s="37">
        <v>259</v>
      </c>
      <c r="S606" s="37"/>
      <c r="T606" s="37">
        <v>12</v>
      </c>
      <c r="U606" s="37">
        <v>0</v>
      </c>
      <c r="V606" s="37"/>
      <c r="W606" s="37">
        <v>35</v>
      </c>
    </row>
    <row r="607" spans="1:23" ht="12.75">
      <c r="A607" s="39">
        <v>39303</v>
      </c>
      <c r="B607" s="40">
        <v>10</v>
      </c>
      <c r="C607" s="37">
        <v>250</v>
      </c>
      <c r="D607" s="37">
        <v>250</v>
      </c>
      <c r="E607" s="37" t="s">
        <v>448</v>
      </c>
      <c r="F607" s="37"/>
      <c r="G607" s="37">
        <v>8.03</v>
      </c>
      <c r="H607" s="37"/>
      <c r="I607" s="37">
        <v>8.2</v>
      </c>
      <c r="J607" s="37"/>
      <c r="K607" s="37">
        <v>8</v>
      </c>
      <c r="L607" s="37"/>
      <c r="M607" s="37">
        <v>90</v>
      </c>
      <c r="N607" s="37"/>
      <c r="O607" s="37">
        <v>0.01</v>
      </c>
      <c r="P607" s="37"/>
      <c r="Q607" s="37">
        <v>2</v>
      </c>
      <c r="R607" s="37">
        <v>737</v>
      </c>
      <c r="S607" s="37"/>
      <c r="T607" s="37">
        <v>6</v>
      </c>
      <c r="U607" s="37">
        <v>0</v>
      </c>
      <c r="V607" s="37"/>
      <c r="W607" s="37">
        <v>0</v>
      </c>
    </row>
    <row r="608" spans="1:23" ht="12.75">
      <c r="A608" s="39">
        <v>39303</v>
      </c>
      <c r="B608" s="40">
        <v>10</v>
      </c>
      <c r="C608" s="37">
        <v>250</v>
      </c>
      <c r="D608" s="37">
        <v>250</v>
      </c>
      <c r="E608" s="37" t="s">
        <v>450</v>
      </c>
      <c r="F608" s="37"/>
      <c r="G608" s="37">
        <v>8.03</v>
      </c>
      <c r="H608" s="37"/>
      <c r="I608" s="37">
        <v>8.2</v>
      </c>
      <c r="J608" s="37"/>
      <c r="K608" s="37">
        <v>8</v>
      </c>
      <c r="L608" s="37"/>
      <c r="M608" s="37">
        <v>90</v>
      </c>
      <c r="N608" s="37"/>
      <c r="O608" s="37">
        <v>0.01</v>
      </c>
      <c r="P608" s="37"/>
      <c r="Q608" s="37">
        <v>2</v>
      </c>
      <c r="R608" s="37">
        <v>737</v>
      </c>
      <c r="S608" s="37"/>
      <c r="T608" s="37">
        <v>6</v>
      </c>
      <c r="U608" s="37">
        <v>0</v>
      </c>
      <c r="V608" s="37"/>
      <c r="W608" s="37">
        <v>0</v>
      </c>
    </row>
    <row r="609" spans="1:23" ht="12.75">
      <c r="A609" s="39">
        <v>39304</v>
      </c>
      <c r="B609" s="40">
        <v>18</v>
      </c>
      <c r="C609" s="37"/>
      <c r="D609" s="37"/>
      <c r="E609" s="37" t="s">
        <v>271</v>
      </c>
      <c r="F609" s="37"/>
      <c r="G609" s="37">
        <v>13.01</v>
      </c>
      <c r="H609" s="37"/>
      <c r="I609" s="37">
        <v>2.4</v>
      </c>
      <c r="J609" s="37"/>
      <c r="K609" s="37">
        <v>2</v>
      </c>
      <c r="L609" s="37"/>
      <c r="M609" s="37">
        <v>333</v>
      </c>
      <c r="N609" s="37"/>
      <c r="O609" s="37">
        <v>0.03</v>
      </c>
      <c r="P609" s="37"/>
      <c r="Q609" s="37">
        <v>75</v>
      </c>
      <c r="R609" s="37">
        <v>117</v>
      </c>
      <c r="S609" s="37"/>
      <c r="T609" s="37">
        <v>22</v>
      </c>
      <c r="U609" s="37">
        <v>0</v>
      </c>
      <c r="V609" s="37"/>
      <c r="W609" s="37">
        <v>5</v>
      </c>
    </row>
    <row r="610" spans="1:23" ht="12.75">
      <c r="A610" s="39">
        <v>39304</v>
      </c>
      <c r="B610" s="40">
        <v>19</v>
      </c>
      <c r="C610" s="37">
        <v>3</v>
      </c>
      <c r="D610" s="37">
        <v>46</v>
      </c>
      <c r="E610" s="37" t="s">
        <v>271</v>
      </c>
      <c r="F610" s="37"/>
      <c r="G610" s="37">
        <v>12.57</v>
      </c>
      <c r="H610" s="37"/>
      <c r="I610" s="37">
        <v>3.9</v>
      </c>
      <c r="J610" s="37"/>
      <c r="K610" s="37">
        <v>3</v>
      </c>
      <c r="L610" s="37"/>
      <c r="M610" s="37">
        <v>2</v>
      </c>
      <c r="N610" s="37"/>
      <c r="O610" s="37">
        <v>0.14</v>
      </c>
      <c r="P610" s="37"/>
      <c r="Q610" s="37">
        <v>496</v>
      </c>
      <c r="R610" s="37">
        <v>22</v>
      </c>
      <c r="S610" s="37"/>
      <c r="T610" s="37">
        <v>15</v>
      </c>
      <c r="U610" s="37">
        <v>0</v>
      </c>
      <c r="V610" s="37"/>
      <c r="W610" s="37">
        <v>51</v>
      </c>
    </row>
    <row r="611" spans="1:23" ht="12.75">
      <c r="A611" s="39">
        <v>39304</v>
      </c>
      <c r="B611" s="40">
        <v>20</v>
      </c>
      <c r="C611" s="37">
        <v>43</v>
      </c>
      <c r="D611" s="37">
        <v>46</v>
      </c>
      <c r="E611" s="37" t="s">
        <v>271</v>
      </c>
      <c r="F611" s="37"/>
      <c r="G611" s="37">
        <v>12.27</v>
      </c>
      <c r="H611" s="37"/>
      <c r="I611" s="37">
        <v>5.5</v>
      </c>
      <c r="J611" s="37"/>
      <c r="K611" s="37">
        <v>5</v>
      </c>
      <c r="L611" s="37"/>
      <c r="M611" s="37">
        <v>8</v>
      </c>
      <c r="N611" s="37"/>
      <c r="O611" s="37">
        <v>0.12</v>
      </c>
      <c r="P611" s="37"/>
      <c r="Q611" s="37">
        <v>503</v>
      </c>
      <c r="R611" s="37">
        <v>1</v>
      </c>
      <c r="S611" s="37"/>
      <c r="T611" s="37">
        <v>12</v>
      </c>
      <c r="U611" s="37">
        <v>0</v>
      </c>
      <c r="V611" s="37"/>
      <c r="W611" s="37">
        <v>51</v>
      </c>
    </row>
    <row r="612" spans="1:23" ht="12.75">
      <c r="A612" s="39">
        <v>39305</v>
      </c>
      <c r="B612" s="40">
        <v>0</v>
      </c>
      <c r="C612" s="37"/>
      <c r="D612" s="37"/>
      <c r="E612" s="37" t="s">
        <v>272</v>
      </c>
      <c r="F612" s="37"/>
      <c r="G612" s="37">
        <v>11.28</v>
      </c>
      <c r="H612" s="37"/>
      <c r="I612" s="37">
        <v>3.7</v>
      </c>
      <c r="J612" s="37"/>
      <c r="K612" s="37">
        <v>3</v>
      </c>
      <c r="L612" s="37"/>
      <c r="M612" s="37">
        <v>338</v>
      </c>
      <c r="N612" s="37"/>
      <c r="O612" s="37">
        <v>0.04</v>
      </c>
      <c r="P612" s="37"/>
      <c r="Q612" s="37">
        <v>68</v>
      </c>
      <c r="R612" s="37">
        <v>1</v>
      </c>
      <c r="S612" s="37"/>
      <c r="T612" s="37">
        <v>7</v>
      </c>
      <c r="U612" s="37">
        <v>0</v>
      </c>
      <c r="V612" s="37"/>
      <c r="W612" s="37">
        <v>23</v>
      </c>
    </row>
    <row r="613" spans="1:23" ht="12.75">
      <c r="A613" s="39">
        <v>39305</v>
      </c>
      <c r="B613" s="40">
        <v>1</v>
      </c>
      <c r="C613" s="37"/>
      <c r="D613" s="37"/>
      <c r="E613" s="37" t="s">
        <v>272</v>
      </c>
      <c r="F613" s="37"/>
      <c r="G613" s="37">
        <v>11.09</v>
      </c>
      <c r="H613" s="37"/>
      <c r="I613" s="37">
        <v>4.1</v>
      </c>
      <c r="J613" s="37"/>
      <c r="K613" s="37">
        <v>4</v>
      </c>
      <c r="L613" s="37"/>
      <c r="M613" s="37">
        <v>343</v>
      </c>
      <c r="N613" s="37"/>
      <c r="O613" s="37">
        <v>0.06</v>
      </c>
      <c r="P613" s="37"/>
      <c r="Q613" s="37">
        <v>157</v>
      </c>
      <c r="R613" s="37">
        <v>1</v>
      </c>
      <c r="S613" s="37"/>
      <c r="T613" s="37">
        <v>10</v>
      </c>
      <c r="U613" s="37">
        <v>0</v>
      </c>
      <c r="V613" s="37"/>
      <c r="W613" s="37">
        <v>8</v>
      </c>
    </row>
    <row r="614" spans="1:23" ht="12.75">
      <c r="A614" s="39">
        <v>39305</v>
      </c>
      <c r="B614" s="40">
        <v>2</v>
      </c>
      <c r="C614" s="37">
        <v>215</v>
      </c>
      <c r="D614" s="37">
        <v>215</v>
      </c>
      <c r="E614" s="37" t="s">
        <v>272</v>
      </c>
      <c r="F614" s="37"/>
      <c r="G614" s="37">
        <v>11.01</v>
      </c>
      <c r="H614" s="37"/>
      <c r="I614" s="37">
        <v>5.3</v>
      </c>
      <c r="J614" s="37"/>
      <c r="K614" s="37">
        <v>5</v>
      </c>
      <c r="L614" s="37"/>
      <c r="M614" s="37">
        <v>339</v>
      </c>
      <c r="N614" s="37"/>
      <c r="O614" s="37">
        <v>0.38</v>
      </c>
      <c r="P614" s="37"/>
      <c r="Q614" s="37">
        <v>937</v>
      </c>
      <c r="R614" s="37">
        <v>1</v>
      </c>
      <c r="S614" s="37"/>
      <c r="T614" s="37">
        <v>10</v>
      </c>
      <c r="U614" s="37">
        <v>0</v>
      </c>
      <c r="V614" s="37"/>
      <c r="W614" s="37">
        <v>60</v>
      </c>
    </row>
    <row r="615" spans="1:23" ht="12.75">
      <c r="A615" s="39">
        <v>39305</v>
      </c>
      <c r="B615" s="40">
        <v>3</v>
      </c>
      <c r="C615" s="37">
        <v>579</v>
      </c>
      <c r="D615" s="37">
        <v>846</v>
      </c>
      <c r="E615" s="37" t="s">
        <v>273</v>
      </c>
      <c r="F615" s="37"/>
      <c r="G615" s="37">
        <v>11.07</v>
      </c>
      <c r="H615" s="37"/>
      <c r="I615" s="37">
        <v>6.7</v>
      </c>
      <c r="J615" s="37"/>
      <c r="K615" s="37">
        <v>6</v>
      </c>
      <c r="L615" s="37"/>
      <c r="M615" s="37">
        <v>350</v>
      </c>
      <c r="N615" s="37"/>
      <c r="O615" s="37">
        <v>0.65</v>
      </c>
      <c r="P615" s="37"/>
      <c r="Q615" s="38">
        <v>1279</v>
      </c>
      <c r="R615" s="37">
        <v>1</v>
      </c>
      <c r="S615" s="37"/>
      <c r="T615" s="37">
        <v>20</v>
      </c>
      <c r="U615" s="37">
        <v>0</v>
      </c>
      <c r="V615" s="37"/>
      <c r="W615" s="37">
        <v>60</v>
      </c>
    </row>
    <row r="616" spans="1:23" ht="12.75">
      <c r="A616" s="39">
        <v>39305</v>
      </c>
      <c r="B616" s="40">
        <v>4</v>
      </c>
      <c r="C616" s="37">
        <v>245</v>
      </c>
      <c r="D616" s="37">
        <v>846</v>
      </c>
      <c r="E616" s="37" t="s">
        <v>273</v>
      </c>
      <c r="F616" s="37"/>
      <c r="G616" s="37">
        <v>10.28</v>
      </c>
      <c r="H616" s="37"/>
      <c r="I616" s="37">
        <v>8.4</v>
      </c>
      <c r="J616" s="37"/>
      <c r="K616" s="37">
        <v>8</v>
      </c>
      <c r="L616" s="37"/>
      <c r="M616" s="37">
        <v>351</v>
      </c>
      <c r="N616" s="37"/>
      <c r="O616" s="37">
        <v>0.35</v>
      </c>
      <c r="P616" s="37"/>
      <c r="Q616" s="37">
        <v>740</v>
      </c>
      <c r="R616" s="37">
        <v>1</v>
      </c>
      <c r="S616" s="37"/>
      <c r="T616" s="37">
        <v>14</v>
      </c>
      <c r="U616" s="37">
        <v>0</v>
      </c>
      <c r="V616" s="37"/>
      <c r="W616" s="37">
        <v>60</v>
      </c>
    </row>
    <row r="617" spans="1:23" ht="12.75">
      <c r="A617" s="39">
        <v>39305</v>
      </c>
      <c r="B617" s="40">
        <v>5</v>
      </c>
      <c r="C617" s="37">
        <v>22</v>
      </c>
      <c r="D617" s="37">
        <v>846</v>
      </c>
      <c r="E617" s="37" t="s">
        <v>273</v>
      </c>
      <c r="F617" s="37"/>
      <c r="G617" s="37">
        <v>10.16</v>
      </c>
      <c r="H617" s="37"/>
      <c r="I617" s="37">
        <v>8.6</v>
      </c>
      <c r="J617" s="37"/>
      <c r="K617" s="37">
        <v>8</v>
      </c>
      <c r="L617" s="37"/>
      <c r="M617" s="37">
        <v>350</v>
      </c>
      <c r="N617" s="37"/>
      <c r="O617" s="37">
        <v>0.07</v>
      </c>
      <c r="P617" s="37"/>
      <c r="Q617" s="37">
        <v>143</v>
      </c>
      <c r="R617" s="37">
        <v>2</v>
      </c>
      <c r="S617" s="37"/>
      <c r="T617" s="37">
        <v>16</v>
      </c>
      <c r="U617" s="37">
        <v>0</v>
      </c>
      <c r="V617" s="37"/>
      <c r="W617" s="37">
        <v>23</v>
      </c>
    </row>
    <row r="618" spans="1:23" ht="12.75">
      <c r="A618" s="39">
        <v>39306</v>
      </c>
      <c r="B618" s="40">
        <v>21</v>
      </c>
      <c r="C618" s="37"/>
      <c r="D618" s="37"/>
      <c r="E618" s="37" t="s">
        <v>274</v>
      </c>
      <c r="F618" s="37"/>
      <c r="G618" s="37">
        <v>13.24</v>
      </c>
      <c r="H618" s="37"/>
      <c r="I618" s="37">
        <v>17.1</v>
      </c>
      <c r="J618" s="37"/>
      <c r="K618" s="37">
        <v>16</v>
      </c>
      <c r="L618" s="37"/>
      <c r="M618" s="37">
        <v>264</v>
      </c>
      <c r="N618" s="37"/>
      <c r="O618" s="37">
        <v>0.01</v>
      </c>
      <c r="P618" s="37"/>
      <c r="Q618" s="37">
        <v>1</v>
      </c>
      <c r="R618" s="37">
        <v>1</v>
      </c>
      <c r="S618" s="37"/>
      <c r="T618" s="37">
        <v>8</v>
      </c>
      <c r="U618" s="37">
        <v>0</v>
      </c>
      <c r="V618" s="37"/>
      <c r="W618" s="37">
        <v>0</v>
      </c>
    </row>
    <row r="619" spans="1:23" ht="12.75">
      <c r="A619" s="39">
        <v>39306</v>
      </c>
      <c r="B619" s="40">
        <v>22</v>
      </c>
      <c r="C619" s="37">
        <v>9</v>
      </c>
      <c r="D619" s="37">
        <v>126</v>
      </c>
      <c r="E619" s="37" t="s">
        <v>274</v>
      </c>
      <c r="F619" s="37"/>
      <c r="G619" s="37">
        <v>12.71</v>
      </c>
      <c r="H619" s="37"/>
      <c r="I619" s="37">
        <v>20.4</v>
      </c>
      <c r="J619" s="37"/>
      <c r="K619" s="37">
        <v>20</v>
      </c>
      <c r="L619" s="37"/>
      <c r="M619" s="37">
        <v>269</v>
      </c>
      <c r="N619" s="37"/>
      <c r="O619" s="37">
        <v>0.16</v>
      </c>
      <c r="P619" s="37"/>
      <c r="Q619" s="38">
        <v>1220</v>
      </c>
      <c r="R619" s="37">
        <v>1</v>
      </c>
      <c r="S619" s="37"/>
      <c r="T619" s="37">
        <v>5</v>
      </c>
      <c r="U619" s="37">
        <v>0</v>
      </c>
      <c r="V619" s="37"/>
      <c r="W619" s="37">
        <v>40</v>
      </c>
    </row>
    <row r="620" spans="1:23" ht="12.75">
      <c r="A620" s="39">
        <v>39306</v>
      </c>
      <c r="B620" s="40">
        <v>23</v>
      </c>
      <c r="C620" s="37">
        <v>117</v>
      </c>
      <c r="D620" s="37">
        <v>126</v>
      </c>
      <c r="E620" s="37" t="s">
        <v>274</v>
      </c>
      <c r="F620" s="37"/>
      <c r="G620" s="37">
        <v>12.6</v>
      </c>
      <c r="H620" s="37"/>
      <c r="I620" s="37">
        <v>18.6</v>
      </c>
      <c r="J620" s="37"/>
      <c r="K620" s="37">
        <v>18</v>
      </c>
      <c r="L620" s="37"/>
      <c r="M620" s="37">
        <v>270</v>
      </c>
      <c r="N620" s="37"/>
      <c r="O620" s="37">
        <v>0.41</v>
      </c>
      <c r="P620" s="37"/>
      <c r="Q620" s="38">
        <v>2914</v>
      </c>
      <c r="R620" s="37">
        <v>1</v>
      </c>
      <c r="S620" s="37"/>
      <c r="T620" s="37">
        <v>7</v>
      </c>
      <c r="U620" s="37">
        <v>0</v>
      </c>
      <c r="V620" s="37"/>
      <c r="W620" s="37">
        <v>60</v>
      </c>
    </row>
    <row r="621" spans="1:23" ht="12.75">
      <c r="A621" s="39">
        <v>39307</v>
      </c>
      <c r="B621" s="40">
        <v>0</v>
      </c>
      <c r="C621" s="37">
        <v>169</v>
      </c>
      <c r="D621" s="38">
        <v>1131</v>
      </c>
      <c r="E621" s="37" t="s">
        <v>275</v>
      </c>
      <c r="F621" s="37"/>
      <c r="G621" s="37">
        <v>12.48</v>
      </c>
      <c r="H621" s="37"/>
      <c r="I621" s="37">
        <v>15.6</v>
      </c>
      <c r="J621" s="37"/>
      <c r="K621" s="37">
        <v>15</v>
      </c>
      <c r="L621" s="37"/>
      <c r="M621" s="37">
        <v>263</v>
      </c>
      <c r="N621" s="37"/>
      <c r="O621" s="37">
        <v>0.59</v>
      </c>
      <c r="P621" s="37"/>
      <c r="Q621" s="38">
        <v>3484</v>
      </c>
      <c r="R621" s="37">
        <v>1</v>
      </c>
      <c r="S621" s="37"/>
      <c r="T621" s="37">
        <v>9</v>
      </c>
      <c r="U621" s="37">
        <v>0</v>
      </c>
      <c r="V621" s="37"/>
      <c r="W621" s="37">
        <v>60</v>
      </c>
    </row>
    <row r="622" spans="1:23" ht="12.75">
      <c r="A622" s="39">
        <v>39307</v>
      </c>
      <c r="B622" s="40">
        <v>1</v>
      </c>
      <c r="C622" s="37">
        <v>373</v>
      </c>
      <c r="D622" s="38">
        <v>1131</v>
      </c>
      <c r="E622" s="37" t="s">
        <v>275</v>
      </c>
      <c r="F622" s="37"/>
      <c r="G622" s="37">
        <v>12.7</v>
      </c>
      <c r="H622" s="37"/>
      <c r="I622" s="37">
        <v>20.9</v>
      </c>
      <c r="J622" s="37"/>
      <c r="K622" s="37">
        <v>20</v>
      </c>
      <c r="L622" s="37"/>
      <c r="M622" s="37">
        <v>269</v>
      </c>
      <c r="N622" s="37"/>
      <c r="O622" s="37">
        <v>0.97</v>
      </c>
      <c r="P622" s="37"/>
      <c r="Q622" s="38">
        <v>3312</v>
      </c>
      <c r="R622" s="37">
        <v>1</v>
      </c>
      <c r="S622" s="37"/>
      <c r="T622" s="37">
        <v>6</v>
      </c>
      <c r="U622" s="37">
        <v>1</v>
      </c>
      <c r="V622" s="37"/>
      <c r="W622" s="37">
        <v>60</v>
      </c>
    </row>
    <row r="623" spans="1:23" ht="12.75">
      <c r="A623" s="39">
        <v>39307</v>
      </c>
      <c r="B623" s="40">
        <v>2</v>
      </c>
      <c r="C623" s="37">
        <v>589</v>
      </c>
      <c r="D623" s="38">
        <v>1131</v>
      </c>
      <c r="E623" s="37" t="s">
        <v>275</v>
      </c>
      <c r="F623" s="37"/>
      <c r="G623" s="37">
        <v>13.01</v>
      </c>
      <c r="H623" s="37"/>
      <c r="I623" s="37">
        <v>16.4</v>
      </c>
      <c r="J623" s="37"/>
      <c r="K623" s="37">
        <v>16</v>
      </c>
      <c r="L623" s="37"/>
      <c r="M623" s="37">
        <v>268</v>
      </c>
      <c r="N623" s="37"/>
      <c r="O623" s="37">
        <v>1.22</v>
      </c>
      <c r="P623" s="37" t="s">
        <v>167</v>
      </c>
      <c r="Q623" s="38">
        <v>3655</v>
      </c>
      <c r="R623" s="37">
        <v>1</v>
      </c>
      <c r="S623" s="37"/>
      <c r="T623" s="37">
        <v>7</v>
      </c>
      <c r="U623" s="37">
        <v>0</v>
      </c>
      <c r="V623" s="37"/>
      <c r="W623" s="37">
        <v>60</v>
      </c>
    </row>
    <row r="624" spans="1:23" ht="12.75">
      <c r="A624" s="39">
        <v>39307</v>
      </c>
      <c r="B624" s="40">
        <v>3</v>
      </c>
      <c r="C624" s="37">
        <v>686</v>
      </c>
      <c r="D624" s="38">
        <v>2054</v>
      </c>
      <c r="E624" s="37" t="s">
        <v>276</v>
      </c>
      <c r="F624" s="37"/>
      <c r="G624" s="37">
        <v>13.29</v>
      </c>
      <c r="H624" s="37"/>
      <c r="I624" s="37">
        <v>13.2</v>
      </c>
      <c r="J624" s="37"/>
      <c r="K624" s="37">
        <v>12</v>
      </c>
      <c r="L624" s="37"/>
      <c r="M624" s="37">
        <v>276</v>
      </c>
      <c r="N624" s="37"/>
      <c r="O624" s="37">
        <v>1.14</v>
      </c>
      <c r="P624" s="37" t="s">
        <v>167</v>
      </c>
      <c r="Q624" s="38">
        <v>2923</v>
      </c>
      <c r="R624" s="37">
        <v>1</v>
      </c>
      <c r="S624" s="37"/>
      <c r="T624" s="37">
        <v>11</v>
      </c>
      <c r="U624" s="37">
        <v>4</v>
      </c>
      <c r="V624" s="37"/>
      <c r="W624" s="37">
        <v>58</v>
      </c>
    </row>
    <row r="625" spans="1:23" ht="12.75">
      <c r="A625" s="39">
        <v>39307</v>
      </c>
      <c r="B625" s="40">
        <v>4</v>
      </c>
      <c r="C625" s="37">
        <v>356</v>
      </c>
      <c r="D625" s="38">
        <v>2054</v>
      </c>
      <c r="E625" s="37" t="s">
        <v>276</v>
      </c>
      <c r="F625" s="37"/>
      <c r="G625" s="37">
        <v>13.22</v>
      </c>
      <c r="H625" s="37"/>
      <c r="I625" s="37">
        <v>11.6</v>
      </c>
      <c r="J625" s="37"/>
      <c r="K625" s="37">
        <v>11</v>
      </c>
      <c r="L625" s="37"/>
      <c r="M625" s="37">
        <v>288</v>
      </c>
      <c r="N625" s="37"/>
      <c r="O625" s="37">
        <v>0.99</v>
      </c>
      <c r="P625" s="37"/>
      <c r="Q625" s="38">
        <v>2192</v>
      </c>
      <c r="R625" s="37">
        <v>1</v>
      </c>
      <c r="S625" s="37"/>
      <c r="T625" s="37">
        <v>12</v>
      </c>
      <c r="U625" s="37">
        <v>13</v>
      </c>
      <c r="V625" s="37"/>
      <c r="W625" s="37">
        <v>49</v>
      </c>
    </row>
    <row r="626" spans="1:23" ht="12.75">
      <c r="A626" s="39">
        <v>39307</v>
      </c>
      <c r="B626" s="40">
        <v>5</v>
      </c>
      <c r="C626" s="38">
        <v>1012</v>
      </c>
      <c r="D626" s="38">
        <v>2054</v>
      </c>
      <c r="E626" s="37" t="s">
        <v>276</v>
      </c>
      <c r="F626" s="37"/>
      <c r="G626" s="37">
        <v>13.07</v>
      </c>
      <c r="H626" s="37"/>
      <c r="I626" s="37">
        <v>11</v>
      </c>
      <c r="J626" s="37"/>
      <c r="K626" s="37">
        <v>10</v>
      </c>
      <c r="L626" s="37"/>
      <c r="M626" s="37">
        <v>297</v>
      </c>
      <c r="N626" s="37"/>
      <c r="O626" s="37">
        <v>0.91</v>
      </c>
      <c r="P626" s="37"/>
      <c r="Q626" s="38">
        <v>1938</v>
      </c>
      <c r="R626" s="37">
        <v>1</v>
      </c>
      <c r="S626" s="37"/>
      <c r="T626" s="37">
        <v>14</v>
      </c>
      <c r="U626" s="37">
        <v>0</v>
      </c>
      <c r="V626" s="37"/>
      <c r="W626" s="37">
        <v>60</v>
      </c>
    </row>
    <row r="627" spans="1:23" ht="12.75">
      <c r="A627" s="39">
        <v>39307</v>
      </c>
      <c r="B627" s="40">
        <v>6</v>
      </c>
      <c r="C627" s="37">
        <v>868</v>
      </c>
      <c r="D627" s="38">
        <v>2165</v>
      </c>
      <c r="E627" s="37" t="s">
        <v>277</v>
      </c>
      <c r="F627" s="37"/>
      <c r="G627" s="37">
        <v>12.69</v>
      </c>
      <c r="H627" s="37"/>
      <c r="I627" s="37">
        <v>9.5</v>
      </c>
      <c r="J627" s="37"/>
      <c r="K627" s="37">
        <v>9</v>
      </c>
      <c r="L627" s="37"/>
      <c r="M627" s="37">
        <v>303</v>
      </c>
      <c r="N627" s="37"/>
      <c r="O627" s="37">
        <v>0.75</v>
      </c>
      <c r="P627" s="37"/>
      <c r="Q627" s="38">
        <v>1509</v>
      </c>
      <c r="R627" s="37">
        <v>11</v>
      </c>
      <c r="S627" s="37"/>
      <c r="T627" s="37">
        <v>13</v>
      </c>
      <c r="U627" s="37">
        <v>0</v>
      </c>
      <c r="V627" s="37"/>
      <c r="W627" s="37">
        <v>60</v>
      </c>
    </row>
    <row r="628" spans="1:23" ht="12.75">
      <c r="A628" s="39">
        <v>39307</v>
      </c>
      <c r="B628" s="40">
        <v>7</v>
      </c>
      <c r="C628" s="37">
        <v>804</v>
      </c>
      <c r="D628" s="38">
        <v>2165</v>
      </c>
      <c r="E628" s="37" t="s">
        <v>277</v>
      </c>
      <c r="F628" s="37"/>
      <c r="G628" s="37">
        <v>12.58</v>
      </c>
      <c r="H628" s="37"/>
      <c r="I628" s="37">
        <v>7.4</v>
      </c>
      <c r="J628" s="37"/>
      <c r="K628" s="37">
        <v>7</v>
      </c>
      <c r="L628" s="37"/>
      <c r="M628" s="37">
        <v>306</v>
      </c>
      <c r="N628" s="37"/>
      <c r="O628" s="37">
        <v>0.81</v>
      </c>
      <c r="P628" s="37"/>
      <c r="Q628" s="38">
        <v>1591</v>
      </c>
      <c r="R628" s="37">
        <v>40</v>
      </c>
      <c r="S628" s="37"/>
      <c r="T628" s="37">
        <v>16</v>
      </c>
      <c r="U628" s="37">
        <v>0</v>
      </c>
      <c r="V628" s="37"/>
      <c r="W628" s="37">
        <v>60</v>
      </c>
    </row>
    <row r="629" spans="1:23" ht="12.75">
      <c r="A629" s="39">
        <v>39307</v>
      </c>
      <c r="B629" s="40">
        <v>8</v>
      </c>
      <c r="C629" s="37">
        <v>493</v>
      </c>
      <c r="D629" s="38">
        <v>2165</v>
      </c>
      <c r="E629" s="37" t="s">
        <v>277</v>
      </c>
      <c r="F629" s="37"/>
      <c r="G629" s="37">
        <v>12.26</v>
      </c>
      <c r="H629" s="37"/>
      <c r="I629" s="37">
        <v>5.2</v>
      </c>
      <c r="J629" s="37"/>
      <c r="K629" s="37">
        <v>4</v>
      </c>
      <c r="L629" s="37"/>
      <c r="M629" s="37">
        <v>327</v>
      </c>
      <c r="N629" s="37"/>
      <c r="O629" s="37">
        <v>0.67</v>
      </c>
      <c r="P629" s="37"/>
      <c r="Q629" s="38">
        <v>1367</v>
      </c>
      <c r="R629" s="37">
        <v>127</v>
      </c>
      <c r="S629" s="37"/>
      <c r="T629" s="37">
        <v>26</v>
      </c>
      <c r="U629" s="37">
        <v>0</v>
      </c>
      <c r="V629" s="37"/>
      <c r="W629" s="37">
        <v>60</v>
      </c>
    </row>
    <row r="630" spans="1:23" ht="12.75">
      <c r="A630" s="39">
        <v>39307</v>
      </c>
      <c r="B630" s="40">
        <v>9</v>
      </c>
      <c r="C630" s="37">
        <v>28</v>
      </c>
      <c r="D630" s="37">
        <v>407</v>
      </c>
      <c r="E630" s="37" t="s">
        <v>278</v>
      </c>
      <c r="F630" s="37"/>
      <c r="G630" s="37">
        <v>11.77</v>
      </c>
      <c r="H630" s="37"/>
      <c r="I630" s="37">
        <v>6.1</v>
      </c>
      <c r="J630" s="37"/>
      <c r="K630" s="37">
        <v>5</v>
      </c>
      <c r="L630" s="37"/>
      <c r="M630" s="37">
        <v>315</v>
      </c>
      <c r="N630" s="37"/>
      <c r="O630" s="37">
        <v>0.48</v>
      </c>
      <c r="P630" s="37"/>
      <c r="Q630" s="38">
        <v>1055</v>
      </c>
      <c r="R630" s="37">
        <v>202</v>
      </c>
      <c r="S630" s="37"/>
      <c r="T630" s="37">
        <v>21</v>
      </c>
      <c r="U630" s="37">
        <v>0</v>
      </c>
      <c r="V630" s="37"/>
      <c r="W630" s="37">
        <v>60</v>
      </c>
    </row>
    <row r="631" spans="1:23" ht="12.75">
      <c r="A631" s="39">
        <v>39307</v>
      </c>
      <c r="B631" s="40">
        <v>10</v>
      </c>
      <c r="C631" s="37">
        <v>289</v>
      </c>
      <c r="D631" s="37">
        <v>407</v>
      </c>
      <c r="E631" s="37" t="s">
        <v>278</v>
      </c>
      <c r="F631" s="37"/>
      <c r="G631" s="37">
        <v>11.63</v>
      </c>
      <c r="H631" s="37"/>
      <c r="I631" s="37">
        <v>7.3</v>
      </c>
      <c r="J631" s="37"/>
      <c r="K631" s="37">
        <v>7</v>
      </c>
      <c r="L631" s="37"/>
      <c r="M631" s="37">
        <v>315</v>
      </c>
      <c r="N631" s="37"/>
      <c r="O631" s="37">
        <v>0.38</v>
      </c>
      <c r="P631" s="37"/>
      <c r="Q631" s="37">
        <v>915</v>
      </c>
      <c r="R631" s="37">
        <v>283</v>
      </c>
      <c r="S631" s="37"/>
      <c r="T631" s="37">
        <v>18</v>
      </c>
      <c r="U631" s="37">
        <v>0</v>
      </c>
      <c r="V631" s="37"/>
      <c r="W631" s="37">
        <v>60</v>
      </c>
    </row>
    <row r="632" spans="1:23" ht="12.75">
      <c r="A632" s="39">
        <v>39307</v>
      </c>
      <c r="B632" s="40">
        <v>11</v>
      </c>
      <c r="C632" s="37">
        <v>90</v>
      </c>
      <c r="D632" s="37">
        <v>407</v>
      </c>
      <c r="E632" s="37" t="s">
        <v>278</v>
      </c>
      <c r="F632" s="37"/>
      <c r="G632" s="37">
        <v>11.06</v>
      </c>
      <c r="H632" s="37"/>
      <c r="I632" s="37">
        <v>7.7</v>
      </c>
      <c r="J632" s="37"/>
      <c r="K632" s="37">
        <v>7</v>
      </c>
      <c r="L632" s="37"/>
      <c r="M632" s="37">
        <v>305</v>
      </c>
      <c r="N632" s="37"/>
      <c r="O632" s="37">
        <v>0.18</v>
      </c>
      <c r="P632" s="37"/>
      <c r="Q632" s="37">
        <v>490</v>
      </c>
      <c r="R632" s="37">
        <v>436</v>
      </c>
      <c r="S632" s="37"/>
      <c r="T632" s="37">
        <v>17</v>
      </c>
      <c r="U632" s="37">
        <v>0</v>
      </c>
      <c r="V632" s="37"/>
      <c r="W632" s="37">
        <v>52</v>
      </c>
    </row>
    <row r="633" spans="1:23" ht="12.75">
      <c r="A633" s="39">
        <v>39308</v>
      </c>
      <c r="B633" s="40">
        <v>3</v>
      </c>
      <c r="C633" s="37">
        <v>264</v>
      </c>
      <c r="D633" s="37">
        <v>976</v>
      </c>
      <c r="E633" s="37" t="s">
        <v>279</v>
      </c>
      <c r="F633" s="37"/>
      <c r="G633" s="37">
        <v>5.25</v>
      </c>
      <c r="H633" s="37"/>
      <c r="I633" s="37">
        <v>6.8</v>
      </c>
      <c r="J633" s="37"/>
      <c r="K633" s="37">
        <v>6</v>
      </c>
      <c r="L633" s="37"/>
      <c r="M633" s="37">
        <v>359</v>
      </c>
      <c r="N633" s="37"/>
      <c r="O633" s="37">
        <v>0.37</v>
      </c>
      <c r="P633" s="37"/>
      <c r="Q633" s="37">
        <v>873</v>
      </c>
      <c r="R633" s="37">
        <v>1</v>
      </c>
      <c r="S633" s="37"/>
      <c r="T633" s="37">
        <v>17</v>
      </c>
      <c r="U633" s="37">
        <v>0</v>
      </c>
      <c r="V633" s="37"/>
      <c r="W633" s="37">
        <v>60</v>
      </c>
    </row>
    <row r="634" spans="1:23" ht="12.75">
      <c r="A634" s="39">
        <v>39308</v>
      </c>
      <c r="B634" s="40">
        <v>4</v>
      </c>
      <c r="C634" s="37">
        <v>369</v>
      </c>
      <c r="D634" s="37">
        <v>976</v>
      </c>
      <c r="E634" s="37" t="s">
        <v>279</v>
      </c>
      <c r="F634" s="37"/>
      <c r="G634" s="37">
        <v>4.61</v>
      </c>
      <c r="H634" s="37"/>
      <c r="I634" s="37">
        <v>6.6</v>
      </c>
      <c r="J634" s="37"/>
      <c r="K634" s="37">
        <v>6</v>
      </c>
      <c r="L634" s="37"/>
      <c r="M634" s="37">
        <v>358</v>
      </c>
      <c r="N634" s="37"/>
      <c r="O634" s="37">
        <v>0.44</v>
      </c>
      <c r="P634" s="37"/>
      <c r="Q634" s="37">
        <v>829</v>
      </c>
      <c r="R634" s="37">
        <v>1</v>
      </c>
      <c r="S634" s="37"/>
      <c r="T634" s="37">
        <v>22</v>
      </c>
      <c r="U634" s="37">
        <v>0</v>
      </c>
      <c r="V634" s="37"/>
      <c r="W634" s="37">
        <v>60</v>
      </c>
    </row>
    <row r="635" spans="1:23" ht="12.75">
      <c r="A635" s="39">
        <v>39308</v>
      </c>
      <c r="B635" s="40">
        <v>5</v>
      </c>
      <c r="C635" s="37">
        <v>343</v>
      </c>
      <c r="D635" s="37">
        <v>976</v>
      </c>
      <c r="E635" s="37" t="s">
        <v>279</v>
      </c>
      <c r="F635" s="37"/>
      <c r="G635" s="37">
        <v>4.02</v>
      </c>
      <c r="H635" s="37"/>
      <c r="I635" s="37">
        <v>4.9</v>
      </c>
      <c r="J635" s="37"/>
      <c r="K635" s="37">
        <v>4</v>
      </c>
      <c r="L635" s="37"/>
      <c r="M635" s="37">
        <v>341</v>
      </c>
      <c r="N635" s="37"/>
      <c r="O635" s="37">
        <v>0.45</v>
      </c>
      <c r="P635" s="37"/>
      <c r="Q635" s="37">
        <v>775</v>
      </c>
      <c r="R635" s="37">
        <v>1</v>
      </c>
      <c r="S635" s="37"/>
      <c r="T635" s="37">
        <v>24</v>
      </c>
      <c r="U635" s="37">
        <v>0</v>
      </c>
      <c r="V635" s="37"/>
      <c r="W635" s="37">
        <v>60</v>
      </c>
    </row>
    <row r="636" spans="1:23" ht="12.75">
      <c r="A636" s="39">
        <v>39308</v>
      </c>
      <c r="B636" s="40">
        <v>6</v>
      </c>
      <c r="C636" s="37">
        <v>331</v>
      </c>
      <c r="D636" s="37">
        <v>548</v>
      </c>
      <c r="E636" s="37" t="s">
        <v>280</v>
      </c>
      <c r="F636" s="37"/>
      <c r="G636" s="37">
        <v>3.91</v>
      </c>
      <c r="H636" s="37"/>
      <c r="I636" s="37">
        <v>4.6</v>
      </c>
      <c r="J636" s="37"/>
      <c r="K636" s="37">
        <v>4</v>
      </c>
      <c r="L636" s="37"/>
      <c r="M636" s="37">
        <v>348</v>
      </c>
      <c r="N636" s="37"/>
      <c r="O636" s="37">
        <v>0.53</v>
      </c>
      <c r="P636" s="37"/>
      <c r="Q636" s="37">
        <v>844</v>
      </c>
      <c r="R636" s="37">
        <v>18</v>
      </c>
      <c r="S636" s="37"/>
      <c r="T636" s="37">
        <v>24</v>
      </c>
      <c r="U636" s="37">
        <v>0</v>
      </c>
      <c r="V636" s="37"/>
      <c r="W636" s="37">
        <v>60</v>
      </c>
    </row>
    <row r="637" spans="1:23" ht="12.75">
      <c r="A637" s="39">
        <v>39308</v>
      </c>
      <c r="B637" s="40">
        <v>7</v>
      </c>
      <c r="C637" s="37">
        <v>205</v>
      </c>
      <c r="D637" s="37">
        <v>548</v>
      </c>
      <c r="E637" s="37" t="s">
        <v>280</v>
      </c>
      <c r="F637" s="37"/>
      <c r="G637" s="37">
        <v>3.91</v>
      </c>
      <c r="H637" s="37"/>
      <c r="I637" s="37">
        <v>3.7</v>
      </c>
      <c r="J637" s="37"/>
      <c r="K637" s="37">
        <v>3</v>
      </c>
      <c r="L637" s="37"/>
      <c r="M637" s="37">
        <v>342</v>
      </c>
      <c r="N637" s="37"/>
      <c r="O637" s="37">
        <v>0.42</v>
      </c>
      <c r="P637" s="37"/>
      <c r="Q637" s="37">
        <v>682</v>
      </c>
      <c r="R637" s="37">
        <v>113</v>
      </c>
      <c r="S637" s="37"/>
      <c r="T637" s="37">
        <v>26</v>
      </c>
      <c r="U637" s="37">
        <v>0</v>
      </c>
      <c r="V637" s="37"/>
      <c r="W637" s="37">
        <v>58</v>
      </c>
    </row>
    <row r="638" spans="1:23" ht="12.75">
      <c r="A638" s="39">
        <v>39308</v>
      </c>
      <c r="B638" s="40">
        <v>8</v>
      </c>
      <c r="C638" s="37">
        <v>12</v>
      </c>
      <c r="D638" s="37">
        <v>548</v>
      </c>
      <c r="E638" s="37" t="s">
        <v>280</v>
      </c>
      <c r="F638" s="37"/>
      <c r="G638" s="37">
        <v>4.6</v>
      </c>
      <c r="H638" s="37"/>
      <c r="I638" s="37">
        <v>2.7</v>
      </c>
      <c r="J638" s="37"/>
      <c r="K638" s="37">
        <v>2</v>
      </c>
      <c r="L638" s="37"/>
      <c r="M638" s="37">
        <v>12</v>
      </c>
      <c r="N638" s="37"/>
      <c r="O638" s="37">
        <v>0.05</v>
      </c>
      <c r="P638" s="37"/>
      <c r="Q638" s="37">
        <v>59</v>
      </c>
      <c r="R638" s="37">
        <v>394</v>
      </c>
      <c r="S638" s="37"/>
      <c r="T638" s="37">
        <v>36</v>
      </c>
      <c r="U638" s="37">
        <v>0</v>
      </c>
      <c r="V638" s="37"/>
      <c r="W638" s="37">
        <v>16</v>
      </c>
    </row>
    <row r="639" spans="1:23" ht="12.75">
      <c r="A639" s="39">
        <v>39309</v>
      </c>
      <c r="B639" s="40">
        <v>6</v>
      </c>
      <c r="C639" s="37"/>
      <c r="D639" s="37"/>
      <c r="E639" s="37" t="s">
        <v>281</v>
      </c>
      <c r="F639" s="37"/>
      <c r="G639" s="37">
        <v>8.86</v>
      </c>
      <c r="H639" s="37"/>
      <c r="I639" s="37">
        <v>12.8</v>
      </c>
      <c r="J639" s="37"/>
      <c r="K639" s="37">
        <v>12</v>
      </c>
      <c r="L639" s="37"/>
      <c r="M639" s="37">
        <v>253</v>
      </c>
      <c r="N639" s="37"/>
      <c r="O639" s="37">
        <v>0.01</v>
      </c>
      <c r="P639" s="37"/>
      <c r="Q639" s="37">
        <v>24</v>
      </c>
      <c r="R639" s="37">
        <v>5</v>
      </c>
      <c r="S639" s="37"/>
      <c r="T639" s="37">
        <v>9</v>
      </c>
      <c r="U639" s="37">
        <v>0</v>
      </c>
      <c r="V639" s="37"/>
      <c r="W639" s="37">
        <v>5</v>
      </c>
    </row>
    <row r="640" spans="1:23" ht="12.75">
      <c r="A640" s="39">
        <v>39309</v>
      </c>
      <c r="B640" s="40">
        <v>7</v>
      </c>
      <c r="C640" s="37"/>
      <c r="D640" s="37"/>
      <c r="E640" s="37" t="s">
        <v>281</v>
      </c>
      <c r="F640" s="37"/>
      <c r="G640" s="37">
        <v>8.96</v>
      </c>
      <c r="H640" s="37"/>
      <c r="I640" s="37">
        <v>12.5</v>
      </c>
      <c r="J640" s="37"/>
      <c r="K640" s="37">
        <v>12</v>
      </c>
      <c r="L640" s="37"/>
      <c r="M640" s="37">
        <v>258</v>
      </c>
      <c r="N640" s="37"/>
      <c r="O640" s="37">
        <v>0.25</v>
      </c>
      <c r="P640" s="37"/>
      <c r="Q640" s="38">
        <v>1874</v>
      </c>
      <c r="R640" s="37">
        <v>12</v>
      </c>
      <c r="S640" s="37"/>
      <c r="T640" s="37">
        <v>12</v>
      </c>
      <c r="U640" s="37">
        <v>0</v>
      </c>
      <c r="V640" s="37"/>
      <c r="W640" s="37">
        <v>43</v>
      </c>
    </row>
    <row r="641" spans="1:23" ht="12.75">
      <c r="A641" s="39">
        <v>39309</v>
      </c>
      <c r="B641" s="40">
        <v>8</v>
      </c>
      <c r="C641" s="37">
        <v>303</v>
      </c>
      <c r="D641" s="37">
        <v>303</v>
      </c>
      <c r="E641" s="37" t="s">
        <v>281</v>
      </c>
      <c r="F641" s="37"/>
      <c r="G641" s="37">
        <v>10.22</v>
      </c>
      <c r="H641" s="37"/>
      <c r="I641" s="37">
        <v>13.6</v>
      </c>
      <c r="J641" s="37"/>
      <c r="K641" s="37">
        <v>13</v>
      </c>
      <c r="L641" s="37"/>
      <c r="M641" s="37">
        <v>263</v>
      </c>
      <c r="N641" s="37"/>
      <c r="O641" s="37">
        <v>0.87</v>
      </c>
      <c r="P641" s="37"/>
      <c r="Q641" s="38">
        <v>5051</v>
      </c>
      <c r="R641" s="37">
        <v>41</v>
      </c>
      <c r="S641" s="37"/>
      <c r="T641" s="37">
        <v>12</v>
      </c>
      <c r="U641" s="37">
        <v>0</v>
      </c>
      <c r="V641" s="37"/>
      <c r="W641" s="37">
        <v>60</v>
      </c>
    </row>
    <row r="642" spans="1:23" ht="12.75">
      <c r="A642" s="39">
        <v>39309</v>
      </c>
      <c r="B642" s="40">
        <v>9</v>
      </c>
      <c r="C642" s="37">
        <v>483</v>
      </c>
      <c r="D642" s="38">
        <v>1398</v>
      </c>
      <c r="E642" s="37" t="s">
        <v>282</v>
      </c>
      <c r="F642" s="37"/>
      <c r="G642" s="37">
        <v>11.2</v>
      </c>
      <c r="H642" s="37"/>
      <c r="I642" s="37">
        <v>14.8</v>
      </c>
      <c r="J642" s="37"/>
      <c r="K642" s="37">
        <v>14</v>
      </c>
      <c r="L642" s="37"/>
      <c r="M642" s="37">
        <v>267</v>
      </c>
      <c r="N642" s="37"/>
      <c r="O642" s="37">
        <v>1.08</v>
      </c>
      <c r="P642" s="37" t="s">
        <v>167</v>
      </c>
      <c r="Q642" s="38">
        <v>4191</v>
      </c>
      <c r="R642" s="37">
        <v>92</v>
      </c>
      <c r="S642" s="37"/>
      <c r="T642" s="37">
        <v>11</v>
      </c>
      <c r="U642" s="37">
        <v>0</v>
      </c>
      <c r="V642" s="37"/>
      <c r="W642" s="37">
        <v>60</v>
      </c>
    </row>
    <row r="643" spans="1:23" ht="12.75">
      <c r="A643" s="39">
        <v>39309</v>
      </c>
      <c r="B643" s="40">
        <v>10</v>
      </c>
      <c r="C643" s="37">
        <v>580</v>
      </c>
      <c r="D643" s="38">
        <v>1398</v>
      </c>
      <c r="E643" s="37" t="s">
        <v>282</v>
      </c>
      <c r="F643" s="37"/>
      <c r="G643" s="37">
        <v>11.35</v>
      </c>
      <c r="H643" s="37"/>
      <c r="I643" s="37">
        <v>13.1</v>
      </c>
      <c r="J643" s="37"/>
      <c r="K643" s="37">
        <v>12</v>
      </c>
      <c r="L643" s="37"/>
      <c r="M643" s="37">
        <v>267</v>
      </c>
      <c r="N643" s="37"/>
      <c r="O643" s="37">
        <v>1.1</v>
      </c>
      <c r="P643" s="37" t="s">
        <v>167</v>
      </c>
      <c r="Q643" s="38">
        <v>3920</v>
      </c>
      <c r="R643" s="37">
        <v>162</v>
      </c>
      <c r="S643" s="37"/>
      <c r="T643" s="37">
        <v>11</v>
      </c>
      <c r="U643" s="37">
        <v>0</v>
      </c>
      <c r="V643" s="37"/>
      <c r="W643" s="37">
        <v>60</v>
      </c>
    </row>
    <row r="644" spans="1:23" ht="12.75">
      <c r="A644" s="39">
        <v>39309</v>
      </c>
      <c r="B644" s="40">
        <v>11</v>
      </c>
      <c r="C644" s="37">
        <v>335</v>
      </c>
      <c r="D644" s="38">
        <v>1398</v>
      </c>
      <c r="E644" s="37" t="s">
        <v>282</v>
      </c>
      <c r="F644" s="37"/>
      <c r="G644" s="37">
        <v>11.48</v>
      </c>
      <c r="H644" s="37"/>
      <c r="I644" s="37">
        <v>12.3</v>
      </c>
      <c r="J644" s="37"/>
      <c r="K644" s="37">
        <v>12</v>
      </c>
      <c r="L644" s="37"/>
      <c r="M644" s="37">
        <v>268</v>
      </c>
      <c r="N644" s="37"/>
      <c r="O644" s="37">
        <v>0.71</v>
      </c>
      <c r="P644" s="37"/>
      <c r="Q644" s="38">
        <v>3503</v>
      </c>
      <c r="R644" s="37">
        <v>222</v>
      </c>
      <c r="S644" s="37"/>
      <c r="T644" s="37">
        <v>12</v>
      </c>
      <c r="U644" s="37">
        <v>0</v>
      </c>
      <c r="V644" s="37"/>
      <c r="W644" s="37">
        <v>60</v>
      </c>
    </row>
    <row r="645" spans="1:23" ht="12.75">
      <c r="A645" s="39">
        <v>39309</v>
      </c>
      <c r="B645" s="40">
        <v>12</v>
      </c>
      <c r="C645" s="37">
        <v>36</v>
      </c>
      <c r="D645" s="37">
        <v>342</v>
      </c>
      <c r="E645" s="37" t="s">
        <v>283</v>
      </c>
      <c r="F645" s="37"/>
      <c r="G645" s="37">
        <v>11.7</v>
      </c>
      <c r="H645" s="37"/>
      <c r="I645" s="37">
        <v>11.6</v>
      </c>
      <c r="J645" s="37"/>
      <c r="K645" s="37">
        <v>11</v>
      </c>
      <c r="L645" s="37"/>
      <c r="M645" s="37">
        <v>268</v>
      </c>
      <c r="N645" s="37"/>
      <c r="O645" s="37">
        <v>0.18</v>
      </c>
      <c r="P645" s="37"/>
      <c r="Q645" s="38">
        <v>1218</v>
      </c>
      <c r="R645" s="37">
        <v>341</v>
      </c>
      <c r="S645" s="37"/>
      <c r="T645" s="37">
        <v>13</v>
      </c>
      <c r="U645" s="37">
        <v>0</v>
      </c>
      <c r="V645" s="37"/>
      <c r="W645" s="37">
        <v>60</v>
      </c>
    </row>
    <row r="646" spans="1:23" ht="12.75">
      <c r="A646" s="39">
        <v>39309</v>
      </c>
      <c r="B646" s="40">
        <v>13</v>
      </c>
      <c r="C646" s="37">
        <v>306</v>
      </c>
      <c r="D646" s="37">
        <v>342</v>
      </c>
      <c r="E646" s="37" t="s">
        <v>283</v>
      </c>
      <c r="F646" s="37"/>
      <c r="G646" s="37">
        <v>11.22</v>
      </c>
      <c r="H646" s="37"/>
      <c r="I646" s="37">
        <v>10.2</v>
      </c>
      <c r="J646" s="37"/>
      <c r="K646" s="37">
        <v>9</v>
      </c>
      <c r="L646" s="37"/>
      <c r="M646" s="37">
        <v>297</v>
      </c>
      <c r="N646" s="37"/>
      <c r="O646" s="37">
        <v>0.33</v>
      </c>
      <c r="P646" s="37"/>
      <c r="Q646" s="38">
        <v>1219</v>
      </c>
      <c r="R646" s="37">
        <v>126</v>
      </c>
      <c r="S646" s="37"/>
      <c r="T646" s="37">
        <v>15</v>
      </c>
      <c r="U646" s="37">
        <v>0</v>
      </c>
      <c r="V646" s="37"/>
      <c r="W646" s="37">
        <v>60</v>
      </c>
    </row>
    <row r="647" spans="1:23" ht="12.75">
      <c r="A647" s="39">
        <v>39309</v>
      </c>
      <c r="B647" s="40">
        <v>14</v>
      </c>
      <c r="C647" s="37"/>
      <c r="D647" s="37"/>
      <c r="E647" s="37" t="s">
        <v>283</v>
      </c>
      <c r="F647" s="37"/>
      <c r="G647" s="37">
        <v>10.49</v>
      </c>
      <c r="H647" s="37"/>
      <c r="I647" s="37">
        <v>12.1</v>
      </c>
      <c r="J647" s="37"/>
      <c r="K647" s="37">
        <v>11</v>
      </c>
      <c r="L647" s="37"/>
      <c r="M647" s="37">
        <v>302</v>
      </c>
      <c r="N647" s="37"/>
      <c r="O647" s="37">
        <v>0.03</v>
      </c>
      <c r="P647" s="37"/>
      <c r="Q647" s="37">
        <v>66</v>
      </c>
      <c r="R647" s="37">
        <v>318</v>
      </c>
      <c r="S647" s="37"/>
      <c r="T647" s="37">
        <v>10</v>
      </c>
      <c r="U647" s="37">
        <v>0</v>
      </c>
      <c r="V647" s="37"/>
      <c r="W647" s="37">
        <v>13</v>
      </c>
    </row>
    <row r="648" spans="1:23" ht="12.75">
      <c r="A648" s="39">
        <v>39310</v>
      </c>
      <c r="B648" s="40">
        <v>0</v>
      </c>
      <c r="C648" s="37">
        <v>10</v>
      </c>
      <c r="D648" s="37">
        <v>45</v>
      </c>
      <c r="E648" s="37" t="s">
        <v>409</v>
      </c>
      <c r="F648" s="37"/>
      <c r="G648" s="37">
        <v>9.33</v>
      </c>
      <c r="H648" s="37"/>
      <c r="I648" s="37">
        <v>9.8</v>
      </c>
      <c r="J648" s="37"/>
      <c r="K648" s="37">
        <v>9</v>
      </c>
      <c r="L648" s="37"/>
      <c r="M648" s="37">
        <v>262</v>
      </c>
      <c r="N648" s="37"/>
      <c r="O648" s="37">
        <v>0.14</v>
      </c>
      <c r="P648" s="37"/>
      <c r="Q648" s="37">
        <v>865</v>
      </c>
      <c r="R648" s="37">
        <v>1</v>
      </c>
      <c r="S648" s="37"/>
      <c r="T648" s="37">
        <v>4</v>
      </c>
      <c r="U648" s="37">
        <v>0</v>
      </c>
      <c r="V648" s="37"/>
      <c r="W648" s="37">
        <v>53</v>
      </c>
    </row>
    <row r="649" spans="1:23" ht="12.75">
      <c r="A649" s="39">
        <v>39310</v>
      </c>
      <c r="B649" s="40">
        <v>1</v>
      </c>
      <c r="C649" s="37">
        <v>22</v>
      </c>
      <c r="D649" s="37">
        <v>45</v>
      </c>
      <c r="E649" s="37" t="s">
        <v>409</v>
      </c>
      <c r="F649" s="37"/>
      <c r="G649" s="37">
        <v>9.6</v>
      </c>
      <c r="H649" s="37"/>
      <c r="I649" s="37">
        <v>10.3</v>
      </c>
      <c r="J649" s="37"/>
      <c r="K649" s="37">
        <v>10</v>
      </c>
      <c r="L649" s="37"/>
      <c r="M649" s="37">
        <v>262</v>
      </c>
      <c r="N649" s="37"/>
      <c r="O649" s="37">
        <v>0.05</v>
      </c>
      <c r="P649" s="37"/>
      <c r="Q649" s="37">
        <v>200</v>
      </c>
      <c r="R649" s="37">
        <v>1</v>
      </c>
      <c r="S649" s="37"/>
      <c r="T649" s="37">
        <v>4</v>
      </c>
      <c r="U649" s="37">
        <v>0</v>
      </c>
      <c r="V649" s="37"/>
      <c r="W649" s="37">
        <v>20</v>
      </c>
    </row>
    <row r="650" spans="1:23" ht="12.75">
      <c r="A650" s="39">
        <v>39310</v>
      </c>
      <c r="B650" s="40">
        <v>2</v>
      </c>
      <c r="C650" s="37">
        <v>13</v>
      </c>
      <c r="D650" s="37">
        <v>45</v>
      </c>
      <c r="E650" s="37" t="s">
        <v>409</v>
      </c>
      <c r="F650" s="37"/>
      <c r="G650" s="37">
        <v>9.38</v>
      </c>
      <c r="H650" s="37"/>
      <c r="I650" s="37">
        <v>8.6</v>
      </c>
      <c r="J650" s="37"/>
      <c r="K650" s="37">
        <v>8</v>
      </c>
      <c r="L650" s="37"/>
      <c r="M650" s="37">
        <v>258</v>
      </c>
      <c r="N650" s="37"/>
      <c r="O650" s="37">
        <v>0.11</v>
      </c>
      <c r="P650" s="37"/>
      <c r="Q650" s="37">
        <v>503</v>
      </c>
      <c r="R650" s="37">
        <v>1</v>
      </c>
      <c r="S650" s="37"/>
      <c r="T650" s="37">
        <v>6</v>
      </c>
      <c r="U650" s="37">
        <v>0</v>
      </c>
      <c r="V650" s="37"/>
      <c r="W650" s="37">
        <v>38</v>
      </c>
    </row>
    <row r="651" spans="1:23" ht="12.75">
      <c r="A651" s="39">
        <v>39310</v>
      </c>
      <c r="B651" s="40">
        <v>10</v>
      </c>
      <c r="C651" s="37">
        <v>250</v>
      </c>
      <c r="D651" s="37">
        <v>250</v>
      </c>
      <c r="E651" s="37" t="s">
        <v>452</v>
      </c>
      <c r="F651" s="37"/>
      <c r="G651" s="37">
        <v>12.11</v>
      </c>
      <c r="H651" s="37"/>
      <c r="I651" s="37">
        <v>9.4</v>
      </c>
      <c r="J651" s="37"/>
      <c r="K651" s="37">
        <v>9</v>
      </c>
      <c r="L651" s="37"/>
      <c r="M651" s="37">
        <v>242</v>
      </c>
      <c r="N651" s="37"/>
      <c r="O651" s="37">
        <v>0.01</v>
      </c>
      <c r="P651" s="37"/>
      <c r="Q651" s="37">
        <v>4</v>
      </c>
      <c r="R651" s="37">
        <v>623</v>
      </c>
      <c r="S651" s="37"/>
      <c r="T651" s="37">
        <v>9</v>
      </c>
      <c r="U651" s="37">
        <v>0</v>
      </c>
      <c r="V651" s="37"/>
      <c r="W651" s="37">
        <v>0</v>
      </c>
    </row>
    <row r="652" spans="1:23" ht="12.75">
      <c r="A652" s="39">
        <v>39310</v>
      </c>
      <c r="B652" s="40">
        <v>10</v>
      </c>
      <c r="C652" s="37">
        <v>250</v>
      </c>
      <c r="D652" s="37">
        <v>250</v>
      </c>
      <c r="E652" s="37" t="s">
        <v>454</v>
      </c>
      <c r="F652" s="37"/>
      <c r="G652" s="37">
        <v>12.11</v>
      </c>
      <c r="H652" s="37"/>
      <c r="I652" s="37">
        <v>9.4</v>
      </c>
      <c r="J652" s="37"/>
      <c r="K652" s="37">
        <v>9</v>
      </c>
      <c r="L652" s="37"/>
      <c r="M652" s="37">
        <v>242</v>
      </c>
      <c r="N652" s="37"/>
      <c r="O652" s="37">
        <v>0.01</v>
      </c>
      <c r="P652" s="37"/>
      <c r="Q652" s="37">
        <v>4</v>
      </c>
      <c r="R652" s="37">
        <v>623</v>
      </c>
      <c r="S652" s="37"/>
      <c r="T652" s="37">
        <v>9</v>
      </c>
      <c r="U652" s="37">
        <v>0</v>
      </c>
      <c r="V652" s="37"/>
      <c r="W652" s="37">
        <v>0</v>
      </c>
    </row>
    <row r="653" spans="1:23" ht="12.75">
      <c r="A653" s="39">
        <v>39310</v>
      </c>
      <c r="B653" s="40">
        <v>19</v>
      </c>
      <c r="C653" s="37"/>
      <c r="D653" s="37"/>
      <c r="E653" s="37" t="s">
        <v>284</v>
      </c>
      <c r="F653" s="37"/>
      <c r="G653" s="37">
        <v>13.96</v>
      </c>
      <c r="H653" s="37"/>
      <c r="I653" s="37">
        <v>13.6</v>
      </c>
      <c r="J653" s="37"/>
      <c r="K653" s="37">
        <v>13</v>
      </c>
      <c r="L653" s="37"/>
      <c r="M653" s="37">
        <v>267</v>
      </c>
      <c r="N653" s="37"/>
      <c r="O653" s="37">
        <v>0.04</v>
      </c>
      <c r="P653" s="37"/>
      <c r="Q653" s="37">
        <v>197</v>
      </c>
      <c r="R653" s="37">
        <v>30</v>
      </c>
      <c r="S653" s="37"/>
      <c r="T653" s="37">
        <v>11</v>
      </c>
      <c r="U653" s="37">
        <v>0</v>
      </c>
      <c r="V653" s="37"/>
      <c r="W653" s="37">
        <v>26</v>
      </c>
    </row>
    <row r="654" spans="1:23" ht="12.75">
      <c r="A654" s="39">
        <v>39310</v>
      </c>
      <c r="B654" s="40">
        <v>20</v>
      </c>
      <c r="C654" s="37">
        <v>132</v>
      </c>
      <c r="D654" s="37">
        <v>170</v>
      </c>
      <c r="E654" s="37" t="s">
        <v>284</v>
      </c>
      <c r="F654" s="37"/>
      <c r="G654" s="37">
        <v>13.81</v>
      </c>
      <c r="H654" s="37"/>
      <c r="I654" s="37">
        <v>11.7</v>
      </c>
      <c r="J654" s="37"/>
      <c r="K654" s="37">
        <v>11</v>
      </c>
      <c r="L654" s="37"/>
      <c r="M654" s="37">
        <v>268</v>
      </c>
      <c r="N654" s="37"/>
      <c r="O654" s="37">
        <v>0.29</v>
      </c>
      <c r="P654" s="37"/>
      <c r="Q654" s="38">
        <v>1625</v>
      </c>
      <c r="R654" s="37">
        <v>1</v>
      </c>
      <c r="S654" s="37"/>
      <c r="T654" s="37">
        <v>15</v>
      </c>
      <c r="U654" s="37">
        <v>0</v>
      </c>
      <c r="V654" s="37"/>
      <c r="W654" s="37">
        <v>60</v>
      </c>
    </row>
    <row r="655" spans="1:23" ht="12.75">
      <c r="A655" s="39">
        <v>39310</v>
      </c>
      <c r="B655" s="40">
        <v>21</v>
      </c>
      <c r="C655" s="37">
        <v>38</v>
      </c>
      <c r="D655" s="37">
        <v>170</v>
      </c>
      <c r="E655" s="37" t="s">
        <v>284</v>
      </c>
      <c r="F655" s="37"/>
      <c r="G655" s="37">
        <v>11.24</v>
      </c>
      <c r="H655" s="37"/>
      <c r="I655" s="37">
        <v>13</v>
      </c>
      <c r="J655" s="37"/>
      <c r="K655" s="37">
        <v>12</v>
      </c>
      <c r="L655" s="37"/>
      <c r="M655" s="37">
        <v>300</v>
      </c>
      <c r="N655" s="37"/>
      <c r="O655" s="37">
        <v>0.07</v>
      </c>
      <c r="P655" s="37"/>
      <c r="Q655" s="37">
        <v>184</v>
      </c>
      <c r="R655" s="37">
        <v>1</v>
      </c>
      <c r="S655" s="37"/>
      <c r="T655" s="37">
        <v>12</v>
      </c>
      <c r="U655" s="37">
        <v>0</v>
      </c>
      <c r="V655" s="37"/>
      <c r="W655" s="37">
        <v>18</v>
      </c>
    </row>
    <row r="656" spans="1:23" ht="12.75">
      <c r="A656" s="39">
        <v>39311</v>
      </c>
      <c r="B656" s="40">
        <v>18</v>
      </c>
      <c r="C656" s="37"/>
      <c r="D656" s="37"/>
      <c r="E656" s="37" t="s">
        <v>285</v>
      </c>
      <c r="F656" s="37"/>
      <c r="G656" s="37">
        <v>10.41</v>
      </c>
      <c r="H656" s="37"/>
      <c r="I656" s="37">
        <v>6.9</v>
      </c>
      <c r="J656" s="37"/>
      <c r="K656" s="37">
        <v>6</v>
      </c>
      <c r="L656" s="37"/>
      <c r="M656" s="37">
        <v>261</v>
      </c>
      <c r="N656" s="37"/>
      <c r="O656" s="37">
        <v>0.01</v>
      </c>
      <c r="P656" s="37"/>
      <c r="Q656" s="37">
        <v>5</v>
      </c>
      <c r="R656" s="37">
        <v>155</v>
      </c>
      <c r="S656" s="37"/>
      <c r="T656" s="37">
        <v>13</v>
      </c>
      <c r="U656" s="37">
        <v>0</v>
      </c>
      <c r="V656" s="37"/>
      <c r="W656" s="37">
        <v>0</v>
      </c>
    </row>
    <row r="657" spans="1:23" ht="12.75">
      <c r="A657" s="39">
        <v>39311</v>
      </c>
      <c r="B657" s="40">
        <v>19</v>
      </c>
      <c r="C657" s="37"/>
      <c r="D657" s="37"/>
      <c r="E657" s="37" t="s">
        <v>285</v>
      </c>
      <c r="F657" s="37"/>
      <c r="G657" s="37">
        <v>7.01</v>
      </c>
      <c r="H657" s="37"/>
      <c r="I657" s="37">
        <v>13.6</v>
      </c>
      <c r="J657" s="37"/>
      <c r="K657" s="37">
        <v>12</v>
      </c>
      <c r="L657" s="37"/>
      <c r="M657" s="37">
        <v>290</v>
      </c>
      <c r="N657" s="37"/>
      <c r="O657" s="37">
        <v>0.28</v>
      </c>
      <c r="P657" s="37"/>
      <c r="Q657" s="37">
        <v>576</v>
      </c>
      <c r="R657" s="37">
        <v>13</v>
      </c>
      <c r="S657" s="37"/>
      <c r="T657" s="37">
        <v>11</v>
      </c>
      <c r="U657" s="37">
        <v>0</v>
      </c>
      <c r="V657" s="37"/>
      <c r="W657" s="37">
        <v>24</v>
      </c>
    </row>
    <row r="658" spans="1:23" ht="12.75">
      <c r="A658" s="39">
        <v>39311</v>
      </c>
      <c r="B658" s="40">
        <v>20</v>
      </c>
      <c r="C658" s="37">
        <v>114</v>
      </c>
      <c r="D658" s="37">
        <v>114</v>
      </c>
      <c r="E658" s="37" t="s">
        <v>285</v>
      </c>
      <c r="F658" s="37"/>
      <c r="G658" s="37">
        <v>3.9</v>
      </c>
      <c r="H658" s="37"/>
      <c r="I658" s="37">
        <v>15</v>
      </c>
      <c r="J658" s="37"/>
      <c r="K658" s="37">
        <v>14</v>
      </c>
      <c r="L658" s="37"/>
      <c r="M658" s="37">
        <v>295</v>
      </c>
      <c r="N658" s="37"/>
      <c r="O658" s="37">
        <v>0.86</v>
      </c>
      <c r="P658" s="37"/>
      <c r="Q658" s="38">
        <v>1509</v>
      </c>
      <c r="R658" s="37">
        <v>1</v>
      </c>
      <c r="S658" s="37"/>
      <c r="T658" s="37">
        <v>10</v>
      </c>
      <c r="U658" s="37">
        <v>12</v>
      </c>
      <c r="V658" s="37"/>
      <c r="W658" s="37">
        <v>52</v>
      </c>
    </row>
    <row r="659" spans="1:23" ht="12.75">
      <c r="A659" s="39">
        <v>39311</v>
      </c>
      <c r="B659" s="40">
        <v>21</v>
      </c>
      <c r="C659" s="37">
        <v>147</v>
      </c>
      <c r="D659" s="37">
        <v>238</v>
      </c>
      <c r="E659" s="37" t="s">
        <v>286</v>
      </c>
      <c r="F659" s="37"/>
      <c r="G659" s="37">
        <v>3.61</v>
      </c>
      <c r="H659" s="37"/>
      <c r="I659" s="37">
        <v>15.5</v>
      </c>
      <c r="J659" s="37"/>
      <c r="K659" s="37">
        <v>15</v>
      </c>
      <c r="L659" s="37"/>
      <c r="M659" s="37">
        <v>275</v>
      </c>
      <c r="N659" s="37"/>
      <c r="O659" s="37">
        <v>0.27</v>
      </c>
      <c r="P659" s="37"/>
      <c r="Q659" s="37">
        <v>556</v>
      </c>
      <c r="R659" s="37">
        <v>1</v>
      </c>
      <c r="S659" s="37"/>
      <c r="T659" s="37">
        <v>9</v>
      </c>
      <c r="U659" s="37">
        <v>4</v>
      </c>
      <c r="V659" s="37"/>
      <c r="W659" s="37">
        <v>27</v>
      </c>
    </row>
    <row r="660" spans="1:23" ht="12.75">
      <c r="A660" s="39">
        <v>39311</v>
      </c>
      <c r="B660" s="40">
        <v>22</v>
      </c>
      <c r="C660" s="37"/>
      <c r="D660" s="37"/>
      <c r="E660" s="37" t="s">
        <v>286</v>
      </c>
      <c r="F660" s="37"/>
      <c r="G660" s="37">
        <v>3.41</v>
      </c>
      <c r="H660" s="37"/>
      <c r="I660" s="37">
        <v>16.8</v>
      </c>
      <c r="J660" s="37"/>
      <c r="K660" s="37">
        <v>16</v>
      </c>
      <c r="L660" s="37"/>
      <c r="M660" s="37">
        <v>269</v>
      </c>
      <c r="N660" s="37"/>
      <c r="O660" s="37">
        <v>0.01</v>
      </c>
      <c r="P660" s="37"/>
      <c r="Q660" s="37">
        <v>3</v>
      </c>
      <c r="R660" s="37">
        <v>1</v>
      </c>
      <c r="S660" s="37"/>
      <c r="T660" s="37">
        <v>7</v>
      </c>
      <c r="U660" s="37">
        <v>0</v>
      </c>
      <c r="V660" s="37"/>
      <c r="W660" s="37">
        <v>0</v>
      </c>
    </row>
    <row r="661" spans="1:23" ht="12.75">
      <c r="A661" s="39">
        <v>39311</v>
      </c>
      <c r="B661" s="40">
        <v>23</v>
      </c>
      <c r="C661" s="37">
        <v>91</v>
      </c>
      <c r="D661" s="37">
        <v>238</v>
      </c>
      <c r="E661" s="37" t="s">
        <v>286</v>
      </c>
      <c r="F661" s="37"/>
      <c r="G661" s="37">
        <v>2.61</v>
      </c>
      <c r="H661" s="37"/>
      <c r="I661" s="37">
        <v>14.6</v>
      </c>
      <c r="J661" s="37"/>
      <c r="K661" s="37">
        <v>14</v>
      </c>
      <c r="L661" s="37"/>
      <c r="M661" s="37">
        <v>276</v>
      </c>
      <c r="N661" s="37"/>
      <c r="O661" s="37">
        <v>0.34</v>
      </c>
      <c r="P661" s="37"/>
      <c r="Q661" s="37">
        <v>985</v>
      </c>
      <c r="R661" s="37">
        <v>1</v>
      </c>
      <c r="S661" s="37"/>
      <c r="T661" s="37">
        <v>9</v>
      </c>
      <c r="U661" s="37">
        <v>0</v>
      </c>
      <c r="V661" s="37"/>
      <c r="W661" s="37">
        <v>53</v>
      </c>
    </row>
    <row r="662" spans="1:23" ht="12.75">
      <c r="A662" s="39">
        <v>39312</v>
      </c>
      <c r="B662" s="40">
        <v>0</v>
      </c>
      <c r="C662" s="37">
        <v>515</v>
      </c>
      <c r="D662" s="38">
        <v>1588</v>
      </c>
      <c r="E662" s="37" t="s">
        <v>287</v>
      </c>
      <c r="F662" s="37"/>
      <c r="G662" s="37">
        <v>2.66</v>
      </c>
      <c r="H662" s="37"/>
      <c r="I662" s="37">
        <v>12.2</v>
      </c>
      <c r="J662" s="37"/>
      <c r="K662" s="37">
        <v>11</v>
      </c>
      <c r="L662" s="37"/>
      <c r="M662" s="37">
        <v>294</v>
      </c>
      <c r="N662" s="37"/>
      <c r="O662" s="37">
        <v>0.62</v>
      </c>
      <c r="P662" s="37"/>
      <c r="Q662" s="38">
        <v>1118</v>
      </c>
      <c r="R662" s="37">
        <v>1</v>
      </c>
      <c r="S662" s="37"/>
      <c r="T662" s="37">
        <v>14</v>
      </c>
      <c r="U662" s="37">
        <v>0</v>
      </c>
      <c r="V662" s="37"/>
      <c r="W662" s="37">
        <v>60</v>
      </c>
    </row>
    <row r="663" spans="1:23" ht="12.75">
      <c r="A663" s="39">
        <v>39312</v>
      </c>
      <c r="B663" s="40">
        <v>1</v>
      </c>
      <c r="C663" s="37">
        <v>517</v>
      </c>
      <c r="D663" s="38">
        <v>1588</v>
      </c>
      <c r="E663" s="37" t="s">
        <v>287</v>
      </c>
      <c r="F663" s="37"/>
      <c r="G663" s="37">
        <v>2.19</v>
      </c>
      <c r="H663" s="37"/>
      <c r="I663" s="37">
        <v>14.3</v>
      </c>
      <c r="J663" s="37"/>
      <c r="K663" s="37">
        <v>13</v>
      </c>
      <c r="L663" s="37"/>
      <c r="M663" s="37">
        <v>288</v>
      </c>
      <c r="N663" s="37"/>
      <c r="O663" s="37">
        <v>0.68</v>
      </c>
      <c r="P663" s="37"/>
      <c r="Q663" s="38">
        <v>1185</v>
      </c>
      <c r="R663" s="37">
        <v>1</v>
      </c>
      <c r="S663" s="37"/>
      <c r="T663" s="37">
        <v>12</v>
      </c>
      <c r="U663" s="37">
        <v>0</v>
      </c>
      <c r="V663" s="37"/>
      <c r="W663" s="37">
        <v>60</v>
      </c>
    </row>
    <row r="664" spans="1:23" ht="12.75">
      <c r="A664" s="39">
        <v>39312</v>
      </c>
      <c r="B664" s="40">
        <v>2</v>
      </c>
      <c r="C664" s="37">
        <v>556</v>
      </c>
      <c r="D664" s="38">
        <v>1588</v>
      </c>
      <c r="E664" s="37" t="s">
        <v>287</v>
      </c>
      <c r="F664" s="37"/>
      <c r="G664" s="37">
        <v>2.24</v>
      </c>
      <c r="H664" s="37"/>
      <c r="I664" s="37">
        <v>15.8</v>
      </c>
      <c r="J664" s="37"/>
      <c r="K664" s="37">
        <v>15</v>
      </c>
      <c r="L664" s="37"/>
      <c r="M664" s="37">
        <v>290</v>
      </c>
      <c r="N664" s="37"/>
      <c r="O664" s="37">
        <v>0.78</v>
      </c>
      <c r="P664" s="37"/>
      <c r="Q664" s="38">
        <v>1234</v>
      </c>
      <c r="R664" s="37">
        <v>1</v>
      </c>
      <c r="S664" s="37"/>
      <c r="T664" s="37">
        <v>11</v>
      </c>
      <c r="U664" s="37">
        <v>7</v>
      </c>
      <c r="V664" s="37"/>
      <c r="W664" s="37">
        <v>55</v>
      </c>
    </row>
    <row r="665" spans="1:23" ht="12.75">
      <c r="A665" s="39">
        <v>39312</v>
      </c>
      <c r="B665" s="40">
        <v>3</v>
      </c>
      <c r="C665" s="37">
        <v>135</v>
      </c>
      <c r="D665" s="37">
        <v>135</v>
      </c>
      <c r="E665" s="37" t="s">
        <v>288</v>
      </c>
      <c r="F665" s="37"/>
      <c r="G665" s="37">
        <v>2.65</v>
      </c>
      <c r="H665" s="37"/>
      <c r="I665" s="37">
        <v>15.2</v>
      </c>
      <c r="J665" s="37"/>
      <c r="K665" s="37">
        <v>14</v>
      </c>
      <c r="L665" s="37"/>
      <c r="M665" s="37">
        <v>304</v>
      </c>
      <c r="N665" s="37"/>
      <c r="O665" s="37">
        <v>0.84</v>
      </c>
      <c r="P665" s="37"/>
      <c r="Q665" s="38">
        <v>1165</v>
      </c>
      <c r="R665" s="37">
        <v>1</v>
      </c>
      <c r="S665" s="37"/>
      <c r="T665" s="37">
        <v>10</v>
      </c>
      <c r="U665" s="37">
        <v>39</v>
      </c>
      <c r="V665" s="37"/>
      <c r="W665" s="37">
        <v>26</v>
      </c>
    </row>
    <row r="666" spans="1:23" ht="12.75">
      <c r="A666" s="39">
        <v>39312</v>
      </c>
      <c r="B666" s="40">
        <v>4</v>
      </c>
      <c r="C666" s="37"/>
      <c r="D666" s="37"/>
      <c r="E666" s="37" t="s">
        <v>288</v>
      </c>
      <c r="F666" s="37"/>
      <c r="G666" s="37">
        <v>2.79</v>
      </c>
      <c r="H666" s="37"/>
      <c r="I666" s="37">
        <v>14.3</v>
      </c>
      <c r="J666" s="37"/>
      <c r="K666" s="37">
        <v>13</v>
      </c>
      <c r="L666" s="37"/>
      <c r="M666" s="37">
        <v>311</v>
      </c>
      <c r="N666" s="37"/>
      <c r="O666" s="37">
        <v>0.78</v>
      </c>
      <c r="P666" s="37"/>
      <c r="Q666" s="38">
        <v>1056</v>
      </c>
      <c r="R666" s="37">
        <v>1</v>
      </c>
      <c r="S666" s="37"/>
      <c r="T666" s="37">
        <v>11</v>
      </c>
      <c r="U666" s="37">
        <v>60</v>
      </c>
      <c r="V666" s="37"/>
      <c r="W666" s="37">
        <v>0</v>
      </c>
    </row>
    <row r="667" spans="1:23" ht="12.75">
      <c r="A667" s="39">
        <v>39312</v>
      </c>
      <c r="B667" s="40">
        <v>5</v>
      </c>
      <c r="C667" s="37"/>
      <c r="D667" s="37"/>
      <c r="E667" s="37" t="s">
        <v>288</v>
      </c>
      <c r="F667" s="37"/>
      <c r="G667" s="37">
        <v>3.06</v>
      </c>
      <c r="H667" s="37"/>
      <c r="I667" s="37">
        <v>10.7</v>
      </c>
      <c r="J667" s="37"/>
      <c r="K667" s="37">
        <v>10</v>
      </c>
      <c r="L667" s="37"/>
      <c r="M667" s="37">
        <v>324</v>
      </c>
      <c r="N667" s="37"/>
      <c r="O667" s="37">
        <v>0.82</v>
      </c>
      <c r="P667" s="37"/>
      <c r="Q667" s="38">
        <v>1091</v>
      </c>
      <c r="R667" s="37">
        <v>1</v>
      </c>
      <c r="S667" s="37"/>
      <c r="T667" s="37">
        <v>25</v>
      </c>
      <c r="U667" s="37">
        <v>35</v>
      </c>
      <c r="V667" s="37"/>
      <c r="W667" s="37">
        <v>29</v>
      </c>
    </row>
    <row r="668" spans="1:23" ht="12.75">
      <c r="A668" s="39">
        <v>39312</v>
      </c>
      <c r="B668" s="40">
        <v>9</v>
      </c>
      <c r="C668" s="37"/>
      <c r="D668" s="37"/>
      <c r="E668" s="37" t="s">
        <v>289</v>
      </c>
      <c r="F668" s="37"/>
      <c r="G668" s="37">
        <v>2.75</v>
      </c>
      <c r="H668" s="37"/>
      <c r="I668" s="37">
        <v>9.6</v>
      </c>
      <c r="J668" s="37"/>
      <c r="K668" s="37">
        <v>9</v>
      </c>
      <c r="L668" s="37"/>
      <c r="M668" s="37">
        <v>326</v>
      </c>
      <c r="N668" s="37"/>
      <c r="O668" s="37">
        <v>0.88</v>
      </c>
      <c r="P668" s="37"/>
      <c r="Q668" s="38">
        <v>1236</v>
      </c>
      <c r="R668" s="37">
        <v>131</v>
      </c>
      <c r="S668" s="37"/>
      <c r="T668" s="37">
        <v>21</v>
      </c>
      <c r="U668" s="37">
        <v>29</v>
      </c>
      <c r="V668" s="37"/>
      <c r="W668" s="37">
        <v>33</v>
      </c>
    </row>
    <row r="669" spans="1:23" ht="12.75">
      <c r="A669" s="39">
        <v>39312</v>
      </c>
      <c r="B669" s="40">
        <v>10</v>
      </c>
      <c r="C669" s="37"/>
      <c r="D669" s="37"/>
      <c r="E669" s="37" t="s">
        <v>289</v>
      </c>
      <c r="F669" s="37"/>
      <c r="G669" s="37">
        <v>2.53</v>
      </c>
      <c r="H669" s="37"/>
      <c r="I669" s="37">
        <v>12.9</v>
      </c>
      <c r="J669" s="37"/>
      <c r="K669" s="37">
        <v>12</v>
      </c>
      <c r="L669" s="37"/>
      <c r="M669" s="37">
        <v>325</v>
      </c>
      <c r="N669" s="37"/>
      <c r="O669" s="37">
        <v>0.84</v>
      </c>
      <c r="P669" s="37"/>
      <c r="Q669" s="38">
        <v>1215</v>
      </c>
      <c r="R669" s="37">
        <v>240</v>
      </c>
      <c r="S669" s="37"/>
      <c r="T669" s="37">
        <v>14</v>
      </c>
      <c r="U669" s="37">
        <v>12</v>
      </c>
      <c r="V669" s="37"/>
      <c r="W669" s="37">
        <v>50</v>
      </c>
    </row>
    <row r="670" spans="1:23" ht="12.75">
      <c r="A670" s="39">
        <v>39312</v>
      </c>
      <c r="B670" s="40">
        <v>11</v>
      </c>
      <c r="C670" s="37">
        <v>297</v>
      </c>
      <c r="D670" s="37">
        <v>297</v>
      </c>
      <c r="E670" s="37" t="s">
        <v>289</v>
      </c>
      <c r="F670" s="37"/>
      <c r="G670" s="37">
        <v>2.78</v>
      </c>
      <c r="H670" s="37"/>
      <c r="I670" s="37">
        <v>14.9</v>
      </c>
      <c r="J670" s="37"/>
      <c r="K670" s="37">
        <v>14</v>
      </c>
      <c r="L670" s="37"/>
      <c r="M670" s="37">
        <v>308</v>
      </c>
      <c r="N670" s="37"/>
      <c r="O670" s="37">
        <v>0.64</v>
      </c>
      <c r="P670" s="37"/>
      <c r="Q670" s="38">
        <v>1044</v>
      </c>
      <c r="R670" s="37">
        <v>260</v>
      </c>
      <c r="S670" s="37"/>
      <c r="T670" s="37">
        <v>10</v>
      </c>
      <c r="U670" s="37">
        <v>0</v>
      </c>
      <c r="V670" s="37"/>
      <c r="W670" s="37">
        <v>60</v>
      </c>
    </row>
    <row r="671" spans="1:23" ht="12.75">
      <c r="A671" s="39">
        <v>39312</v>
      </c>
      <c r="B671" s="40">
        <v>12</v>
      </c>
      <c r="C671" s="37">
        <v>220</v>
      </c>
      <c r="D671" s="37">
        <v>306</v>
      </c>
      <c r="E671" s="37" t="s">
        <v>290</v>
      </c>
      <c r="F671" s="37"/>
      <c r="G671" s="37">
        <v>2.87</v>
      </c>
      <c r="H671" s="37"/>
      <c r="I671" s="37">
        <v>16.5</v>
      </c>
      <c r="J671" s="37"/>
      <c r="K671" s="37">
        <v>16</v>
      </c>
      <c r="L671" s="37"/>
      <c r="M671" s="37">
        <v>302</v>
      </c>
      <c r="N671" s="37"/>
      <c r="O671" s="37">
        <v>0.4</v>
      </c>
      <c r="P671" s="37"/>
      <c r="Q671" s="37">
        <v>769</v>
      </c>
      <c r="R671" s="37">
        <v>337</v>
      </c>
      <c r="S671" s="37"/>
      <c r="T671" s="37">
        <v>10</v>
      </c>
      <c r="U671" s="37">
        <v>0</v>
      </c>
      <c r="V671" s="37"/>
      <c r="W671" s="37">
        <v>60</v>
      </c>
    </row>
    <row r="672" spans="1:23" ht="12.75">
      <c r="A672" s="39">
        <v>39312</v>
      </c>
      <c r="B672" s="40">
        <v>13</v>
      </c>
      <c r="C672" s="37">
        <v>86</v>
      </c>
      <c r="D672" s="37">
        <v>306</v>
      </c>
      <c r="E672" s="37" t="s">
        <v>290</v>
      </c>
      <c r="F672" s="37"/>
      <c r="G672" s="37">
        <v>3.2</v>
      </c>
      <c r="H672" s="37"/>
      <c r="I672" s="37">
        <v>16.1</v>
      </c>
      <c r="J672" s="37"/>
      <c r="K672" s="37">
        <v>15</v>
      </c>
      <c r="L672" s="37"/>
      <c r="M672" s="37">
        <v>307</v>
      </c>
      <c r="N672" s="37"/>
      <c r="O672" s="37">
        <v>0.22</v>
      </c>
      <c r="P672" s="37"/>
      <c r="Q672" s="37">
        <v>477</v>
      </c>
      <c r="R672" s="37">
        <v>458</v>
      </c>
      <c r="S672" s="37"/>
      <c r="T672" s="37">
        <v>10</v>
      </c>
      <c r="U672" s="37">
        <v>0</v>
      </c>
      <c r="V672" s="37"/>
      <c r="W672" s="37">
        <v>54</v>
      </c>
    </row>
    <row r="673" spans="1:23" ht="12.75">
      <c r="A673" s="39">
        <v>39312</v>
      </c>
      <c r="B673" s="40">
        <v>14</v>
      </c>
      <c r="C673" s="37"/>
      <c r="D673" s="37"/>
      <c r="E673" s="37" t="s">
        <v>290</v>
      </c>
      <c r="F673" s="37"/>
      <c r="G673" s="37">
        <v>3.82</v>
      </c>
      <c r="H673" s="37"/>
      <c r="I673" s="37">
        <v>13.6</v>
      </c>
      <c r="J673" s="37"/>
      <c r="K673" s="37">
        <v>13</v>
      </c>
      <c r="L673" s="37"/>
      <c r="M673" s="37">
        <v>309</v>
      </c>
      <c r="N673" s="37"/>
      <c r="O673" s="37">
        <v>0.01</v>
      </c>
      <c r="P673" s="37"/>
      <c r="Q673" s="37">
        <v>3</v>
      </c>
      <c r="R673" s="37">
        <v>525</v>
      </c>
      <c r="S673" s="37"/>
      <c r="T673" s="37">
        <v>12</v>
      </c>
      <c r="U673" s="37">
        <v>0</v>
      </c>
      <c r="V673" s="37"/>
      <c r="W673" s="37">
        <v>1</v>
      </c>
    </row>
    <row r="674" spans="1:23" ht="12.75">
      <c r="A674" s="39">
        <v>39313</v>
      </c>
      <c r="B674" s="40">
        <v>3</v>
      </c>
      <c r="C674" s="37">
        <v>1</v>
      </c>
      <c r="D674" s="37">
        <v>235</v>
      </c>
      <c r="E674" s="37" t="s">
        <v>291</v>
      </c>
      <c r="F674" s="37"/>
      <c r="G674" s="37">
        <v>2.33</v>
      </c>
      <c r="H674" s="37"/>
      <c r="I674" s="37">
        <v>10.6</v>
      </c>
      <c r="J674" s="37"/>
      <c r="K674" s="37">
        <v>10</v>
      </c>
      <c r="L674" s="37"/>
      <c r="M674" s="37">
        <v>315</v>
      </c>
      <c r="N674" s="37"/>
      <c r="O674" s="37">
        <v>0.07</v>
      </c>
      <c r="P674" s="37"/>
      <c r="Q674" s="37">
        <v>154</v>
      </c>
      <c r="R674" s="37">
        <v>1</v>
      </c>
      <c r="S674" s="37"/>
      <c r="T674" s="37">
        <v>5</v>
      </c>
      <c r="U674" s="37">
        <v>0</v>
      </c>
      <c r="V674" s="37"/>
      <c r="W674" s="37">
        <v>29</v>
      </c>
    </row>
    <row r="675" spans="1:23" ht="12.75">
      <c r="A675" s="39">
        <v>39313</v>
      </c>
      <c r="B675" s="40">
        <v>4</v>
      </c>
      <c r="C675" s="37">
        <v>194</v>
      </c>
      <c r="D675" s="37">
        <v>235</v>
      </c>
      <c r="E675" s="37" t="s">
        <v>291</v>
      </c>
      <c r="F675" s="37"/>
      <c r="G675" s="37">
        <v>2.24</v>
      </c>
      <c r="H675" s="37"/>
      <c r="I675" s="37">
        <v>8.8</v>
      </c>
      <c r="J675" s="37"/>
      <c r="K675" s="37">
        <v>8</v>
      </c>
      <c r="L675" s="37"/>
      <c r="M675" s="37">
        <v>323</v>
      </c>
      <c r="N675" s="37"/>
      <c r="O675" s="37">
        <v>0.22</v>
      </c>
      <c r="P675" s="37"/>
      <c r="Q675" s="37">
        <v>487</v>
      </c>
      <c r="R675" s="37">
        <v>1</v>
      </c>
      <c r="S675" s="37"/>
      <c r="T675" s="37">
        <v>7</v>
      </c>
      <c r="U675" s="37">
        <v>0</v>
      </c>
      <c r="V675" s="37"/>
      <c r="W675" s="37">
        <v>60</v>
      </c>
    </row>
    <row r="676" spans="1:23" ht="12.75">
      <c r="A676" s="39">
        <v>39313</v>
      </c>
      <c r="B676" s="40">
        <v>5</v>
      </c>
      <c r="C676" s="37">
        <v>40</v>
      </c>
      <c r="D676" s="37">
        <v>235</v>
      </c>
      <c r="E676" s="37" t="s">
        <v>291</v>
      </c>
      <c r="F676" s="37"/>
      <c r="G676" s="37">
        <v>1.93</v>
      </c>
      <c r="H676" s="37"/>
      <c r="I676" s="37">
        <v>10.5</v>
      </c>
      <c r="J676" s="37"/>
      <c r="K676" s="37">
        <v>10</v>
      </c>
      <c r="L676" s="37"/>
      <c r="M676" s="37">
        <v>311</v>
      </c>
      <c r="N676" s="37"/>
      <c r="O676" s="37">
        <v>0.08</v>
      </c>
      <c r="P676" s="37"/>
      <c r="Q676" s="37">
        <v>157</v>
      </c>
      <c r="R676" s="37">
        <v>1</v>
      </c>
      <c r="S676" s="37"/>
      <c r="T676" s="37">
        <v>5</v>
      </c>
      <c r="U676" s="37">
        <v>0</v>
      </c>
      <c r="V676" s="37"/>
      <c r="W676" s="37">
        <v>34</v>
      </c>
    </row>
    <row r="677" spans="1:23" ht="12.75">
      <c r="A677" s="39">
        <v>39313</v>
      </c>
      <c r="B677" s="40">
        <v>6</v>
      </c>
      <c r="C677" s="37">
        <v>49</v>
      </c>
      <c r="D677" s="37">
        <v>69</v>
      </c>
      <c r="E677" s="37" t="s">
        <v>292</v>
      </c>
      <c r="F677" s="37"/>
      <c r="G677" s="37">
        <v>1.86</v>
      </c>
      <c r="H677" s="37"/>
      <c r="I677" s="37">
        <v>9.9</v>
      </c>
      <c r="J677" s="37"/>
      <c r="K677" s="37">
        <v>9</v>
      </c>
      <c r="L677" s="37"/>
      <c r="M677" s="37">
        <v>304</v>
      </c>
      <c r="N677" s="37"/>
      <c r="O677" s="37">
        <v>0.14</v>
      </c>
      <c r="P677" s="37"/>
      <c r="Q677" s="37">
        <v>272</v>
      </c>
      <c r="R677" s="37">
        <v>24</v>
      </c>
      <c r="S677" s="37"/>
      <c r="T677" s="37">
        <v>6</v>
      </c>
      <c r="U677" s="37">
        <v>0</v>
      </c>
      <c r="V677" s="37"/>
      <c r="W677" s="37">
        <v>59</v>
      </c>
    </row>
    <row r="678" spans="1:23" ht="12.75">
      <c r="A678" s="39">
        <v>39313</v>
      </c>
      <c r="B678" s="40">
        <v>7</v>
      </c>
      <c r="C678" s="37">
        <v>20</v>
      </c>
      <c r="D678" s="37">
        <v>69</v>
      </c>
      <c r="E678" s="37" t="s">
        <v>292</v>
      </c>
      <c r="F678" s="37"/>
      <c r="G678" s="37">
        <v>1.7</v>
      </c>
      <c r="H678" s="37"/>
      <c r="I678" s="37">
        <v>9.9</v>
      </c>
      <c r="J678" s="37"/>
      <c r="K678" s="37">
        <v>9</v>
      </c>
      <c r="L678" s="37"/>
      <c r="M678" s="37">
        <v>295</v>
      </c>
      <c r="N678" s="37"/>
      <c r="O678" s="37">
        <v>0.07</v>
      </c>
      <c r="P678" s="37"/>
      <c r="Q678" s="37">
        <v>153</v>
      </c>
      <c r="R678" s="37">
        <v>39</v>
      </c>
      <c r="S678" s="37"/>
      <c r="T678" s="37">
        <v>8</v>
      </c>
      <c r="U678" s="37">
        <v>0</v>
      </c>
      <c r="V678" s="37"/>
      <c r="W678" s="37">
        <v>40</v>
      </c>
    </row>
    <row r="679" spans="1:23" ht="12.75">
      <c r="A679" s="39">
        <v>39313</v>
      </c>
      <c r="B679" s="40">
        <v>8</v>
      </c>
      <c r="C679" s="37"/>
      <c r="D679" s="37"/>
      <c r="E679" s="37" t="s">
        <v>292</v>
      </c>
      <c r="F679" s="37"/>
      <c r="G679" s="37">
        <v>1.89</v>
      </c>
      <c r="H679" s="37"/>
      <c r="I679" s="37">
        <v>9.3</v>
      </c>
      <c r="J679" s="37"/>
      <c r="K679" s="37">
        <v>9</v>
      </c>
      <c r="L679" s="37"/>
      <c r="M679" s="37">
        <v>280</v>
      </c>
      <c r="N679" s="37"/>
      <c r="O679" s="37">
        <v>0.06</v>
      </c>
      <c r="P679" s="37"/>
      <c r="Q679" s="37">
        <v>221</v>
      </c>
      <c r="R679" s="37">
        <v>84</v>
      </c>
      <c r="S679" s="37"/>
      <c r="T679" s="37">
        <v>10</v>
      </c>
      <c r="U679" s="37">
        <v>0</v>
      </c>
      <c r="V679" s="37"/>
      <c r="W679" s="37">
        <v>38</v>
      </c>
    </row>
    <row r="680" spans="1:23" ht="12.75">
      <c r="A680" s="39">
        <v>39313</v>
      </c>
      <c r="B680" s="40">
        <v>9</v>
      </c>
      <c r="C680" s="37">
        <v>136</v>
      </c>
      <c r="D680" s="37">
        <v>136</v>
      </c>
      <c r="E680" s="37" t="s">
        <v>293</v>
      </c>
      <c r="F680" s="37"/>
      <c r="G680" s="37">
        <v>2.74</v>
      </c>
      <c r="H680" s="37"/>
      <c r="I680" s="37">
        <v>8.7</v>
      </c>
      <c r="J680" s="37"/>
      <c r="K680" s="37">
        <v>8</v>
      </c>
      <c r="L680" s="37"/>
      <c r="M680" s="37">
        <v>285</v>
      </c>
      <c r="N680" s="37"/>
      <c r="O680" s="37">
        <v>0.15</v>
      </c>
      <c r="P680" s="37"/>
      <c r="Q680" s="37">
        <v>498</v>
      </c>
      <c r="R680" s="37">
        <v>212</v>
      </c>
      <c r="S680" s="37"/>
      <c r="T680" s="37">
        <v>11</v>
      </c>
      <c r="U680" s="37">
        <v>0</v>
      </c>
      <c r="V680" s="37"/>
      <c r="W680" s="37">
        <v>60</v>
      </c>
    </row>
    <row r="681" spans="1:23" ht="12.75">
      <c r="A681" s="39">
        <v>39313</v>
      </c>
      <c r="B681" s="40">
        <v>10</v>
      </c>
      <c r="C681" s="37"/>
      <c r="D681" s="37"/>
      <c r="E681" s="37" t="s">
        <v>293</v>
      </c>
      <c r="F681" s="37"/>
      <c r="G681" s="37">
        <v>3.73</v>
      </c>
      <c r="H681" s="37"/>
      <c r="I681" s="37">
        <v>6.8</v>
      </c>
      <c r="J681" s="37"/>
      <c r="K681" s="37">
        <v>6</v>
      </c>
      <c r="L681" s="37"/>
      <c r="M681" s="37">
        <v>293</v>
      </c>
      <c r="N681" s="37"/>
      <c r="O681" s="37">
        <v>0.04</v>
      </c>
      <c r="P681" s="37"/>
      <c r="Q681" s="37">
        <v>103</v>
      </c>
      <c r="R681" s="37">
        <v>424</v>
      </c>
      <c r="S681" s="37"/>
      <c r="T681" s="37">
        <v>18</v>
      </c>
      <c r="U681" s="37">
        <v>0</v>
      </c>
      <c r="V681" s="37"/>
      <c r="W681" s="37">
        <v>29</v>
      </c>
    </row>
    <row r="682" spans="1:23" ht="12.75">
      <c r="A682" s="39">
        <v>39313</v>
      </c>
      <c r="B682" s="40">
        <v>11</v>
      </c>
      <c r="C682" s="37"/>
      <c r="D682" s="37"/>
      <c r="E682" s="37" t="s">
        <v>293</v>
      </c>
      <c r="F682" s="37"/>
      <c r="G682" s="37">
        <v>4.66</v>
      </c>
      <c r="H682" s="37"/>
      <c r="I682" s="37">
        <v>5.5</v>
      </c>
      <c r="J682" s="37"/>
      <c r="K682" s="37">
        <v>5</v>
      </c>
      <c r="L682" s="37"/>
      <c r="M682" s="37">
        <v>280</v>
      </c>
      <c r="N682" s="37"/>
      <c r="O682" s="37">
        <v>0.02</v>
      </c>
      <c r="P682" s="37"/>
      <c r="Q682" s="37">
        <v>31</v>
      </c>
      <c r="R682" s="37">
        <v>322</v>
      </c>
      <c r="S682" s="37"/>
      <c r="T682" s="37">
        <v>24</v>
      </c>
      <c r="U682" s="37">
        <v>0</v>
      </c>
      <c r="V682" s="37"/>
      <c r="W682" s="37">
        <v>6</v>
      </c>
    </row>
    <row r="683" spans="1:23" ht="12.75">
      <c r="A683" s="39">
        <v>39316</v>
      </c>
      <c r="B683" s="40">
        <v>18</v>
      </c>
      <c r="C683" s="37"/>
      <c r="D683" s="37"/>
      <c r="E683" s="37" t="s">
        <v>294</v>
      </c>
      <c r="F683" s="37"/>
      <c r="G683" s="37">
        <v>10.19</v>
      </c>
      <c r="H683" s="37"/>
      <c r="I683" s="37">
        <v>7.8</v>
      </c>
      <c r="J683" s="37"/>
      <c r="K683" s="37">
        <v>7</v>
      </c>
      <c r="L683" s="37"/>
      <c r="M683" s="37">
        <v>231</v>
      </c>
      <c r="N683" s="37"/>
      <c r="O683" s="37">
        <v>0.25</v>
      </c>
      <c r="P683" s="37"/>
      <c r="Q683" s="38">
        <v>1096</v>
      </c>
      <c r="R683" s="37">
        <v>29</v>
      </c>
      <c r="S683" s="37"/>
      <c r="T683" s="37">
        <v>4</v>
      </c>
      <c r="U683" s="37">
        <v>0</v>
      </c>
      <c r="V683" s="37"/>
      <c r="W683" s="37">
        <v>60</v>
      </c>
    </row>
    <row r="684" spans="1:23" ht="12.75">
      <c r="A684" s="39">
        <v>39316</v>
      </c>
      <c r="B684" s="40">
        <v>19</v>
      </c>
      <c r="C684" s="37">
        <v>33</v>
      </c>
      <c r="D684" s="37">
        <v>46</v>
      </c>
      <c r="E684" s="37" t="s">
        <v>294</v>
      </c>
      <c r="F684" s="37"/>
      <c r="G684" s="37">
        <v>10.52</v>
      </c>
      <c r="H684" s="37"/>
      <c r="I684" s="37">
        <v>7</v>
      </c>
      <c r="J684" s="37"/>
      <c r="K684" s="37">
        <v>6</v>
      </c>
      <c r="L684" s="37"/>
      <c r="M684" s="37">
        <v>239</v>
      </c>
      <c r="N684" s="37"/>
      <c r="O684" s="37">
        <v>0.28</v>
      </c>
      <c r="P684" s="37"/>
      <c r="Q684" s="38">
        <v>1190</v>
      </c>
      <c r="R684" s="37">
        <v>8</v>
      </c>
      <c r="S684" s="37"/>
      <c r="T684" s="37">
        <v>3</v>
      </c>
      <c r="U684" s="37">
        <v>0</v>
      </c>
      <c r="V684" s="37"/>
      <c r="W684" s="37">
        <v>60</v>
      </c>
    </row>
    <row r="685" spans="1:23" ht="12.75">
      <c r="A685" s="39">
        <v>39316</v>
      </c>
      <c r="B685" s="40">
        <v>20</v>
      </c>
      <c r="C685" s="37">
        <v>13</v>
      </c>
      <c r="D685" s="37">
        <v>46</v>
      </c>
      <c r="E685" s="37" t="s">
        <v>294</v>
      </c>
      <c r="F685" s="37"/>
      <c r="G685" s="37">
        <v>10.56</v>
      </c>
      <c r="H685" s="37"/>
      <c r="I685" s="37">
        <v>8.5</v>
      </c>
      <c r="J685" s="37"/>
      <c r="K685" s="37">
        <v>8</v>
      </c>
      <c r="L685" s="37"/>
      <c r="M685" s="37">
        <v>243</v>
      </c>
      <c r="N685" s="37"/>
      <c r="O685" s="37">
        <v>0.37</v>
      </c>
      <c r="P685" s="37"/>
      <c r="Q685" s="38">
        <v>1583</v>
      </c>
      <c r="R685" s="37">
        <v>1</v>
      </c>
      <c r="S685" s="37"/>
      <c r="T685" s="37">
        <v>4</v>
      </c>
      <c r="U685" s="37">
        <v>0</v>
      </c>
      <c r="V685" s="37"/>
      <c r="W685" s="37">
        <v>60</v>
      </c>
    </row>
    <row r="686" spans="1:23" ht="12.75">
      <c r="A686" s="39">
        <v>39316</v>
      </c>
      <c r="B686" s="40">
        <v>21</v>
      </c>
      <c r="C686" s="37">
        <v>245</v>
      </c>
      <c r="D686" s="38">
        <v>1178</v>
      </c>
      <c r="E686" s="37" t="s">
        <v>295</v>
      </c>
      <c r="F686" s="37"/>
      <c r="G686" s="37">
        <v>10.84</v>
      </c>
      <c r="H686" s="37"/>
      <c r="I686" s="37">
        <v>8.7</v>
      </c>
      <c r="J686" s="37"/>
      <c r="K686" s="37">
        <v>8</v>
      </c>
      <c r="L686" s="37"/>
      <c r="M686" s="37">
        <v>242</v>
      </c>
      <c r="N686" s="37"/>
      <c r="O686" s="37">
        <v>0.63</v>
      </c>
      <c r="P686" s="37"/>
      <c r="Q686" s="38">
        <v>2183</v>
      </c>
      <c r="R686" s="37">
        <v>1</v>
      </c>
      <c r="S686" s="37"/>
      <c r="T686" s="37">
        <v>5</v>
      </c>
      <c r="U686" s="37">
        <v>0</v>
      </c>
      <c r="V686" s="37"/>
      <c r="W686" s="37">
        <v>60</v>
      </c>
    </row>
    <row r="687" spans="1:23" ht="12.75">
      <c r="A687" s="39">
        <v>39316</v>
      </c>
      <c r="B687" s="40">
        <v>22</v>
      </c>
      <c r="C687" s="37">
        <v>371</v>
      </c>
      <c r="D687" s="38">
        <v>1178</v>
      </c>
      <c r="E687" s="37" t="s">
        <v>295</v>
      </c>
      <c r="F687" s="37"/>
      <c r="G687" s="37">
        <v>11</v>
      </c>
      <c r="H687" s="37"/>
      <c r="I687" s="37">
        <v>9.1</v>
      </c>
      <c r="J687" s="37"/>
      <c r="K687" s="37">
        <v>9</v>
      </c>
      <c r="L687" s="37"/>
      <c r="M687" s="37">
        <v>242</v>
      </c>
      <c r="N687" s="37"/>
      <c r="O687" s="37">
        <v>0.76</v>
      </c>
      <c r="P687" s="37"/>
      <c r="Q687" s="38">
        <v>2377</v>
      </c>
      <c r="R687" s="37">
        <v>1</v>
      </c>
      <c r="S687" s="37"/>
      <c r="T687" s="37">
        <v>6</v>
      </c>
      <c r="U687" s="37">
        <v>0</v>
      </c>
      <c r="V687" s="37"/>
      <c r="W687" s="37">
        <v>60</v>
      </c>
    </row>
    <row r="688" spans="1:23" ht="12.75">
      <c r="A688" s="39">
        <v>39316</v>
      </c>
      <c r="B688" s="40">
        <v>23</v>
      </c>
      <c r="C688" s="37">
        <v>562</v>
      </c>
      <c r="D688" s="38">
        <v>1178</v>
      </c>
      <c r="E688" s="37" t="s">
        <v>295</v>
      </c>
      <c r="F688" s="37"/>
      <c r="G688" s="37">
        <v>10.76</v>
      </c>
      <c r="H688" s="37"/>
      <c r="I688" s="37">
        <v>7.8</v>
      </c>
      <c r="J688" s="37"/>
      <c r="K688" s="37">
        <v>7</v>
      </c>
      <c r="L688" s="37"/>
      <c r="M688" s="37">
        <v>244</v>
      </c>
      <c r="N688" s="37"/>
      <c r="O688" s="37">
        <v>0.86</v>
      </c>
      <c r="P688" s="37"/>
      <c r="Q688" s="38">
        <v>2285</v>
      </c>
      <c r="R688" s="37">
        <v>1</v>
      </c>
      <c r="S688" s="37"/>
      <c r="T688" s="37">
        <v>8</v>
      </c>
      <c r="U688" s="37">
        <v>0</v>
      </c>
      <c r="V688" s="37"/>
      <c r="W688" s="37">
        <v>60</v>
      </c>
    </row>
    <row r="689" spans="1:23" ht="12.75">
      <c r="A689" s="39">
        <v>39317</v>
      </c>
      <c r="B689" s="40">
        <v>0</v>
      </c>
      <c r="C689" s="37">
        <v>654</v>
      </c>
      <c r="D689" s="38">
        <v>2087</v>
      </c>
      <c r="E689" s="37" t="s">
        <v>296</v>
      </c>
      <c r="F689" s="37"/>
      <c r="G689" s="37">
        <v>10.52</v>
      </c>
      <c r="H689" s="37"/>
      <c r="I689" s="37">
        <v>7.2</v>
      </c>
      <c r="J689" s="37"/>
      <c r="K689" s="37">
        <v>7</v>
      </c>
      <c r="L689" s="37"/>
      <c r="M689" s="37">
        <v>244</v>
      </c>
      <c r="N689" s="37"/>
      <c r="O689" s="37">
        <v>0.9</v>
      </c>
      <c r="P689" s="37"/>
      <c r="Q689" s="38">
        <v>2260</v>
      </c>
      <c r="R689" s="37">
        <v>1</v>
      </c>
      <c r="S689" s="37"/>
      <c r="T689" s="37">
        <v>9</v>
      </c>
      <c r="U689" s="37">
        <v>0</v>
      </c>
      <c r="V689" s="37"/>
      <c r="W689" s="37">
        <v>60</v>
      </c>
    </row>
    <row r="690" spans="1:23" ht="12.75">
      <c r="A690" s="39">
        <v>39317</v>
      </c>
      <c r="B690" s="40">
        <v>1</v>
      </c>
      <c r="C690" s="37">
        <v>622</v>
      </c>
      <c r="D690" s="38">
        <v>2087</v>
      </c>
      <c r="E690" s="37" t="s">
        <v>296</v>
      </c>
      <c r="F690" s="37"/>
      <c r="G690" s="37">
        <v>10.67</v>
      </c>
      <c r="H690" s="37"/>
      <c r="I690" s="37">
        <v>7.8</v>
      </c>
      <c r="J690" s="37"/>
      <c r="K690" s="37">
        <v>7</v>
      </c>
      <c r="L690" s="37"/>
      <c r="M690" s="37">
        <v>249</v>
      </c>
      <c r="N690" s="37"/>
      <c r="O690" s="37">
        <v>0.87</v>
      </c>
      <c r="P690" s="37"/>
      <c r="Q690" s="38">
        <v>2182</v>
      </c>
      <c r="R690" s="37">
        <v>1</v>
      </c>
      <c r="S690" s="37"/>
      <c r="T690" s="37">
        <v>6</v>
      </c>
      <c r="U690" s="37">
        <v>0</v>
      </c>
      <c r="V690" s="37"/>
      <c r="W690" s="37">
        <v>60</v>
      </c>
    </row>
    <row r="691" spans="1:23" ht="12.75">
      <c r="A691" s="39">
        <v>39317</v>
      </c>
      <c r="B691" s="40">
        <v>2</v>
      </c>
      <c r="C691" s="37">
        <v>811</v>
      </c>
      <c r="D691" s="38">
        <v>2087</v>
      </c>
      <c r="E691" s="37" t="s">
        <v>296</v>
      </c>
      <c r="F691" s="37"/>
      <c r="G691" s="37">
        <v>10.41</v>
      </c>
      <c r="H691" s="37"/>
      <c r="I691" s="37">
        <v>8.6</v>
      </c>
      <c r="J691" s="37"/>
      <c r="K691" s="37">
        <v>8</v>
      </c>
      <c r="L691" s="37"/>
      <c r="M691" s="37">
        <v>247</v>
      </c>
      <c r="N691" s="37"/>
      <c r="O691" s="37">
        <v>1</v>
      </c>
      <c r="P691" s="37"/>
      <c r="Q691" s="38">
        <v>2492</v>
      </c>
      <c r="R691" s="37">
        <v>1</v>
      </c>
      <c r="S691" s="37"/>
      <c r="T691" s="37">
        <v>4</v>
      </c>
      <c r="U691" s="37">
        <v>0</v>
      </c>
      <c r="V691" s="37"/>
      <c r="W691" s="37">
        <v>60</v>
      </c>
    </row>
    <row r="692" spans="1:23" ht="12.75">
      <c r="A692" s="39">
        <v>39317</v>
      </c>
      <c r="B692" s="40">
        <v>3</v>
      </c>
      <c r="C692" s="38">
        <v>1024</v>
      </c>
      <c r="D692" s="38">
        <v>2886</v>
      </c>
      <c r="E692" s="37" t="s">
        <v>297</v>
      </c>
      <c r="F692" s="37"/>
      <c r="G692" s="37">
        <v>10.43</v>
      </c>
      <c r="H692" s="37"/>
      <c r="I692" s="37">
        <v>9.3</v>
      </c>
      <c r="J692" s="37"/>
      <c r="K692" s="37">
        <v>9</v>
      </c>
      <c r="L692" s="37"/>
      <c r="M692" s="37">
        <v>245</v>
      </c>
      <c r="N692" s="37"/>
      <c r="O692" s="37">
        <v>1.08</v>
      </c>
      <c r="P692" s="37" t="s">
        <v>167</v>
      </c>
      <c r="Q692" s="38">
        <v>2562</v>
      </c>
      <c r="R692" s="37">
        <v>1</v>
      </c>
      <c r="S692" s="37"/>
      <c r="T692" s="37">
        <v>4</v>
      </c>
      <c r="U692" s="37">
        <v>0</v>
      </c>
      <c r="V692" s="37"/>
      <c r="W692" s="37">
        <v>60</v>
      </c>
    </row>
    <row r="693" spans="1:23" ht="12.75">
      <c r="A693" s="39">
        <v>39317</v>
      </c>
      <c r="B693" s="40">
        <v>4</v>
      </c>
      <c r="C693" s="37">
        <v>989</v>
      </c>
      <c r="D693" s="38">
        <v>2886</v>
      </c>
      <c r="E693" s="37" t="s">
        <v>297</v>
      </c>
      <c r="F693" s="37"/>
      <c r="G693" s="37">
        <v>10.45</v>
      </c>
      <c r="H693" s="37"/>
      <c r="I693" s="37">
        <v>9.9</v>
      </c>
      <c r="J693" s="37"/>
      <c r="K693" s="37">
        <v>9</v>
      </c>
      <c r="L693" s="37"/>
      <c r="M693" s="37">
        <v>245</v>
      </c>
      <c r="N693" s="37"/>
      <c r="O693" s="37">
        <v>1.13</v>
      </c>
      <c r="P693" s="37" t="s">
        <v>167</v>
      </c>
      <c r="Q693" s="38">
        <v>3013</v>
      </c>
      <c r="R693" s="37">
        <v>1</v>
      </c>
      <c r="S693" s="37"/>
      <c r="T693" s="37">
        <v>3</v>
      </c>
      <c r="U693" s="37">
        <v>0</v>
      </c>
      <c r="V693" s="37"/>
      <c r="W693" s="37">
        <v>60</v>
      </c>
    </row>
    <row r="694" spans="1:23" ht="12.75">
      <c r="A694" s="39">
        <v>39317</v>
      </c>
      <c r="B694" s="40">
        <v>5</v>
      </c>
      <c r="C694" s="37">
        <v>873</v>
      </c>
      <c r="D694" s="38">
        <v>2886</v>
      </c>
      <c r="E694" s="37" t="s">
        <v>297</v>
      </c>
      <c r="F694" s="37"/>
      <c r="G694" s="37">
        <v>10.68</v>
      </c>
      <c r="H694" s="37"/>
      <c r="I694" s="37">
        <v>11.1</v>
      </c>
      <c r="J694" s="37"/>
      <c r="K694" s="37">
        <v>11</v>
      </c>
      <c r="L694" s="37"/>
      <c r="M694" s="37">
        <v>254</v>
      </c>
      <c r="N694" s="37"/>
      <c r="O694" s="37">
        <v>0.99</v>
      </c>
      <c r="P694" s="37"/>
      <c r="Q694" s="38">
        <v>2845</v>
      </c>
      <c r="R694" s="37">
        <v>1</v>
      </c>
      <c r="S694" s="37"/>
      <c r="T694" s="37">
        <v>3</v>
      </c>
      <c r="U694" s="37">
        <v>0</v>
      </c>
      <c r="V694" s="37"/>
      <c r="W694" s="37">
        <v>60</v>
      </c>
    </row>
    <row r="695" spans="1:23" ht="12.75">
      <c r="A695" s="39">
        <v>39317</v>
      </c>
      <c r="B695" s="40">
        <v>6</v>
      </c>
      <c r="C695" s="38">
        <v>1006</v>
      </c>
      <c r="D695" s="38">
        <v>2316</v>
      </c>
      <c r="E695" s="37" t="s">
        <v>298</v>
      </c>
      <c r="F695" s="37"/>
      <c r="G695" s="37">
        <v>10.57</v>
      </c>
      <c r="H695" s="37"/>
      <c r="I695" s="37">
        <v>12.2</v>
      </c>
      <c r="J695" s="37"/>
      <c r="K695" s="37">
        <v>12</v>
      </c>
      <c r="L695" s="37"/>
      <c r="M695" s="37">
        <v>252</v>
      </c>
      <c r="N695" s="37"/>
      <c r="O695" s="37">
        <v>1.09</v>
      </c>
      <c r="P695" s="37" t="s">
        <v>167</v>
      </c>
      <c r="Q695" s="38">
        <v>3087</v>
      </c>
      <c r="R695" s="37">
        <v>19</v>
      </c>
      <c r="S695" s="37"/>
      <c r="T695" s="37">
        <v>3</v>
      </c>
      <c r="U695" s="37">
        <v>0</v>
      </c>
      <c r="V695" s="37"/>
      <c r="W695" s="37">
        <v>60</v>
      </c>
    </row>
    <row r="696" spans="1:23" ht="12.75">
      <c r="A696" s="39">
        <v>39317</v>
      </c>
      <c r="B696" s="40">
        <v>7</v>
      </c>
      <c r="C696" s="37">
        <v>665</v>
      </c>
      <c r="D696" s="38">
        <v>2316</v>
      </c>
      <c r="E696" s="37" t="s">
        <v>298</v>
      </c>
      <c r="F696" s="37"/>
      <c r="G696" s="37">
        <v>11.85</v>
      </c>
      <c r="H696" s="37"/>
      <c r="I696" s="37">
        <v>11.1</v>
      </c>
      <c r="J696" s="37"/>
      <c r="K696" s="37">
        <v>11</v>
      </c>
      <c r="L696" s="37"/>
      <c r="M696" s="37">
        <v>258</v>
      </c>
      <c r="N696" s="37"/>
      <c r="O696" s="37">
        <v>0.85</v>
      </c>
      <c r="P696" s="37"/>
      <c r="Q696" s="38">
        <v>2578</v>
      </c>
      <c r="R696" s="37">
        <v>75</v>
      </c>
      <c r="S696" s="37"/>
      <c r="T696" s="37">
        <v>4</v>
      </c>
      <c r="U696" s="37">
        <v>0</v>
      </c>
      <c r="V696" s="37"/>
      <c r="W696" s="37">
        <v>60</v>
      </c>
    </row>
    <row r="697" spans="1:23" ht="12.75">
      <c r="A697" s="39">
        <v>39317</v>
      </c>
      <c r="B697" s="40">
        <v>8</v>
      </c>
      <c r="C697" s="37">
        <v>645</v>
      </c>
      <c r="D697" s="38">
        <v>2316</v>
      </c>
      <c r="E697" s="37" t="s">
        <v>298</v>
      </c>
      <c r="F697" s="37"/>
      <c r="G697" s="37">
        <v>12.55</v>
      </c>
      <c r="H697" s="37"/>
      <c r="I697" s="37">
        <v>7.9</v>
      </c>
      <c r="J697" s="37"/>
      <c r="K697" s="37">
        <v>7</v>
      </c>
      <c r="L697" s="37"/>
      <c r="M697" s="37">
        <v>255</v>
      </c>
      <c r="N697" s="37"/>
      <c r="O697" s="37">
        <v>0.85</v>
      </c>
      <c r="P697" s="37"/>
      <c r="Q697" s="38">
        <v>2343</v>
      </c>
      <c r="R697" s="37">
        <v>164</v>
      </c>
      <c r="S697" s="37"/>
      <c r="T697" s="37">
        <v>6</v>
      </c>
      <c r="U697" s="37">
        <v>0</v>
      </c>
      <c r="V697" s="37"/>
      <c r="W697" s="37">
        <v>60</v>
      </c>
    </row>
    <row r="698" spans="1:23" ht="12.75">
      <c r="A698" s="39">
        <v>39317</v>
      </c>
      <c r="B698" s="40">
        <v>9</v>
      </c>
      <c r="C698" s="37">
        <v>808</v>
      </c>
      <c r="D698" s="38">
        <v>2029</v>
      </c>
      <c r="E698" s="37" t="s">
        <v>299</v>
      </c>
      <c r="F698" s="37"/>
      <c r="G698" s="37">
        <v>13.08</v>
      </c>
      <c r="H698" s="37"/>
      <c r="I698" s="37">
        <v>7.9</v>
      </c>
      <c r="J698" s="37"/>
      <c r="K698" s="37">
        <v>7</v>
      </c>
      <c r="L698" s="37"/>
      <c r="M698" s="37">
        <v>248</v>
      </c>
      <c r="N698" s="37"/>
      <c r="O698" s="37">
        <v>0.89</v>
      </c>
      <c r="P698" s="37"/>
      <c r="Q698" s="38">
        <v>2407</v>
      </c>
      <c r="R698" s="37">
        <v>334</v>
      </c>
      <c r="S698" s="37"/>
      <c r="T698" s="37">
        <v>5</v>
      </c>
      <c r="U698" s="37">
        <v>0</v>
      </c>
      <c r="V698" s="37"/>
      <c r="W698" s="37">
        <v>60</v>
      </c>
    </row>
    <row r="699" spans="1:23" ht="12.75">
      <c r="A699" s="39">
        <v>39317</v>
      </c>
      <c r="B699" s="40">
        <v>10</v>
      </c>
      <c r="C699" s="37">
        <v>250</v>
      </c>
      <c r="D699" s="37">
        <v>250</v>
      </c>
      <c r="E699" s="37" t="s">
        <v>456</v>
      </c>
      <c r="F699" s="37"/>
      <c r="G699" s="37">
        <v>13.28</v>
      </c>
      <c r="H699" s="37"/>
      <c r="I699" s="37">
        <v>9.5</v>
      </c>
      <c r="J699" s="37"/>
      <c r="K699" s="37">
        <v>9</v>
      </c>
      <c r="L699" s="37"/>
      <c r="M699" s="37">
        <v>241</v>
      </c>
      <c r="N699" s="37"/>
      <c r="O699" s="37">
        <v>0.82</v>
      </c>
      <c r="P699" s="37"/>
      <c r="Q699" s="38">
        <v>2415</v>
      </c>
      <c r="R699" s="37">
        <v>365</v>
      </c>
      <c r="S699" s="37"/>
      <c r="T699" s="37">
        <v>4</v>
      </c>
      <c r="U699" s="37">
        <v>0</v>
      </c>
      <c r="V699" s="37"/>
      <c r="W699" s="37">
        <v>60</v>
      </c>
    </row>
    <row r="700" spans="1:23" ht="12.75">
      <c r="A700" s="39">
        <v>39317</v>
      </c>
      <c r="B700" s="40">
        <v>10</v>
      </c>
      <c r="C700" s="37">
        <v>250</v>
      </c>
      <c r="D700" s="37">
        <v>250</v>
      </c>
      <c r="E700" s="37" t="s">
        <v>458</v>
      </c>
      <c r="F700" s="37"/>
      <c r="G700" s="37">
        <v>13.28</v>
      </c>
      <c r="H700" s="37"/>
      <c r="I700" s="37">
        <v>9.5</v>
      </c>
      <c r="J700" s="37"/>
      <c r="K700" s="37">
        <v>9</v>
      </c>
      <c r="L700" s="37"/>
      <c r="M700" s="37">
        <v>241</v>
      </c>
      <c r="N700" s="37"/>
      <c r="O700" s="37">
        <v>0.82</v>
      </c>
      <c r="P700" s="37"/>
      <c r="Q700" s="38">
        <v>2415</v>
      </c>
      <c r="R700" s="37">
        <v>365</v>
      </c>
      <c r="S700" s="37"/>
      <c r="T700" s="37">
        <v>4</v>
      </c>
      <c r="U700" s="37">
        <v>0</v>
      </c>
      <c r="V700" s="37"/>
      <c r="W700" s="37">
        <v>60</v>
      </c>
    </row>
    <row r="701" spans="1:23" ht="12.75">
      <c r="A701" s="39">
        <v>39317</v>
      </c>
      <c r="B701" s="40">
        <v>10</v>
      </c>
      <c r="C701" s="37">
        <v>765</v>
      </c>
      <c r="D701" s="38">
        <v>2029</v>
      </c>
      <c r="E701" s="37" t="s">
        <v>299</v>
      </c>
      <c r="F701" s="37"/>
      <c r="G701" s="37">
        <v>13.28</v>
      </c>
      <c r="H701" s="37"/>
      <c r="I701" s="37">
        <v>9.5</v>
      </c>
      <c r="J701" s="37"/>
      <c r="K701" s="37">
        <v>9</v>
      </c>
      <c r="L701" s="37"/>
      <c r="M701" s="37">
        <v>241</v>
      </c>
      <c r="N701" s="37"/>
      <c r="O701" s="37">
        <v>0.82</v>
      </c>
      <c r="P701" s="37"/>
      <c r="Q701" s="38">
        <v>2415</v>
      </c>
      <c r="R701" s="37">
        <v>365</v>
      </c>
      <c r="S701" s="37"/>
      <c r="T701" s="37">
        <v>4</v>
      </c>
      <c r="U701" s="37">
        <v>0</v>
      </c>
      <c r="V701" s="37"/>
      <c r="W701" s="37">
        <v>60</v>
      </c>
    </row>
    <row r="702" spans="1:23" ht="12.75">
      <c r="A702" s="39">
        <v>39317</v>
      </c>
      <c r="B702" s="40">
        <v>11</v>
      </c>
      <c r="C702" s="37">
        <v>456</v>
      </c>
      <c r="D702" s="38">
        <v>2029</v>
      </c>
      <c r="E702" s="37" t="s">
        <v>299</v>
      </c>
      <c r="F702" s="37"/>
      <c r="G702" s="37">
        <v>13.9</v>
      </c>
      <c r="H702" s="37"/>
      <c r="I702" s="37">
        <v>9.6</v>
      </c>
      <c r="J702" s="37"/>
      <c r="K702" s="37">
        <v>9</v>
      </c>
      <c r="L702" s="37"/>
      <c r="M702" s="37">
        <v>246</v>
      </c>
      <c r="N702" s="37"/>
      <c r="O702" s="37">
        <v>0.65</v>
      </c>
      <c r="P702" s="37"/>
      <c r="Q702" s="38">
        <v>2460</v>
      </c>
      <c r="R702" s="37">
        <v>479</v>
      </c>
      <c r="S702" s="37"/>
      <c r="T702" s="37">
        <v>6</v>
      </c>
      <c r="U702" s="37">
        <v>0</v>
      </c>
      <c r="V702" s="37"/>
      <c r="W702" s="37">
        <v>60</v>
      </c>
    </row>
    <row r="703" spans="1:23" ht="12.75">
      <c r="A703" s="39">
        <v>39317</v>
      </c>
      <c r="B703" s="40">
        <v>12</v>
      </c>
      <c r="C703" s="37">
        <v>66</v>
      </c>
      <c r="D703" s="37">
        <v>66</v>
      </c>
      <c r="E703" s="37" t="s">
        <v>300</v>
      </c>
      <c r="F703" s="37"/>
      <c r="G703" s="37">
        <v>14.25</v>
      </c>
      <c r="H703" s="37"/>
      <c r="I703" s="37">
        <v>8.4</v>
      </c>
      <c r="J703" s="37"/>
      <c r="K703" s="37">
        <v>8</v>
      </c>
      <c r="L703" s="37"/>
      <c r="M703" s="37">
        <v>251</v>
      </c>
      <c r="N703" s="37"/>
      <c r="O703" s="37">
        <v>0.33</v>
      </c>
      <c r="P703" s="37"/>
      <c r="Q703" s="38">
        <v>1540</v>
      </c>
      <c r="R703" s="37">
        <v>631</v>
      </c>
      <c r="S703" s="37"/>
      <c r="T703" s="37">
        <v>7</v>
      </c>
      <c r="U703" s="37">
        <v>0</v>
      </c>
      <c r="V703" s="37"/>
      <c r="W703" s="37">
        <v>60</v>
      </c>
    </row>
    <row r="704" spans="1:23" ht="12.75">
      <c r="A704" s="39">
        <v>39317</v>
      </c>
      <c r="B704" s="40">
        <v>13</v>
      </c>
      <c r="C704" s="37"/>
      <c r="D704" s="37"/>
      <c r="E704" s="37" t="s">
        <v>300</v>
      </c>
      <c r="F704" s="37"/>
      <c r="G704" s="37">
        <v>15.28</v>
      </c>
      <c r="H704" s="37"/>
      <c r="I704" s="37">
        <v>4.8</v>
      </c>
      <c r="J704" s="37"/>
      <c r="K704" s="37">
        <v>4</v>
      </c>
      <c r="L704" s="37"/>
      <c r="M704" s="37">
        <v>245</v>
      </c>
      <c r="N704" s="37"/>
      <c r="O704" s="37">
        <v>0.09</v>
      </c>
      <c r="P704" s="37"/>
      <c r="Q704" s="37">
        <v>390</v>
      </c>
      <c r="R704" s="37">
        <v>384</v>
      </c>
      <c r="S704" s="37"/>
      <c r="T704" s="37">
        <v>12</v>
      </c>
      <c r="U704" s="37">
        <v>0</v>
      </c>
      <c r="V704" s="37"/>
      <c r="W704" s="37">
        <v>53</v>
      </c>
    </row>
    <row r="705" spans="1:23" ht="12.75">
      <c r="A705" s="39">
        <v>39317</v>
      </c>
      <c r="B705" s="40">
        <v>14</v>
      </c>
      <c r="C705" s="37"/>
      <c r="D705" s="37"/>
      <c r="E705" s="37" t="s">
        <v>300</v>
      </c>
      <c r="F705" s="37"/>
      <c r="G705" s="37">
        <v>15.99</v>
      </c>
      <c r="H705" s="37"/>
      <c r="I705" s="37">
        <v>3.5</v>
      </c>
      <c r="J705" s="37"/>
      <c r="K705" s="37">
        <v>3</v>
      </c>
      <c r="L705" s="37"/>
      <c r="M705" s="37">
        <v>249</v>
      </c>
      <c r="N705" s="37"/>
      <c r="O705" s="37">
        <v>0.05</v>
      </c>
      <c r="P705" s="37"/>
      <c r="Q705" s="37">
        <v>181</v>
      </c>
      <c r="R705" s="37">
        <v>424</v>
      </c>
      <c r="S705" s="37"/>
      <c r="T705" s="37">
        <v>15</v>
      </c>
      <c r="U705" s="37">
        <v>0</v>
      </c>
      <c r="V705" s="37"/>
      <c r="W705" s="37">
        <v>33</v>
      </c>
    </row>
    <row r="706" spans="1:23" ht="12.75">
      <c r="A706" s="39">
        <v>39317</v>
      </c>
      <c r="B706" s="40">
        <v>15</v>
      </c>
      <c r="C706" s="37"/>
      <c r="D706" s="37"/>
      <c r="E706" s="37" t="s">
        <v>301</v>
      </c>
      <c r="F706" s="37"/>
      <c r="G706" s="37">
        <v>15.74</v>
      </c>
      <c r="H706" s="37"/>
      <c r="I706" s="37">
        <v>6.5</v>
      </c>
      <c r="J706" s="37"/>
      <c r="K706" s="37">
        <v>6</v>
      </c>
      <c r="L706" s="37"/>
      <c r="M706" s="37">
        <v>235</v>
      </c>
      <c r="N706" s="37"/>
      <c r="O706" s="37">
        <v>0.07</v>
      </c>
      <c r="P706" s="37"/>
      <c r="Q706" s="37">
        <v>341</v>
      </c>
      <c r="R706" s="37">
        <v>290</v>
      </c>
      <c r="S706" s="37"/>
      <c r="T706" s="37">
        <v>8</v>
      </c>
      <c r="U706" s="37">
        <v>0</v>
      </c>
      <c r="V706" s="37"/>
      <c r="W706" s="37">
        <v>31</v>
      </c>
    </row>
    <row r="707" spans="1:23" ht="12.75">
      <c r="A707" s="39">
        <v>39317</v>
      </c>
      <c r="B707" s="40">
        <v>16</v>
      </c>
      <c r="C707" s="37">
        <v>73</v>
      </c>
      <c r="D707" s="37">
        <v>352</v>
      </c>
      <c r="E707" s="37" t="s">
        <v>301</v>
      </c>
      <c r="F707" s="37"/>
      <c r="G707" s="37">
        <v>15.2</v>
      </c>
      <c r="H707" s="37"/>
      <c r="I707" s="37">
        <v>8.4</v>
      </c>
      <c r="J707" s="37"/>
      <c r="K707" s="37">
        <v>8</v>
      </c>
      <c r="L707" s="37"/>
      <c r="M707" s="37">
        <v>242</v>
      </c>
      <c r="N707" s="37"/>
      <c r="O707" s="37">
        <v>0.29</v>
      </c>
      <c r="P707" s="37"/>
      <c r="Q707" s="38">
        <v>1434</v>
      </c>
      <c r="R707" s="37">
        <v>101</v>
      </c>
      <c r="S707" s="37"/>
      <c r="T707" s="37">
        <v>8</v>
      </c>
      <c r="U707" s="37">
        <v>0</v>
      </c>
      <c r="V707" s="37"/>
      <c r="W707" s="37">
        <v>60</v>
      </c>
    </row>
    <row r="708" spans="1:23" ht="12.75">
      <c r="A708" s="39">
        <v>39317</v>
      </c>
      <c r="B708" s="40">
        <v>17</v>
      </c>
      <c r="C708" s="37">
        <v>279</v>
      </c>
      <c r="D708" s="37">
        <v>352</v>
      </c>
      <c r="E708" s="37" t="s">
        <v>301</v>
      </c>
      <c r="F708" s="37"/>
      <c r="G708" s="37">
        <v>14.86</v>
      </c>
      <c r="H708" s="37"/>
      <c r="I708" s="37">
        <v>8.8</v>
      </c>
      <c r="J708" s="37"/>
      <c r="K708" s="37">
        <v>8</v>
      </c>
      <c r="L708" s="37"/>
      <c r="M708" s="37">
        <v>244</v>
      </c>
      <c r="N708" s="37"/>
      <c r="O708" s="37">
        <v>0.74</v>
      </c>
      <c r="P708" s="37"/>
      <c r="Q708" s="38">
        <v>3066</v>
      </c>
      <c r="R708" s="37">
        <v>12</v>
      </c>
      <c r="S708" s="37"/>
      <c r="T708" s="37">
        <v>9</v>
      </c>
      <c r="U708" s="37">
        <v>20</v>
      </c>
      <c r="V708" s="37"/>
      <c r="W708" s="37">
        <v>46</v>
      </c>
    </row>
    <row r="709" spans="1:23" ht="12.75">
      <c r="A709" s="39">
        <v>39317</v>
      </c>
      <c r="B709" s="40">
        <v>18</v>
      </c>
      <c r="C709" s="37">
        <v>734</v>
      </c>
      <c r="D709" s="38">
        <v>2184</v>
      </c>
      <c r="E709" s="37" t="s">
        <v>302</v>
      </c>
      <c r="F709" s="37"/>
      <c r="G709" s="37">
        <v>14.79</v>
      </c>
      <c r="H709" s="37"/>
      <c r="I709" s="37">
        <v>9.9</v>
      </c>
      <c r="J709" s="37"/>
      <c r="K709" s="37">
        <v>9</v>
      </c>
      <c r="L709" s="37"/>
      <c r="M709" s="37">
        <v>240</v>
      </c>
      <c r="N709" s="37"/>
      <c r="O709" s="37">
        <v>0.72</v>
      </c>
      <c r="P709" s="37"/>
      <c r="Q709" s="38">
        <v>3431</v>
      </c>
      <c r="R709" s="37">
        <v>13</v>
      </c>
      <c r="S709" s="37"/>
      <c r="T709" s="37">
        <v>8</v>
      </c>
      <c r="U709" s="37">
        <v>5</v>
      </c>
      <c r="V709" s="37"/>
      <c r="W709" s="37">
        <v>56</v>
      </c>
    </row>
    <row r="710" spans="1:23" ht="12.75">
      <c r="A710" s="39">
        <v>39317</v>
      </c>
      <c r="B710" s="40">
        <v>19</v>
      </c>
      <c r="C710" s="37">
        <v>970</v>
      </c>
      <c r="D710" s="38">
        <v>2184</v>
      </c>
      <c r="E710" s="37" t="s">
        <v>302</v>
      </c>
      <c r="F710" s="37"/>
      <c r="G710" s="37">
        <v>14.29</v>
      </c>
      <c r="H710" s="37"/>
      <c r="I710" s="37">
        <v>10.2</v>
      </c>
      <c r="J710" s="37"/>
      <c r="K710" s="37">
        <v>10</v>
      </c>
      <c r="L710" s="37"/>
      <c r="M710" s="37">
        <v>239</v>
      </c>
      <c r="N710" s="37"/>
      <c r="O710" s="37">
        <v>0.88</v>
      </c>
      <c r="P710" s="37"/>
      <c r="Q710" s="38">
        <v>3810</v>
      </c>
      <c r="R710" s="37">
        <v>3</v>
      </c>
      <c r="S710" s="37"/>
      <c r="T710" s="37">
        <v>6</v>
      </c>
      <c r="U710" s="37">
        <v>0</v>
      </c>
      <c r="V710" s="37"/>
      <c r="W710" s="37">
        <v>60</v>
      </c>
    </row>
    <row r="711" spans="1:23" ht="12.75">
      <c r="A711" s="39">
        <v>39317</v>
      </c>
      <c r="B711" s="40">
        <v>20</v>
      </c>
      <c r="C711" s="37">
        <v>480</v>
      </c>
      <c r="D711" s="38">
        <v>2184</v>
      </c>
      <c r="E711" s="37" t="s">
        <v>302</v>
      </c>
      <c r="F711" s="37"/>
      <c r="G711" s="37">
        <v>14.09</v>
      </c>
      <c r="H711" s="37"/>
      <c r="I711" s="37">
        <v>9.8</v>
      </c>
      <c r="J711" s="37"/>
      <c r="K711" s="37">
        <v>9</v>
      </c>
      <c r="L711" s="37"/>
      <c r="M711" s="37">
        <v>246</v>
      </c>
      <c r="N711" s="37"/>
      <c r="O711" s="37">
        <v>0.56</v>
      </c>
      <c r="P711" s="37"/>
      <c r="Q711" s="38">
        <v>2455</v>
      </c>
      <c r="R711" s="37">
        <v>1</v>
      </c>
      <c r="S711" s="37"/>
      <c r="T711" s="37">
        <v>9</v>
      </c>
      <c r="U711" s="37">
        <v>0</v>
      </c>
      <c r="V711" s="37"/>
      <c r="W711" s="37">
        <v>60</v>
      </c>
    </row>
    <row r="712" spans="1:23" ht="12.75">
      <c r="A712" s="39">
        <v>39317</v>
      </c>
      <c r="B712" s="40">
        <v>21</v>
      </c>
      <c r="C712" s="37">
        <v>313</v>
      </c>
      <c r="D712" s="38">
        <v>1474</v>
      </c>
      <c r="E712" s="37" t="s">
        <v>303</v>
      </c>
      <c r="F712" s="37"/>
      <c r="G712" s="37">
        <v>13.84</v>
      </c>
      <c r="H712" s="37"/>
      <c r="I712" s="37">
        <v>10.1</v>
      </c>
      <c r="J712" s="37"/>
      <c r="K712" s="37">
        <v>9</v>
      </c>
      <c r="L712" s="37"/>
      <c r="M712" s="37">
        <v>246</v>
      </c>
      <c r="N712" s="37"/>
      <c r="O712" s="37">
        <v>0.46</v>
      </c>
      <c r="P712" s="37"/>
      <c r="Q712" s="38">
        <v>2386</v>
      </c>
      <c r="R712" s="37">
        <v>1</v>
      </c>
      <c r="S712" s="37"/>
      <c r="T712" s="37">
        <v>10</v>
      </c>
      <c r="U712" s="37">
        <v>0</v>
      </c>
      <c r="V712" s="37"/>
      <c r="W712" s="37">
        <v>60</v>
      </c>
    </row>
    <row r="713" spans="1:23" ht="12.75">
      <c r="A713" s="39">
        <v>39317</v>
      </c>
      <c r="B713" s="40">
        <v>22</v>
      </c>
      <c r="C713" s="37">
        <v>556</v>
      </c>
      <c r="D713" s="38">
        <v>1474</v>
      </c>
      <c r="E713" s="37" t="s">
        <v>303</v>
      </c>
      <c r="F713" s="37"/>
      <c r="G713" s="37">
        <v>14.08</v>
      </c>
      <c r="H713" s="37"/>
      <c r="I713" s="37">
        <v>10.1</v>
      </c>
      <c r="J713" s="37"/>
      <c r="K713" s="37">
        <v>9</v>
      </c>
      <c r="L713" s="37"/>
      <c r="M713" s="37">
        <v>249</v>
      </c>
      <c r="N713" s="37"/>
      <c r="O713" s="37">
        <v>0.73</v>
      </c>
      <c r="P713" s="37"/>
      <c r="Q713" s="38">
        <v>3151</v>
      </c>
      <c r="R713" s="37">
        <v>1</v>
      </c>
      <c r="S713" s="37"/>
      <c r="T713" s="37">
        <v>10</v>
      </c>
      <c r="U713" s="37">
        <v>0</v>
      </c>
      <c r="V713" s="37"/>
      <c r="W713" s="37">
        <v>60</v>
      </c>
    </row>
    <row r="714" spans="1:23" ht="12.75">
      <c r="A714" s="39">
        <v>39317</v>
      </c>
      <c r="B714" s="40">
        <v>23</v>
      </c>
      <c r="C714" s="37">
        <v>605</v>
      </c>
      <c r="D714" s="38">
        <v>1474</v>
      </c>
      <c r="E714" s="37" t="s">
        <v>303</v>
      </c>
      <c r="F714" s="37"/>
      <c r="G714" s="37">
        <v>14.48</v>
      </c>
      <c r="H714" s="37"/>
      <c r="I714" s="37">
        <v>9.7</v>
      </c>
      <c r="J714" s="37"/>
      <c r="K714" s="37">
        <v>9</v>
      </c>
      <c r="L714" s="37"/>
      <c r="M714" s="37">
        <v>250</v>
      </c>
      <c r="N714" s="37"/>
      <c r="O714" s="37">
        <v>0.88</v>
      </c>
      <c r="P714" s="37"/>
      <c r="Q714" s="38">
        <v>3366</v>
      </c>
      <c r="R714" s="37">
        <v>1</v>
      </c>
      <c r="S714" s="37"/>
      <c r="T714" s="37">
        <v>12</v>
      </c>
      <c r="U714" s="37">
        <v>5</v>
      </c>
      <c r="V714" s="37"/>
      <c r="W714" s="37">
        <v>57</v>
      </c>
    </row>
    <row r="715" spans="1:23" ht="12.75">
      <c r="A715" s="39">
        <v>39318</v>
      </c>
      <c r="B715" s="40">
        <v>0</v>
      </c>
      <c r="C715" s="37">
        <v>669</v>
      </c>
      <c r="D715" s="38">
        <v>1964</v>
      </c>
      <c r="E715" s="37" t="s">
        <v>304</v>
      </c>
      <c r="F715" s="37"/>
      <c r="G715" s="37">
        <v>14.63</v>
      </c>
      <c r="H715" s="37"/>
      <c r="I715" s="37">
        <v>10.2</v>
      </c>
      <c r="J715" s="37"/>
      <c r="K715" s="37">
        <v>9</v>
      </c>
      <c r="L715" s="37"/>
      <c r="M715" s="37">
        <v>253</v>
      </c>
      <c r="N715" s="37"/>
      <c r="O715" s="37">
        <v>0.87</v>
      </c>
      <c r="P715" s="37"/>
      <c r="Q715" s="38">
        <v>3377</v>
      </c>
      <c r="R715" s="37">
        <v>1</v>
      </c>
      <c r="S715" s="37"/>
      <c r="T715" s="37">
        <v>11</v>
      </c>
      <c r="U715" s="37">
        <v>1</v>
      </c>
      <c r="V715" s="37"/>
      <c r="W715" s="37">
        <v>60</v>
      </c>
    </row>
    <row r="716" spans="1:23" ht="12.75">
      <c r="A716" s="39">
        <v>39318</v>
      </c>
      <c r="B716" s="40">
        <v>1</v>
      </c>
      <c r="C716" s="37">
        <v>534</v>
      </c>
      <c r="D716" s="38">
        <v>1964</v>
      </c>
      <c r="E716" s="37" t="s">
        <v>304</v>
      </c>
      <c r="F716" s="37"/>
      <c r="G716" s="37">
        <v>14.9</v>
      </c>
      <c r="H716" s="37"/>
      <c r="I716" s="37">
        <v>11.4</v>
      </c>
      <c r="J716" s="37"/>
      <c r="K716" s="37">
        <v>11</v>
      </c>
      <c r="L716" s="37"/>
      <c r="M716" s="37">
        <v>257</v>
      </c>
      <c r="N716" s="37"/>
      <c r="O716" s="37">
        <v>0.94</v>
      </c>
      <c r="P716" s="37"/>
      <c r="Q716" s="38">
        <v>3649</v>
      </c>
      <c r="R716" s="37">
        <v>1</v>
      </c>
      <c r="S716" s="37"/>
      <c r="T716" s="37">
        <v>12</v>
      </c>
      <c r="U716" s="37">
        <v>2</v>
      </c>
      <c r="V716" s="37"/>
      <c r="W716" s="37">
        <v>60</v>
      </c>
    </row>
    <row r="717" spans="1:23" ht="12.75">
      <c r="A717" s="39">
        <v>39318</v>
      </c>
      <c r="B717" s="40">
        <v>2</v>
      </c>
      <c r="C717" s="37">
        <v>761</v>
      </c>
      <c r="D717" s="38">
        <v>1964</v>
      </c>
      <c r="E717" s="37" t="s">
        <v>304</v>
      </c>
      <c r="F717" s="37"/>
      <c r="G717" s="37">
        <v>15.21</v>
      </c>
      <c r="H717" s="37"/>
      <c r="I717" s="37">
        <v>10.8</v>
      </c>
      <c r="J717" s="37"/>
      <c r="K717" s="37">
        <v>10</v>
      </c>
      <c r="L717" s="37"/>
      <c r="M717" s="37">
        <v>256</v>
      </c>
      <c r="N717" s="37"/>
      <c r="O717" s="37">
        <v>1.05</v>
      </c>
      <c r="P717" s="37" t="s">
        <v>167</v>
      </c>
      <c r="Q717" s="38">
        <v>4001</v>
      </c>
      <c r="R717" s="37">
        <v>1</v>
      </c>
      <c r="S717" s="37"/>
      <c r="T717" s="37">
        <v>13</v>
      </c>
      <c r="U717" s="37">
        <v>0</v>
      </c>
      <c r="V717" s="37"/>
      <c r="W717" s="37">
        <v>60</v>
      </c>
    </row>
    <row r="718" spans="1:23" ht="12.75">
      <c r="A718" s="39">
        <v>39318</v>
      </c>
      <c r="B718" s="40">
        <v>3</v>
      </c>
      <c r="C718" s="37">
        <v>694</v>
      </c>
      <c r="D718" s="38">
        <v>2621</v>
      </c>
      <c r="E718" s="37" t="s">
        <v>305</v>
      </c>
      <c r="F718" s="37"/>
      <c r="G718" s="37">
        <v>15.46</v>
      </c>
      <c r="H718" s="37"/>
      <c r="I718" s="37">
        <v>11.3</v>
      </c>
      <c r="J718" s="37"/>
      <c r="K718" s="37">
        <v>11</v>
      </c>
      <c r="L718" s="37"/>
      <c r="M718" s="37">
        <v>257</v>
      </c>
      <c r="N718" s="37"/>
      <c r="O718" s="37">
        <v>1.11</v>
      </c>
      <c r="P718" s="37" t="s">
        <v>167</v>
      </c>
      <c r="Q718" s="38">
        <v>4266</v>
      </c>
      <c r="R718" s="37">
        <v>1</v>
      </c>
      <c r="S718" s="37"/>
      <c r="T718" s="37">
        <v>10</v>
      </c>
      <c r="U718" s="37">
        <v>6</v>
      </c>
      <c r="V718" s="37"/>
      <c r="W718" s="37">
        <v>57</v>
      </c>
    </row>
    <row r="719" spans="1:23" ht="12.75">
      <c r="A719" s="39">
        <v>39318</v>
      </c>
      <c r="B719" s="40">
        <v>4</v>
      </c>
      <c r="C719" s="38">
        <v>1018</v>
      </c>
      <c r="D719" s="38">
        <v>2621</v>
      </c>
      <c r="E719" s="37" t="s">
        <v>305</v>
      </c>
      <c r="F719" s="37"/>
      <c r="G719" s="37">
        <v>15.76</v>
      </c>
      <c r="H719" s="37"/>
      <c r="I719" s="37">
        <v>11</v>
      </c>
      <c r="J719" s="37"/>
      <c r="K719" s="37">
        <v>10</v>
      </c>
      <c r="L719" s="37"/>
      <c r="M719" s="37">
        <v>258</v>
      </c>
      <c r="N719" s="37"/>
      <c r="O719" s="37">
        <v>1.12</v>
      </c>
      <c r="P719" s="37" t="s">
        <v>167</v>
      </c>
      <c r="Q719" s="38">
        <v>4224</v>
      </c>
      <c r="R719" s="37">
        <v>1</v>
      </c>
      <c r="S719" s="37"/>
      <c r="T719" s="37">
        <v>9</v>
      </c>
      <c r="U719" s="37">
        <v>0</v>
      </c>
      <c r="V719" s="37"/>
      <c r="W719" s="37">
        <v>60</v>
      </c>
    </row>
    <row r="720" spans="1:23" ht="12.75">
      <c r="A720" s="39">
        <v>39318</v>
      </c>
      <c r="B720" s="40">
        <v>5</v>
      </c>
      <c r="C720" s="37">
        <v>909</v>
      </c>
      <c r="D720" s="38">
        <v>2621</v>
      </c>
      <c r="E720" s="37" t="s">
        <v>305</v>
      </c>
      <c r="F720" s="37"/>
      <c r="G720" s="37">
        <v>15.73</v>
      </c>
      <c r="H720" s="37"/>
      <c r="I720" s="37">
        <v>9.9</v>
      </c>
      <c r="J720" s="37"/>
      <c r="K720" s="37">
        <v>9</v>
      </c>
      <c r="L720" s="37"/>
      <c r="M720" s="37">
        <v>253</v>
      </c>
      <c r="N720" s="37"/>
      <c r="O720" s="37">
        <v>1.13</v>
      </c>
      <c r="P720" s="37" t="s">
        <v>167</v>
      </c>
      <c r="Q720" s="38">
        <v>4281</v>
      </c>
      <c r="R720" s="37">
        <v>1</v>
      </c>
      <c r="S720" s="37"/>
      <c r="T720" s="37">
        <v>8</v>
      </c>
      <c r="U720" s="37">
        <v>5</v>
      </c>
      <c r="V720" s="37"/>
      <c r="W720" s="37">
        <v>57</v>
      </c>
    </row>
    <row r="721" spans="1:23" ht="12.75">
      <c r="A721" s="39">
        <v>39318</v>
      </c>
      <c r="B721" s="40">
        <v>6</v>
      </c>
      <c r="C721" s="38">
        <v>1016</v>
      </c>
      <c r="D721" s="38">
        <v>2734</v>
      </c>
      <c r="E721" s="37" t="s">
        <v>306</v>
      </c>
      <c r="F721" s="37"/>
      <c r="G721" s="37">
        <v>15.6</v>
      </c>
      <c r="H721" s="37"/>
      <c r="I721" s="37">
        <v>9.9</v>
      </c>
      <c r="J721" s="37"/>
      <c r="K721" s="37">
        <v>9</v>
      </c>
      <c r="L721" s="37"/>
      <c r="M721" s="37">
        <v>250</v>
      </c>
      <c r="N721" s="37"/>
      <c r="O721" s="37">
        <v>1.14</v>
      </c>
      <c r="P721" s="37" t="s">
        <v>167</v>
      </c>
      <c r="Q721" s="38">
        <v>4168</v>
      </c>
      <c r="R721" s="37">
        <v>11</v>
      </c>
      <c r="S721" s="37"/>
      <c r="T721" s="37">
        <v>10</v>
      </c>
      <c r="U721" s="37">
        <v>1</v>
      </c>
      <c r="V721" s="37"/>
      <c r="W721" s="37">
        <v>60</v>
      </c>
    </row>
    <row r="722" spans="1:23" ht="12.75">
      <c r="A722" s="39">
        <v>39318</v>
      </c>
      <c r="B722" s="40">
        <v>7</v>
      </c>
      <c r="C722" s="37">
        <v>869</v>
      </c>
      <c r="D722" s="38">
        <v>2734</v>
      </c>
      <c r="E722" s="37" t="s">
        <v>306</v>
      </c>
      <c r="F722" s="37"/>
      <c r="G722" s="37">
        <v>15.78</v>
      </c>
      <c r="H722" s="37"/>
      <c r="I722" s="37">
        <v>10.5</v>
      </c>
      <c r="J722" s="37"/>
      <c r="K722" s="37">
        <v>10</v>
      </c>
      <c r="L722" s="37"/>
      <c r="M722" s="37">
        <v>254</v>
      </c>
      <c r="N722" s="37"/>
      <c r="O722" s="37">
        <v>1.08</v>
      </c>
      <c r="P722" s="37" t="s">
        <v>167</v>
      </c>
      <c r="Q722" s="38">
        <v>4345</v>
      </c>
      <c r="R722" s="37">
        <v>23</v>
      </c>
      <c r="S722" s="37"/>
      <c r="T722" s="37">
        <v>10</v>
      </c>
      <c r="U722" s="37">
        <v>3</v>
      </c>
      <c r="V722" s="37"/>
      <c r="W722" s="37">
        <v>58</v>
      </c>
    </row>
    <row r="723" spans="1:23" ht="12.75">
      <c r="A723" s="39">
        <v>39318</v>
      </c>
      <c r="B723" s="40">
        <v>8</v>
      </c>
      <c r="C723" s="37">
        <v>849</v>
      </c>
      <c r="D723" s="38">
        <v>2734</v>
      </c>
      <c r="E723" s="37" t="s">
        <v>306</v>
      </c>
      <c r="F723" s="37"/>
      <c r="G723" s="37">
        <v>15.98</v>
      </c>
      <c r="H723" s="37"/>
      <c r="I723" s="37">
        <v>10.2</v>
      </c>
      <c r="J723" s="37"/>
      <c r="K723" s="37">
        <v>10</v>
      </c>
      <c r="L723" s="37"/>
      <c r="M723" s="37">
        <v>251</v>
      </c>
      <c r="N723" s="37"/>
      <c r="O723" s="37">
        <v>1</v>
      </c>
      <c r="P723" s="37"/>
      <c r="Q723" s="38">
        <v>4181</v>
      </c>
      <c r="R723" s="37">
        <v>44</v>
      </c>
      <c r="S723" s="37"/>
      <c r="T723" s="37">
        <v>9</v>
      </c>
      <c r="U723" s="37">
        <v>1</v>
      </c>
      <c r="V723" s="37"/>
      <c r="W723" s="37">
        <v>60</v>
      </c>
    </row>
    <row r="724" spans="1:23" ht="12.75">
      <c r="A724" s="39">
        <v>39318</v>
      </c>
      <c r="B724" s="40">
        <v>9</v>
      </c>
      <c r="C724" s="37">
        <v>547</v>
      </c>
      <c r="D724" s="38">
        <v>1010</v>
      </c>
      <c r="E724" s="37" t="s">
        <v>307</v>
      </c>
      <c r="F724" s="37"/>
      <c r="G724" s="37">
        <v>16.19</v>
      </c>
      <c r="H724" s="37"/>
      <c r="I724" s="37">
        <v>11.6</v>
      </c>
      <c r="J724" s="37"/>
      <c r="K724" s="37">
        <v>11</v>
      </c>
      <c r="L724" s="37"/>
      <c r="M724" s="37">
        <v>256</v>
      </c>
      <c r="N724" s="37"/>
      <c r="O724" s="37">
        <v>0.85</v>
      </c>
      <c r="P724" s="37"/>
      <c r="Q724" s="38">
        <v>4197</v>
      </c>
      <c r="R724" s="37">
        <v>154</v>
      </c>
      <c r="S724" s="37"/>
      <c r="T724" s="37">
        <v>11</v>
      </c>
      <c r="U724" s="37">
        <v>0</v>
      </c>
      <c r="V724" s="37"/>
      <c r="W724" s="37">
        <v>60</v>
      </c>
    </row>
    <row r="725" spans="1:23" ht="12.75">
      <c r="A725" s="39">
        <v>39318</v>
      </c>
      <c r="B725" s="40">
        <v>10</v>
      </c>
      <c r="C725" s="37">
        <v>326</v>
      </c>
      <c r="D725" s="38">
        <v>1010</v>
      </c>
      <c r="E725" s="37" t="s">
        <v>307</v>
      </c>
      <c r="F725" s="37"/>
      <c r="G725" s="37">
        <v>16.25</v>
      </c>
      <c r="H725" s="37"/>
      <c r="I725" s="37">
        <v>13.3</v>
      </c>
      <c r="J725" s="37"/>
      <c r="K725" s="37">
        <v>12</v>
      </c>
      <c r="L725" s="37"/>
      <c r="M725" s="37">
        <v>255</v>
      </c>
      <c r="N725" s="37"/>
      <c r="O725" s="37">
        <v>0.92</v>
      </c>
      <c r="P725" s="37"/>
      <c r="Q725" s="38">
        <v>4475</v>
      </c>
      <c r="R725" s="37">
        <v>193</v>
      </c>
      <c r="S725" s="37"/>
      <c r="T725" s="37">
        <v>14</v>
      </c>
      <c r="U725" s="37">
        <v>0</v>
      </c>
      <c r="V725" s="37"/>
      <c r="W725" s="37">
        <v>60</v>
      </c>
    </row>
    <row r="726" spans="1:23" ht="12.75">
      <c r="A726" s="39">
        <v>39318</v>
      </c>
      <c r="B726" s="40">
        <v>11</v>
      </c>
      <c r="C726" s="37">
        <v>137</v>
      </c>
      <c r="D726" s="38">
        <v>1010</v>
      </c>
      <c r="E726" s="37" t="s">
        <v>307</v>
      </c>
      <c r="F726" s="37"/>
      <c r="G726" s="37">
        <v>16.3</v>
      </c>
      <c r="H726" s="37"/>
      <c r="I726" s="37">
        <v>13.4</v>
      </c>
      <c r="J726" s="37"/>
      <c r="K726" s="37">
        <v>13</v>
      </c>
      <c r="L726" s="37"/>
      <c r="M726" s="37">
        <v>258</v>
      </c>
      <c r="N726" s="37"/>
      <c r="O726" s="37">
        <v>0.57</v>
      </c>
      <c r="P726" s="37"/>
      <c r="Q726" s="38">
        <v>3440</v>
      </c>
      <c r="R726" s="37">
        <v>252</v>
      </c>
      <c r="S726" s="37"/>
      <c r="T726" s="37">
        <v>14</v>
      </c>
      <c r="U726" s="37">
        <v>0</v>
      </c>
      <c r="V726" s="37"/>
      <c r="W726" s="37">
        <v>60</v>
      </c>
    </row>
    <row r="727" spans="1:23" ht="12.75">
      <c r="A727" s="39">
        <v>39319</v>
      </c>
      <c r="B727" s="40">
        <v>0</v>
      </c>
      <c r="C727" s="37">
        <v>116</v>
      </c>
      <c r="D727" s="37">
        <v>189</v>
      </c>
      <c r="E727" s="37" t="s">
        <v>308</v>
      </c>
      <c r="F727" s="37"/>
      <c r="G727" s="37">
        <v>16.32</v>
      </c>
      <c r="H727" s="37"/>
      <c r="I727" s="37">
        <v>10.5</v>
      </c>
      <c r="J727" s="37"/>
      <c r="K727" s="37">
        <v>10</v>
      </c>
      <c r="L727" s="37"/>
      <c r="M727" s="37">
        <v>258</v>
      </c>
      <c r="N727" s="37"/>
      <c r="O727" s="37">
        <v>0.33</v>
      </c>
      <c r="P727" s="37"/>
      <c r="Q727" s="38">
        <v>1864</v>
      </c>
      <c r="R727" s="37">
        <v>1</v>
      </c>
      <c r="S727" s="37"/>
      <c r="T727" s="37">
        <v>7</v>
      </c>
      <c r="U727" s="37">
        <v>0</v>
      </c>
      <c r="V727" s="37"/>
      <c r="W727" s="37">
        <v>43</v>
      </c>
    </row>
    <row r="728" spans="1:23" ht="12.75">
      <c r="A728" s="39">
        <v>39319</v>
      </c>
      <c r="B728" s="40">
        <v>1</v>
      </c>
      <c r="C728" s="37">
        <v>72</v>
      </c>
      <c r="D728" s="37">
        <v>189</v>
      </c>
      <c r="E728" s="37" t="s">
        <v>308</v>
      </c>
      <c r="F728" s="37"/>
      <c r="G728" s="37">
        <v>16.11</v>
      </c>
      <c r="H728" s="37"/>
      <c r="I728" s="37">
        <v>11</v>
      </c>
      <c r="J728" s="37"/>
      <c r="K728" s="37">
        <v>10</v>
      </c>
      <c r="L728" s="37"/>
      <c r="M728" s="37">
        <v>260</v>
      </c>
      <c r="N728" s="37"/>
      <c r="O728" s="37">
        <v>0.16</v>
      </c>
      <c r="P728" s="37"/>
      <c r="Q728" s="37">
        <v>925</v>
      </c>
      <c r="R728" s="37">
        <v>1</v>
      </c>
      <c r="S728" s="37"/>
      <c r="T728" s="37">
        <v>7</v>
      </c>
      <c r="U728" s="37">
        <v>0</v>
      </c>
      <c r="V728" s="37"/>
      <c r="W728" s="37">
        <v>50</v>
      </c>
    </row>
    <row r="729" spans="1:23" ht="12.75">
      <c r="A729" s="39">
        <v>39319</v>
      </c>
      <c r="B729" s="40">
        <v>2</v>
      </c>
      <c r="C729" s="37">
        <v>1</v>
      </c>
      <c r="D729" s="37">
        <v>189</v>
      </c>
      <c r="E729" s="37" t="s">
        <v>308</v>
      </c>
      <c r="F729" s="37"/>
      <c r="G729" s="37">
        <v>15.97</v>
      </c>
      <c r="H729" s="37"/>
      <c r="I729" s="37">
        <v>10.5</v>
      </c>
      <c r="J729" s="37"/>
      <c r="K729" s="37">
        <v>10</v>
      </c>
      <c r="L729" s="37"/>
      <c r="M729" s="37">
        <v>257</v>
      </c>
      <c r="N729" s="37"/>
      <c r="O729" s="37">
        <v>0.02</v>
      </c>
      <c r="P729" s="37"/>
      <c r="Q729" s="37">
        <v>38</v>
      </c>
      <c r="R729" s="37">
        <v>1</v>
      </c>
      <c r="S729" s="37"/>
      <c r="T729" s="37">
        <v>6</v>
      </c>
      <c r="U729" s="37">
        <v>0</v>
      </c>
      <c r="V729" s="37"/>
      <c r="W729" s="37">
        <v>8</v>
      </c>
    </row>
    <row r="730" spans="1:23" ht="12.75">
      <c r="A730" s="39">
        <v>39319</v>
      </c>
      <c r="B730" s="40">
        <v>3</v>
      </c>
      <c r="C730" s="37">
        <v>75</v>
      </c>
      <c r="D730" s="37">
        <v>799</v>
      </c>
      <c r="E730" s="37" t="s">
        <v>309</v>
      </c>
      <c r="F730" s="37"/>
      <c r="G730" s="37">
        <v>16.33</v>
      </c>
      <c r="H730" s="37"/>
      <c r="I730" s="37">
        <v>10.8</v>
      </c>
      <c r="J730" s="37"/>
      <c r="K730" s="37">
        <v>10</v>
      </c>
      <c r="L730" s="37"/>
      <c r="M730" s="37">
        <v>258</v>
      </c>
      <c r="N730" s="37"/>
      <c r="O730" s="37">
        <v>0.26</v>
      </c>
      <c r="P730" s="37"/>
      <c r="Q730" s="38">
        <v>1459</v>
      </c>
      <c r="R730" s="37">
        <v>1</v>
      </c>
      <c r="S730" s="37"/>
      <c r="T730" s="37">
        <v>10</v>
      </c>
      <c r="U730" s="37">
        <v>0</v>
      </c>
      <c r="V730" s="37"/>
      <c r="W730" s="37">
        <v>33</v>
      </c>
    </row>
    <row r="731" spans="1:23" ht="12.75">
      <c r="A731" s="39">
        <v>39319</v>
      </c>
      <c r="B731" s="40">
        <v>4</v>
      </c>
      <c r="C731" s="37">
        <v>455</v>
      </c>
      <c r="D731" s="37">
        <v>799</v>
      </c>
      <c r="E731" s="37" t="s">
        <v>309</v>
      </c>
      <c r="F731" s="37"/>
      <c r="G731" s="37">
        <v>16.02</v>
      </c>
      <c r="H731" s="37"/>
      <c r="I731" s="37">
        <v>9.4</v>
      </c>
      <c r="J731" s="37"/>
      <c r="K731" s="37">
        <v>9</v>
      </c>
      <c r="L731" s="37"/>
      <c r="M731" s="37">
        <v>258</v>
      </c>
      <c r="N731" s="37"/>
      <c r="O731" s="37">
        <v>0.62</v>
      </c>
      <c r="P731" s="37"/>
      <c r="Q731" s="38">
        <v>2988</v>
      </c>
      <c r="R731" s="37">
        <v>1</v>
      </c>
      <c r="S731" s="37"/>
      <c r="T731" s="37">
        <v>10</v>
      </c>
      <c r="U731" s="37">
        <v>0</v>
      </c>
      <c r="V731" s="37"/>
      <c r="W731" s="37">
        <v>60</v>
      </c>
    </row>
    <row r="732" spans="1:23" ht="12.75">
      <c r="A732" s="39">
        <v>39319</v>
      </c>
      <c r="B732" s="40">
        <v>5</v>
      </c>
      <c r="C732" s="37">
        <v>269</v>
      </c>
      <c r="D732" s="37">
        <v>799</v>
      </c>
      <c r="E732" s="37" t="s">
        <v>309</v>
      </c>
      <c r="F732" s="37"/>
      <c r="G732" s="37">
        <v>15.71</v>
      </c>
      <c r="H732" s="37"/>
      <c r="I732" s="37">
        <v>10.1</v>
      </c>
      <c r="J732" s="37"/>
      <c r="K732" s="37">
        <v>9</v>
      </c>
      <c r="L732" s="37"/>
      <c r="M732" s="37">
        <v>258</v>
      </c>
      <c r="N732" s="37"/>
      <c r="O732" s="37">
        <v>0.43</v>
      </c>
      <c r="P732" s="37"/>
      <c r="Q732" s="38">
        <v>2411</v>
      </c>
      <c r="R732" s="37">
        <v>1</v>
      </c>
      <c r="S732" s="37"/>
      <c r="T732" s="37">
        <v>8</v>
      </c>
      <c r="U732" s="37">
        <v>0</v>
      </c>
      <c r="V732" s="37"/>
      <c r="W732" s="37">
        <v>60</v>
      </c>
    </row>
    <row r="733" spans="1:23" ht="12.75">
      <c r="A733" s="39">
        <v>39319</v>
      </c>
      <c r="B733" s="40">
        <v>6</v>
      </c>
      <c r="C733" s="37">
        <v>278</v>
      </c>
      <c r="D733" s="37">
        <v>388</v>
      </c>
      <c r="E733" s="37" t="s">
        <v>310</v>
      </c>
      <c r="F733" s="37"/>
      <c r="G733" s="37">
        <v>15.55</v>
      </c>
      <c r="H733" s="37"/>
      <c r="I733" s="37">
        <v>10.3</v>
      </c>
      <c r="J733" s="37"/>
      <c r="K733" s="37">
        <v>10</v>
      </c>
      <c r="L733" s="37"/>
      <c r="M733" s="37">
        <v>256</v>
      </c>
      <c r="N733" s="37"/>
      <c r="O733" s="37">
        <v>0.45</v>
      </c>
      <c r="P733" s="37"/>
      <c r="Q733" s="38">
        <v>2656</v>
      </c>
      <c r="R733" s="37">
        <v>6</v>
      </c>
      <c r="S733" s="37"/>
      <c r="T733" s="37">
        <v>10</v>
      </c>
      <c r="U733" s="37">
        <v>0</v>
      </c>
      <c r="V733" s="37"/>
      <c r="W733" s="37">
        <v>60</v>
      </c>
    </row>
    <row r="734" spans="1:23" ht="12.75">
      <c r="A734" s="39">
        <v>39319</v>
      </c>
      <c r="B734" s="40">
        <v>7</v>
      </c>
      <c r="C734" s="37">
        <v>82</v>
      </c>
      <c r="D734" s="37">
        <v>388</v>
      </c>
      <c r="E734" s="37" t="s">
        <v>310</v>
      </c>
      <c r="F734" s="37"/>
      <c r="G734" s="37">
        <v>15.55</v>
      </c>
      <c r="H734" s="37"/>
      <c r="I734" s="37">
        <v>13.1</v>
      </c>
      <c r="J734" s="37"/>
      <c r="K734" s="37">
        <v>12</v>
      </c>
      <c r="L734" s="37"/>
      <c r="M734" s="37">
        <v>254</v>
      </c>
      <c r="N734" s="37"/>
      <c r="O734" s="37">
        <v>0.44</v>
      </c>
      <c r="P734" s="37"/>
      <c r="Q734" s="38">
        <v>2194</v>
      </c>
      <c r="R734" s="37">
        <v>23</v>
      </c>
      <c r="S734" s="37"/>
      <c r="T734" s="37">
        <v>10</v>
      </c>
      <c r="U734" s="37">
        <v>12</v>
      </c>
      <c r="V734" s="37"/>
      <c r="W734" s="37">
        <v>49</v>
      </c>
    </row>
    <row r="735" spans="1:23" ht="12.75">
      <c r="A735" s="39">
        <v>39319</v>
      </c>
      <c r="B735" s="40">
        <v>8</v>
      </c>
      <c r="C735" s="37">
        <v>28</v>
      </c>
      <c r="D735" s="37">
        <v>388</v>
      </c>
      <c r="E735" s="37" t="s">
        <v>310</v>
      </c>
      <c r="F735" s="37"/>
      <c r="G735" s="37">
        <v>15.58</v>
      </c>
      <c r="H735" s="37"/>
      <c r="I735" s="37">
        <v>13.1</v>
      </c>
      <c r="J735" s="37"/>
      <c r="K735" s="37">
        <v>12</v>
      </c>
      <c r="L735" s="37"/>
      <c r="M735" s="37">
        <v>255</v>
      </c>
      <c r="N735" s="37"/>
      <c r="O735" s="37">
        <v>0.21</v>
      </c>
      <c r="P735" s="37"/>
      <c r="Q735" s="38">
        <v>1341</v>
      </c>
      <c r="R735" s="37">
        <v>52</v>
      </c>
      <c r="S735" s="37"/>
      <c r="T735" s="37">
        <v>12</v>
      </c>
      <c r="U735" s="37">
        <v>0</v>
      </c>
      <c r="V735" s="37"/>
      <c r="W735" s="37">
        <v>60</v>
      </c>
    </row>
    <row r="736" spans="1:23" ht="12.75">
      <c r="A736" s="39">
        <v>39319</v>
      </c>
      <c r="B736" s="40">
        <v>9</v>
      </c>
      <c r="C736" s="37"/>
      <c r="D736" s="37"/>
      <c r="E736" s="37" t="s">
        <v>311</v>
      </c>
      <c r="F736" s="37"/>
      <c r="G736" s="37">
        <v>15.81</v>
      </c>
      <c r="H736" s="37"/>
      <c r="I736" s="37">
        <v>13.3</v>
      </c>
      <c r="J736" s="37"/>
      <c r="K736" s="37">
        <v>13</v>
      </c>
      <c r="L736" s="37"/>
      <c r="M736" s="37">
        <v>251</v>
      </c>
      <c r="N736" s="37"/>
      <c r="O736" s="37">
        <v>0.28</v>
      </c>
      <c r="P736" s="37"/>
      <c r="Q736" s="38">
        <v>1756</v>
      </c>
      <c r="R736" s="37">
        <v>58</v>
      </c>
      <c r="S736" s="37"/>
      <c r="T736" s="37">
        <v>12</v>
      </c>
      <c r="U736" s="37">
        <v>0</v>
      </c>
      <c r="V736" s="37"/>
      <c r="W736" s="37">
        <v>60</v>
      </c>
    </row>
    <row r="737" spans="1:23" ht="12.75">
      <c r="A737" s="39">
        <v>39319</v>
      </c>
      <c r="B737" s="40">
        <v>10</v>
      </c>
      <c r="C737" s="37">
        <v>84</v>
      </c>
      <c r="D737" s="37">
        <v>99</v>
      </c>
      <c r="E737" s="37" t="s">
        <v>311</v>
      </c>
      <c r="F737" s="37"/>
      <c r="G737" s="37">
        <v>16.21</v>
      </c>
      <c r="H737" s="37"/>
      <c r="I737" s="37">
        <v>12.6</v>
      </c>
      <c r="J737" s="37"/>
      <c r="K737" s="37">
        <v>12</v>
      </c>
      <c r="L737" s="37"/>
      <c r="M737" s="37">
        <v>252</v>
      </c>
      <c r="N737" s="37"/>
      <c r="O737" s="37">
        <v>0.18</v>
      </c>
      <c r="P737" s="37"/>
      <c r="Q737" s="38">
        <v>1146</v>
      </c>
      <c r="R737" s="37">
        <v>112</v>
      </c>
      <c r="S737" s="37"/>
      <c r="T737" s="37">
        <v>13</v>
      </c>
      <c r="U737" s="37">
        <v>0</v>
      </c>
      <c r="V737" s="37"/>
      <c r="W737" s="37">
        <v>60</v>
      </c>
    </row>
    <row r="738" spans="1:23" ht="12.75">
      <c r="A738" s="39">
        <v>39319</v>
      </c>
      <c r="B738" s="40">
        <v>11</v>
      </c>
      <c r="C738" s="37">
        <v>15</v>
      </c>
      <c r="D738" s="37">
        <v>99</v>
      </c>
      <c r="E738" s="37" t="s">
        <v>311</v>
      </c>
      <c r="F738" s="37"/>
      <c r="G738" s="37">
        <v>16.89</v>
      </c>
      <c r="H738" s="37"/>
      <c r="I738" s="37">
        <v>11.9</v>
      </c>
      <c r="J738" s="37"/>
      <c r="K738" s="37">
        <v>11</v>
      </c>
      <c r="L738" s="37"/>
      <c r="M738" s="37">
        <v>253</v>
      </c>
      <c r="N738" s="37"/>
      <c r="O738" s="37">
        <v>0.05</v>
      </c>
      <c r="P738" s="37"/>
      <c r="Q738" s="37">
        <v>257</v>
      </c>
      <c r="R738" s="37">
        <v>293</v>
      </c>
      <c r="S738" s="37"/>
      <c r="T738" s="37">
        <v>14</v>
      </c>
      <c r="U738" s="37">
        <v>0</v>
      </c>
      <c r="V738" s="37"/>
      <c r="W738" s="37">
        <v>24</v>
      </c>
    </row>
    <row r="739" spans="1:23" ht="12.75">
      <c r="A739" s="39">
        <v>39319</v>
      </c>
      <c r="B739" s="40">
        <v>15</v>
      </c>
      <c r="C739" s="37"/>
      <c r="D739" s="37"/>
      <c r="E739" s="37" t="s">
        <v>312</v>
      </c>
      <c r="F739" s="37"/>
      <c r="G739" s="37">
        <v>18.74</v>
      </c>
      <c r="H739" s="37"/>
      <c r="I739" s="37">
        <v>10.5</v>
      </c>
      <c r="J739" s="37"/>
      <c r="K739" s="37">
        <v>10</v>
      </c>
      <c r="L739" s="37"/>
      <c r="M739" s="37">
        <v>256</v>
      </c>
      <c r="N739" s="37"/>
      <c r="O739" s="37">
        <v>0.02</v>
      </c>
      <c r="P739" s="37"/>
      <c r="Q739" s="37">
        <v>7</v>
      </c>
      <c r="R739" s="37">
        <v>302</v>
      </c>
      <c r="S739" s="37"/>
      <c r="T739" s="37">
        <v>15</v>
      </c>
      <c r="U739" s="37">
        <v>0</v>
      </c>
      <c r="V739" s="37"/>
      <c r="W739" s="37">
        <v>0</v>
      </c>
    </row>
    <row r="740" spans="1:23" ht="12.75">
      <c r="A740" s="39">
        <v>39319</v>
      </c>
      <c r="B740" s="40">
        <v>16</v>
      </c>
      <c r="C740" s="37"/>
      <c r="D740" s="37"/>
      <c r="E740" s="37" t="s">
        <v>312</v>
      </c>
      <c r="F740" s="37"/>
      <c r="G740" s="37">
        <v>17.32</v>
      </c>
      <c r="H740" s="37"/>
      <c r="I740" s="37">
        <v>11.7</v>
      </c>
      <c r="J740" s="37"/>
      <c r="K740" s="37">
        <v>11</v>
      </c>
      <c r="L740" s="37"/>
      <c r="M740" s="37">
        <v>260</v>
      </c>
      <c r="N740" s="37"/>
      <c r="O740" s="37">
        <v>0.11</v>
      </c>
      <c r="P740" s="37"/>
      <c r="Q740" s="37">
        <v>579</v>
      </c>
      <c r="R740" s="37">
        <v>124</v>
      </c>
      <c r="S740" s="37"/>
      <c r="T740" s="37">
        <v>13</v>
      </c>
      <c r="U740" s="37">
        <v>15</v>
      </c>
      <c r="V740" s="37"/>
      <c r="W740" s="37">
        <v>8</v>
      </c>
    </row>
    <row r="741" spans="1:23" ht="12.75">
      <c r="A741" s="39">
        <v>39319</v>
      </c>
      <c r="B741" s="40">
        <v>17</v>
      </c>
      <c r="C741" s="37">
        <v>222</v>
      </c>
      <c r="D741" s="37">
        <v>222</v>
      </c>
      <c r="E741" s="37" t="s">
        <v>312</v>
      </c>
      <c r="F741" s="37"/>
      <c r="G741" s="37">
        <v>16.54</v>
      </c>
      <c r="H741" s="37"/>
      <c r="I741" s="37">
        <v>11.8</v>
      </c>
      <c r="J741" s="37"/>
      <c r="K741" s="37">
        <v>11</v>
      </c>
      <c r="L741" s="37"/>
      <c r="M741" s="37">
        <v>254</v>
      </c>
      <c r="N741" s="37"/>
      <c r="O741" s="37">
        <v>0.59</v>
      </c>
      <c r="P741" s="37"/>
      <c r="Q741" s="38">
        <v>2817</v>
      </c>
      <c r="R741" s="37">
        <v>75</v>
      </c>
      <c r="S741" s="37"/>
      <c r="T741" s="37">
        <v>12</v>
      </c>
      <c r="U741" s="37">
        <v>0</v>
      </c>
      <c r="V741" s="37"/>
      <c r="W741" s="37">
        <v>60</v>
      </c>
    </row>
    <row r="742" spans="1:23" ht="12.75">
      <c r="A742" s="39">
        <v>39319</v>
      </c>
      <c r="B742" s="40">
        <v>18</v>
      </c>
      <c r="C742" s="37">
        <v>259</v>
      </c>
      <c r="D742" s="37">
        <v>504</v>
      </c>
      <c r="E742" s="37" t="s">
        <v>313</v>
      </c>
      <c r="F742" s="37"/>
      <c r="G742" s="37">
        <v>16.78</v>
      </c>
      <c r="H742" s="37"/>
      <c r="I742" s="37">
        <v>13.2</v>
      </c>
      <c r="J742" s="37"/>
      <c r="K742" s="37">
        <v>12</v>
      </c>
      <c r="L742" s="37"/>
      <c r="M742" s="37">
        <v>257</v>
      </c>
      <c r="N742" s="37"/>
      <c r="O742" s="37">
        <v>0.63</v>
      </c>
      <c r="P742" s="37"/>
      <c r="Q742" s="38">
        <v>3133</v>
      </c>
      <c r="R742" s="37">
        <v>130</v>
      </c>
      <c r="S742" s="37"/>
      <c r="T742" s="37">
        <v>11</v>
      </c>
      <c r="U742" s="37">
        <v>0</v>
      </c>
      <c r="V742" s="37"/>
      <c r="W742" s="37">
        <v>60</v>
      </c>
    </row>
    <row r="743" spans="1:23" ht="12.75">
      <c r="A743" s="39">
        <v>39319</v>
      </c>
      <c r="B743" s="40">
        <v>19</v>
      </c>
      <c r="C743" s="37">
        <v>92</v>
      </c>
      <c r="D743" s="37">
        <v>504</v>
      </c>
      <c r="E743" s="37" t="s">
        <v>313</v>
      </c>
      <c r="F743" s="37"/>
      <c r="G743" s="37">
        <v>16.32</v>
      </c>
      <c r="H743" s="37"/>
      <c r="I743" s="37">
        <v>15.6</v>
      </c>
      <c r="J743" s="37"/>
      <c r="K743" s="37">
        <v>15</v>
      </c>
      <c r="L743" s="37"/>
      <c r="M743" s="37">
        <v>258</v>
      </c>
      <c r="N743" s="37"/>
      <c r="O743" s="37">
        <v>0.42</v>
      </c>
      <c r="P743" s="37"/>
      <c r="Q743" s="38">
        <v>2834</v>
      </c>
      <c r="R743" s="37">
        <v>13</v>
      </c>
      <c r="S743" s="37"/>
      <c r="T743" s="37">
        <v>13</v>
      </c>
      <c r="U743" s="37">
        <v>0</v>
      </c>
      <c r="V743" s="37"/>
      <c r="W743" s="37">
        <v>60</v>
      </c>
    </row>
    <row r="744" spans="1:23" ht="12.75">
      <c r="A744" s="39">
        <v>39319</v>
      </c>
      <c r="B744" s="40">
        <v>20</v>
      </c>
      <c r="C744" s="37">
        <v>153</v>
      </c>
      <c r="D744" s="37">
        <v>504</v>
      </c>
      <c r="E744" s="37" t="s">
        <v>313</v>
      </c>
      <c r="F744" s="37"/>
      <c r="G744" s="37">
        <v>15.75</v>
      </c>
      <c r="H744" s="37"/>
      <c r="I744" s="37">
        <v>15.1</v>
      </c>
      <c r="J744" s="37"/>
      <c r="K744" s="37">
        <v>14</v>
      </c>
      <c r="L744" s="37"/>
      <c r="M744" s="37">
        <v>262</v>
      </c>
      <c r="N744" s="37"/>
      <c r="O744" s="37">
        <v>0.58</v>
      </c>
      <c r="P744" s="37"/>
      <c r="Q744" s="38">
        <v>3481</v>
      </c>
      <c r="R744" s="37">
        <v>1</v>
      </c>
      <c r="S744" s="37"/>
      <c r="T744" s="37">
        <v>12</v>
      </c>
      <c r="U744" s="37">
        <v>0</v>
      </c>
      <c r="V744" s="37"/>
      <c r="W744" s="37">
        <v>60</v>
      </c>
    </row>
    <row r="745" spans="1:23" ht="12.75">
      <c r="A745" s="39">
        <v>39319</v>
      </c>
      <c r="B745" s="40">
        <v>21</v>
      </c>
      <c r="C745" s="37">
        <v>255</v>
      </c>
      <c r="D745" s="37">
        <v>831</v>
      </c>
      <c r="E745" s="37" t="s">
        <v>314</v>
      </c>
      <c r="F745" s="37"/>
      <c r="G745" s="37">
        <v>15.13</v>
      </c>
      <c r="H745" s="37"/>
      <c r="I745" s="37">
        <v>12.6</v>
      </c>
      <c r="J745" s="37"/>
      <c r="K745" s="37">
        <v>12</v>
      </c>
      <c r="L745" s="37"/>
      <c r="M745" s="37">
        <v>260</v>
      </c>
      <c r="N745" s="37"/>
      <c r="O745" s="37">
        <v>0.69</v>
      </c>
      <c r="P745" s="37"/>
      <c r="Q745" s="38">
        <v>3350</v>
      </c>
      <c r="R745" s="37">
        <v>1</v>
      </c>
      <c r="S745" s="37"/>
      <c r="T745" s="37">
        <v>12</v>
      </c>
      <c r="U745" s="37">
        <v>0</v>
      </c>
      <c r="V745" s="37"/>
      <c r="W745" s="37">
        <v>60</v>
      </c>
    </row>
    <row r="746" spans="1:23" ht="12.75">
      <c r="A746" s="39">
        <v>39319</v>
      </c>
      <c r="B746" s="40">
        <v>22</v>
      </c>
      <c r="C746" s="37">
        <v>246</v>
      </c>
      <c r="D746" s="37">
        <v>831</v>
      </c>
      <c r="E746" s="37" t="s">
        <v>314</v>
      </c>
      <c r="F746" s="37"/>
      <c r="G746" s="37">
        <v>14.79</v>
      </c>
      <c r="H746" s="37"/>
      <c r="I746" s="37">
        <v>13.7</v>
      </c>
      <c r="J746" s="37"/>
      <c r="K746" s="37">
        <v>13</v>
      </c>
      <c r="L746" s="37"/>
      <c r="M746" s="37">
        <v>261</v>
      </c>
      <c r="N746" s="37"/>
      <c r="O746" s="37">
        <v>0.71</v>
      </c>
      <c r="P746" s="37"/>
      <c r="Q746" s="38">
        <v>3531</v>
      </c>
      <c r="R746" s="37">
        <v>1</v>
      </c>
      <c r="S746" s="37"/>
      <c r="T746" s="37">
        <v>12</v>
      </c>
      <c r="U746" s="37">
        <v>0</v>
      </c>
      <c r="V746" s="37"/>
      <c r="W746" s="37">
        <v>60</v>
      </c>
    </row>
    <row r="747" spans="1:23" ht="12.75">
      <c r="A747" s="39">
        <v>39319</v>
      </c>
      <c r="B747" s="40">
        <v>23</v>
      </c>
      <c r="C747" s="37">
        <v>330</v>
      </c>
      <c r="D747" s="37">
        <v>831</v>
      </c>
      <c r="E747" s="37" t="s">
        <v>314</v>
      </c>
      <c r="F747" s="37"/>
      <c r="G747" s="37">
        <v>14.86</v>
      </c>
      <c r="H747" s="37"/>
      <c r="I747" s="37">
        <v>13.5</v>
      </c>
      <c r="J747" s="37"/>
      <c r="K747" s="37">
        <v>13</v>
      </c>
      <c r="L747" s="37"/>
      <c r="M747" s="37">
        <v>258</v>
      </c>
      <c r="N747" s="37"/>
      <c r="O747" s="37">
        <v>0.88</v>
      </c>
      <c r="P747" s="37"/>
      <c r="Q747" s="38">
        <v>3722</v>
      </c>
      <c r="R747" s="37">
        <v>1</v>
      </c>
      <c r="S747" s="37"/>
      <c r="T747" s="37">
        <v>12</v>
      </c>
      <c r="U747" s="37">
        <v>1</v>
      </c>
      <c r="V747" s="37"/>
      <c r="W747" s="37">
        <v>60</v>
      </c>
    </row>
    <row r="748" spans="1:23" ht="12.75">
      <c r="A748" s="39">
        <v>39320</v>
      </c>
      <c r="B748" s="40">
        <v>0</v>
      </c>
      <c r="C748" s="37">
        <v>368</v>
      </c>
      <c r="D748" s="37">
        <v>860</v>
      </c>
      <c r="E748" s="37" t="s">
        <v>315</v>
      </c>
      <c r="F748" s="37"/>
      <c r="G748" s="37">
        <v>14.67</v>
      </c>
      <c r="H748" s="37"/>
      <c r="I748" s="37">
        <v>12.5</v>
      </c>
      <c r="J748" s="37"/>
      <c r="K748" s="37">
        <v>12</v>
      </c>
      <c r="L748" s="37"/>
      <c r="M748" s="37">
        <v>257</v>
      </c>
      <c r="N748" s="37"/>
      <c r="O748" s="37">
        <v>0.85</v>
      </c>
      <c r="P748" s="37"/>
      <c r="Q748" s="38">
        <v>3430</v>
      </c>
      <c r="R748" s="37">
        <v>1</v>
      </c>
      <c r="S748" s="37"/>
      <c r="T748" s="37">
        <v>15</v>
      </c>
      <c r="U748" s="37">
        <v>0</v>
      </c>
      <c r="V748" s="37"/>
      <c r="W748" s="37">
        <v>60</v>
      </c>
    </row>
    <row r="749" spans="1:23" ht="12.75">
      <c r="A749" s="39">
        <v>39320</v>
      </c>
      <c r="B749" s="40">
        <v>1</v>
      </c>
      <c r="C749" s="37">
        <v>268</v>
      </c>
      <c r="D749" s="37">
        <v>860</v>
      </c>
      <c r="E749" s="37" t="s">
        <v>315</v>
      </c>
      <c r="F749" s="37"/>
      <c r="G749" s="37">
        <v>14.05</v>
      </c>
      <c r="H749" s="37"/>
      <c r="I749" s="37">
        <v>14.6</v>
      </c>
      <c r="J749" s="37"/>
      <c r="K749" s="37">
        <v>14</v>
      </c>
      <c r="L749" s="37"/>
      <c r="M749" s="37">
        <v>258</v>
      </c>
      <c r="N749" s="37"/>
      <c r="O749" s="37">
        <v>0.73</v>
      </c>
      <c r="P749" s="37"/>
      <c r="Q749" s="38">
        <v>3020</v>
      </c>
      <c r="R749" s="37">
        <v>1</v>
      </c>
      <c r="S749" s="37"/>
      <c r="T749" s="37">
        <v>13</v>
      </c>
      <c r="U749" s="37">
        <v>0</v>
      </c>
      <c r="V749" s="37"/>
      <c r="W749" s="37">
        <v>60</v>
      </c>
    </row>
    <row r="750" spans="1:23" ht="12.75">
      <c r="A750" s="39">
        <v>39320</v>
      </c>
      <c r="B750" s="40">
        <v>2</v>
      </c>
      <c r="C750" s="37">
        <v>224</v>
      </c>
      <c r="D750" s="37">
        <v>860</v>
      </c>
      <c r="E750" s="37" t="s">
        <v>315</v>
      </c>
      <c r="F750" s="37"/>
      <c r="G750" s="37">
        <v>13.06</v>
      </c>
      <c r="H750" s="37"/>
      <c r="I750" s="37">
        <v>13.6</v>
      </c>
      <c r="J750" s="37"/>
      <c r="K750" s="37">
        <v>13</v>
      </c>
      <c r="L750" s="37"/>
      <c r="M750" s="37">
        <v>259</v>
      </c>
      <c r="N750" s="37"/>
      <c r="O750" s="37">
        <v>0.63</v>
      </c>
      <c r="P750" s="37"/>
      <c r="Q750" s="38">
        <v>2600</v>
      </c>
      <c r="R750" s="37">
        <v>1</v>
      </c>
      <c r="S750" s="37"/>
      <c r="T750" s="37">
        <v>12</v>
      </c>
      <c r="U750" s="37">
        <v>0</v>
      </c>
      <c r="V750" s="37"/>
      <c r="W750" s="37">
        <v>60</v>
      </c>
    </row>
    <row r="751" spans="1:23" ht="12.75">
      <c r="A751" s="39">
        <v>39320</v>
      </c>
      <c r="B751" s="40">
        <v>3</v>
      </c>
      <c r="C751" s="37">
        <v>277</v>
      </c>
      <c r="D751" s="37">
        <v>912</v>
      </c>
      <c r="E751" s="37" t="s">
        <v>316</v>
      </c>
      <c r="F751" s="37"/>
      <c r="G751" s="37">
        <v>11.98</v>
      </c>
      <c r="H751" s="37"/>
      <c r="I751" s="37">
        <v>13.1</v>
      </c>
      <c r="J751" s="37"/>
      <c r="K751" s="37">
        <v>12</v>
      </c>
      <c r="L751" s="37"/>
      <c r="M751" s="37">
        <v>261</v>
      </c>
      <c r="N751" s="37"/>
      <c r="O751" s="37">
        <v>0.65</v>
      </c>
      <c r="P751" s="37"/>
      <c r="Q751" s="38">
        <v>2570</v>
      </c>
      <c r="R751" s="37">
        <v>1</v>
      </c>
      <c r="S751" s="37"/>
      <c r="T751" s="37">
        <v>10</v>
      </c>
      <c r="U751" s="37">
        <v>0</v>
      </c>
      <c r="V751" s="37"/>
      <c r="W751" s="37">
        <v>60</v>
      </c>
    </row>
    <row r="752" spans="1:23" ht="12.75">
      <c r="A752" s="39">
        <v>39320</v>
      </c>
      <c r="B752" s="40">
        <v>4</v>
      </c>
      <c r="C752" s="37">
        <v>359</v>
      </c>
      <c r="D752" s="37">
        <v>912</v>
      </c>
      <c r="E752" s="37" t="s">
        <v>316</v>
      </c>
      <c r="F752" s="37"/>
      <c r="G752" s="37">
        <v>11.14</v>
      </c>
      <c r="H752" s="37"/>
      <c r="I752" s="37">
        <v>12.9</v>
      </c>
      <c r="J752" s="37"/>
      <c r="K752" s="37">
        <v>12</v>
      </c>
      <c r="L752" s="37"/>
      <c r="M752" s="37">
        <v>264</v>
      </c>
      <c r="N752" s="37"/>
      <c r="O752" s="37">
        <v>0.68</v>
      </c>
      <c r="P752" s="37"/>
      <c r="Q752" s="38">
        <v>2391</v>
      </c>
      <c r="R752" s="37">
        <v>1</v>
      </c>
      <c r="S752" s="37"/>
      <c r="T752" s="37">
        <v>11</v>
      </c>
      <c r="U752" s="37">
        <v>0</v>
      </c>
      <c r="V752" s="37"/>
      <c r="W752" s="37">
        <v>60</v>
      </c>
    </row>
    <row r="753" spans="1:23" ht="12.75">
      <c r="A753" s="39">
        <v>39320</v>
      </c>
      <c r="B753" s="40">
        <v>5</v>
      </c>
      <c r="C753" s="37">
        <v>276</v>
      </c>
      <c r="D753" s="37">
        <v>912</v>
      </c>
      <c r="E753" s="37" t="s">
        <v>316</v>
      </c>
      <c r="F753" s="37"/>
      <c r="G753" s="37">
        <v>10.34</v>
      </c>
      <c r="H753" s="37"/>
      <c r="I753" s="37">
        <v>12.2</v>
      </c>
      <c r="J753" s="37"/>
      <c r="K753" s="37">
        <v>11</v>
      </c>
      <c r="L753" s="37"/>
      <c r="M753" s="37">
        <v>262</v>
      </c>
      <c r="N753" s="37"/>
      <c r="O753" s="37">
        <v>0.55</v>
      </c>
      <c r="P753" s="37"/>
      <c r="Q753" s="38">
        <v>2127</v>
      </c>
      <c r="R753" s="37">
        <v>1</v>
      </c>
      <c r="S753" s="37"/>
      <c r="T753" s="37">
        <v>13</v>
      </c>
      <c r="U753" s="37">
        <v>0</v>
      </c>
      <c r="V753" s="37"/>
      <c r="W753" s="37">
        <v>60</v>
      </c>
    </row>
    <row r="754" spans="1:23" ht="12.75">
      <c r="A754" s="39">
        <v>39320</v>
      </c>
      <c r="B754" s="40">
        <v>6</v>
      </c>
      <c r="C754" s="37">
        <v>656</v>
      </c>
      <c r="D754" s="38">
        <v>2646</v>
      </c>
      <c r="E754" s="37" t="s">
        <v>317</v>
      </c>
      <c r="F754" s="37"/>
      <c r="G754" s="37">
        <v>10.38</v>
      </c>
      <c r="H754" s="37"/>
      <c r="I754" s="37">
        <v>11.4</v>
      </c>
      <c r="J754" s="37"/>
      <c r="K754" s="37">
        <v>11</v>
      </c>
      <c r="L754" s="37"/>
      <c r="M754" s="37">
        <v>264</v>
      </c>
      <c r="N754" s="37"/>
      <c r="O754" s="37">
        <v>0.74</v>
      </c>
      <c r="P754" s="37"/>
      <c r="Q754" s="38">
        <v>1971</v>
      </c>
      <c r="R754" s="37">
        <v>20</v>
      </c>
      <c r="S754" s="37"/>
      <c r="T754" s="37">
        <v>9</v>
      </c>
      <c r="U754" s="37">
        <v>0</v>
      </c>
      <c r="V754" s="37"/>
      <c r="W754" s="37">
        <v>60</v>
      </c>
    </row>
    <row r="755" spans="1:23" ht="12.75">
      <c r="A755" s="39">
        <v>39320</v>
      </c>
      <c r="B755" s="40">
        <v>7</v>
      </c>
      <c r="C755" s="37">
        <v>994</v>
      </c>
      <c r="D755" s="38">
        <v>2646</v>
      </c>
      <c r="E755" s="37" t="s">
        <v>317</v>
      </c>
      <c r="F755" s="37"/>
      <c r="G755" s="37">
        <v>10.75</v>
      </c>
      <c r="H755" s="37"/>
      <c r="I755" s="37">
        <v>12.2</v>
      </c>
      <c r="J755" s="37"/>
      <c r="K755" s="37">
        <v>12</v>
      </c>
      <c r="L755" s="37"/>
      <c r="M755" s="37">
        <v>267</v>
      </c>
      <c r="N755" s="37"/>
      <c r="O755" s="37">
        <v>0.94</v>
      </c>
      <c r="P755" s="37"/>
      <c r="Q755" s="38">
        <v>2113</v>
      </c>
      <c r="R755" s="37">
        <v>60</v>
      </c>
      <c r="S755" s="37"/>
      <c r="T755" s="37">
        <v>7</v>
      </c>
      <c r="U755" s="37">
        <v>0</v>
      </c>
      <c r="V755" s="37"/>
      <c r="W755" s="37">
        <v>60</v>
      </c>
    </row>
    <row r="756" spans="1:23" ht="12.75">
      <c r="A756" s="39">
        <v>39320</v>
      </c>
      <c r="B756" s="40">
        <v>8</v>
      </c>
      <c r="C756" s="37">
        <v>996</v>
      </c>
      <c r="D756" s="38">
        <v>2646</v>
      </c>
      <c r="E756" s="37" t="s">
        <v>317</v>
      </c>
      <c r="F756" s="37"/>
      <c r="G756" s="37">
        <v>11.03</v>
      </c>
      <c r="H756" s="37"/>
      <c r="I756" s="37">
        <v>13.1</v>
      </c>
      <c r="J756" s="37"/>
      <c r="K756" s="37">
        <v>12</v>
      </c>
      <c r="L756" s="37"/>
      <c r="M756" s="37">
        <v>268</v>
      </c>
      <c r="N756" s="37"/>
      <c r="O756" s="37">
        <v>1.13</v>
      </c>
      <c r="P756" s="37" t="s">
        <v>167</v>
      </c>
      <c r="Q756" s="38">
        <v>2269</v>
      </c>
      <c r="R756" s="37">
        <v>143</v>
      </c>
      <c r="S756" s="37"/>
      <c r="T756" s="37">
        <v>6</v>
      </c>
      <c r="U756" s="37">
        <v>0</v>
      </c>
      <c r="V756" s="37"/>
      <c r="W756" s="37">
        <v>60</v>
      </c>
    </row>
    <row r="757" spans="1:23" ht="12.75">
      <c r="A757" s="39">
        <v>39320</v>
      </c>
      <c r="B757" s="40">
        <v>9</v>
      </c>
      <c r="C757" s="38">
        <v>1082</v>
      </c>
      <c r="D757" s="38">
        <v>1974</v>
      </c>
      <c r="E757" s="37" t="s">
        <v>410</v>
      </c>
      <c r="F757" s="37"/>
      <c r="G757" s="37">
        <v>11.28</v>
      </c>
      <c r="H757" s="37"/>
      <c r="I757" s="37">
        <v>14.6</v>
      </c>
      <c r="J757" s="37"/>
      <c r="K757" s="37">
        <v>14</v>
      </c>
      <c r="L757" s="37"/>
      <c r="M757" s="37">
        <v>275</v>
      </c>
      <c r="N757" s="37"/>
      <c r="O757" s="37">
        <v>0.98</v>
      </c>
      <c r="P757" s="37"/>
      <c r="Q757" s="38">
        <v>1633</v>
      </c>
      <c r="R757" s="37">
        <v>176</v>
      </c>
      <c r="S757" s="37"/>
      <c r="T757" s="37">
        <v>7</v>
      </c>
      <c r="U757" s="37">
        <v>0</v>
      </c>
      <c r="V757" s="37"/>
      <c r="W757" s="37">
        <v>60</v>
      </c>
    </row>
    <row r="758" spans="1:23" ht="12.75">
      <c r="A758" s="39">
        <v>39320</v>
      </c>
      <c r="B758" s="40">
        <v>10</v>
      </c>
      <c r="C758" s="37">
        <v>466</v>
      </c>
      <c r="D758" s="38">
        <v>1974</v>
      </c>
      <c r="E758" s="37" t="s">
        <v>410</v>
      </c>
      <c r="F758" s="37"/>
      <c r="G758" s="37">
        <v>11.53</v>
      </c>
      <c r="H758" s="37"/>
      <c r="I758" s="37">
        <v>7.6</v>
      </c>
      <c r="J758" s="37"/>
      <c r="K758" s="37">
        <v>7</v>
      </c>
      <c r="L758" s="37"/>
      <c r="M758" s="37">
        <v>304</v>
      </c>
      <c r="N758" s="37"/>
      <c r="O758" s="37">
        <v>0.78</v>
      </c>
      <c r="P758" s="37"/>
      <c r="Q758" s="38">
        <v>1111</v>
      </c>
      <c r="R758" s="37">
        <v>233</v>
      </c>
      <c r="S758" s="37"/>
      <c r="T758" s="37">
        <v>21</v>
      </c>
      <c r="U758" s="37">
        <v>32</v>
      </c>
      <c r="V758" s="37"/>
      <c r="W758" s="37">
        <v>32</v>
      </c>
    </row>
    <row r="759" spans="1:23" ht="12.75">
      <c r="A759" s="39">
        <v>39320</v>
      </c>
      <c r="B759" s="40">
        <v>11</v>
      </c>
      <c r="C759" s="37">
        <v>426</v>
      </c>
      <c r="D759" s="38">
        <v>1974</v>
      </c>
      <c r="E759" s="37" t="s">
        <v>410</v>
      </c>
      <c r="F759" s="37"/>
      <c r="G759" s="37">
        <v>11.12</v>
      </c>
      <c r="H759" s="37"/>
      <c r="I759" s="37">
        <v>4.2</v>
      </c>
      <c r="J759" s="37"/>
      <c r="K759" s="37">
        <v>3</v>
      </c>
      <c r="L759" s="37"/>
      <c r="M759" s="37">
        <v>333</v>
      </c>
      <c r="N759" s="37"/>
      <c r="O759" s="37">
        <v>0.84</v>
      </c>
      <c r="P759" s="37"/>
      <c r="Q759" s="38">
        <v>1184</v>
      </c>
      <c r="R759" s="37">
        <v>274</v>
      </c>
      <c r="S759" s="37"/>
      <c r="T759" s="37">
        <v>32</v>
      </c>
      <c r="U759" s="37">
        <v>18</v>
      </c>
      <c r="V759" s="37"/>
      <c r="W759" s="37">
        <v>43</v>
      </c>
    </row>
    <row r="760" spans="1:23" ht="12.75">
      <c r="A760" s="39">
        <v>39320</v>
      </c>
      <c r="B760" s="40">
        <v>12</v>
      </c>
      <c r="C760" s="37">
        <v>308</v>
      </c>
      <c r="D760" s="37">
        <v>643</v>
      </c>
      <c r="E760" s="37" t="s">
        <v>318</v>
      </c>
      <c r="F760" s="37"/>
      <c r="G760" s="37">
        <v>10.79</v>
      </c>
      <c r="H760" s="37"/>
      <c r="I760" s="37">
        <v>4.4</v>
      </c>
      <c r="J760" s="37"/>
      <c r="K760" s="37">
        <v>3</v>
      </c>
      <c r="L760" s="37"/>
      <c r="M760" s="37">
        <v>350</v>
      </c>
      <c r="N760" s="37"/>
      <c r="O760" s="37">
        <v>0.74</v>
      </c>
      <c r="P760" s="37"/>
      <c r="Q760" s="38">
        <v>1013</v>
      </c>
      <c r="R760" s="37">
        <v>344</v>
      </c>
      <c r="S760" s="37"/>
      <c r="T760" s="37">
        <v>31</v>
      </c>
      <c r="U760" s="37">
        <v>13</v>
      </c>
      <c r="V760" s="37"/>
      <c r="W760" s="37">
        <v>51</v>
      </c>
    </row>
    <row r="761" spans="1:23" ht="12.75">
      <c r="A761" s="39">
        <v>39320</v>
      </c>
      <c r="B761" s="40">
        <v>13</v>
      </c>
      <c r="C761" s="37">
        <v>260</v>
      </c>
      <c r="D761" s="37">
        <v>643</v>
      </c>
      <c r="E761" s="37" t="s">
        <v>318</v>
      </c>
      <c r="F761" s="37"/>
      <c r="G761" s="37">
        <v>10.79</v>
      </c>
      <c r="H761" s="37"/>
      <c r="I761" s="37">
        <v>3.4</v>
      </c>
      <c r="J761" s="37"/>
      <c r="K761" s="37">
        <v>3</v>
      </c>
      <c r="L761" s="37"/>
      <c r="M761" s="37">
        <v>350</v>
      </c>
      <c r="N761" s="37"/>
      <c r="O761" s="37">
        <v>0.58</v>
      </c>
      <c r="P761" s="37"/>
      <c r="Q761" s="37">
        <v>871</v>
      </c>
      <c r="R761" s="37">
        <v>323</v>
      </c>
      <c r="S761" s="37"/>
      <c r="T761" s="37">
        <v>30</v>
      </c>
      <c r="U761" s="37">
        <v>0</v>
      </c>
      <c r="V761" s="37"/>
      <c r="W761" s="37">
        <v>59</v>
      </c>
    </row>
    <row r="762" spans="1:23" ht="12.75">
      <c r="A762" s="39">
        <v>39320</v>
      </c>
      <c r="B762" s="40">
        <v>14</v>
      </c>
      <c r="C762" s="37">
        <v>75</v>
      </c>
      <c r="D762" s="37">
        <v>643</v>
      </c>
      <c r="E762" s="37" t="s">
        <v>318</v>
      </c>
      <c r="F762" s="37"/>
      <c r="G762" s="37">
        <v>11.08</v>
      </c>
      <c r="H762" s="37"/>
      <c r="I762" s="37">
        <v>2.4</v>
      </c>
      <c r="J762" s="37"/>
      <c r="K762" s="37">
        <v>2</v>
      </c>
      <c r="L762" s="37"/>
      <c r="M762" s="37">
        <v>332</v>
      </c>
      <c r="N762" s="37"/>
      <c r="O762" s="37">
        <v>0.67</v>
      </c>
      <c r="P762" s="37"/>
      <c r="Q762" s="38">
        <v>1079</v>
      </c>
      <c r="R762" s="37">
        <v>184</v>
      </c>
      <c r="S762" s="37"/>
      <c r="T762" s="37">
        <v>37</v>
      </c>
      <c r="U762" s="37">
        <v>0</v>
      </c>
      <c r="V762" s="37"/>
      <c r="W762" s="37">
        <v>37</v>
      </c>
    </row>
    <row r="763" spans="1:23" ht="12.75">
      <c r="A763" s="39">
        <v>39320</v>
      </c>
      <c r="B763" s="40">
        <v>15</v>
      </c>
      <c r="C763" s="37">
        <v>166</v>
      </c>
      <c r="D763" s="37">
        <v>518</v>
      </c>
      <c r="E763" s="37" t="s">
        <v>319</v>
      </c>
      <c r="F763" s="37"/>
      <c r="G763" s="37">
        <v>10.86</v>
      </c>
      <c r="H763" s="37"/>
      <c r="I763" s="37">
        <v>3.1</v>
      </c>
      <c r="J763" s="37"/>
      <c r="K763" s="37">
        <v>2</v>
      </c>
      <c r="L763" s="37"/>
      <c r="M763" s="37">
        <v>340</v>
      </c>
      <c r="N763" s="37"/>
      <c r="O763" s="37">
        <v>0.56</v>
      </c>
      <c r="P763" s="37"/>
      <c r="Q763" s="38">
        <v>1007</v>
      </c>
      <c r="R763" s="37">
        <v>170</v>
      </c>
      <c r="S763" s="37"/>
      <c r="T763" s="37">
        <v>32</v>
      </c>
      <c r="U763" s="37">
        <v>0</v>
      </c>
      <c r="V763" s="37"/>
      <c r="W763" s="37">
        <v>52</v>
      </c>
    </row>
    <row r="764" spans="1:23" ht="12.75">
      <c r="A764" s="39">
        <v>39320</v>
      </c>
      <c r="B764" s="40">
        <v>16</v>
      </c>
      <c r="C764" s="37">
        <v>223</v>
      </c>
      <c r="D764" s="37">
        <v>518</v>
      </c>
      <c r="E764" s="37" t="s">
        <v>319</v>
      </c>
      <c r="F764" s="37"/>
      <c r="G764" s="37">
        <v>10.87</v>
      </c>
      <c r="H764" s="37"/>
      <c r="I764" s="37">
        <v>4.5</v>
      </c>
      <c r="J764" s="37"/>
      <c r="K764" s="37">
        <v>4</v>
      </c>
      <c r="L764" s="37"/>
      <c r="M764" s="37">
        <v>334</v>
      </c>
      <c r="N764" s="37"/>
      <c r="O764" s="37">
        <v>0.43</v>
      </c>
      <c r="P764" s="37"/>
      <c r="Q764" s="37">
        <v>835</v>
      </c>
      <c r="R764" s="37">
        <v>186</v>
      </c>
      <c r="S764" s="37"/>
      <c r="T764" s="37">
        <v>26</v>
      </c>
      <c r="U764" s="37">
        <v>0</v>
      </c>
      <c r="V764" s="37"/>
      <c r="W764" s="37">
        <v>60</v>
      </c>
    </row>
    <row r="765" spans="1:23" ht="12.75">
      <c r="A765" s="39">
        <v>39320</v>
      </c>
      <c r="B765" s="40">
        <v>17</v>
      </c>
      <c r="C765" s="37">
        <v>129</v>
      </c>
      <c r="D765" s="37">
        <v>518</v>
      </c>
      <c r="E765" s="37" t="s">
        <v>319</v>
      </c>
      <c r="F765" s="37"/>
      <c r="G765" s="37">
        <v>10.61</v>
      </c>
      <c r="H765" s="37"/>
      <c r="I765" s="37">
        <v>7.2</v>
      </c>
      <c r="J765" s="37"/>
      <c r="K765" s="37">
        <v>6</v>
      </c>
      <c r="L765" s="37"/>
      <c r="M765" s="37">
        <v>334</v>
      </c>
      <c r="N765" s="37"/>
      <c r="O765" s="37">
        <v>0.18</v>
      </c>
      <c r="P765" s="37"/>
      <c r="Q765" s="37">
        <v>402</v>
      </c>
      <c r="R765" s="37">
        <v>251</v>
      </c>
      <c r="S765" s="37"/>
      <c r="T765" s="37">
        <v>15</v>
      </c>
      <c r="U765" s="37">
        <v>0</v>
      </c>
      <c r="V765" s="37"/>
      <c r="W765" s="37">
        <v>44</v>
      </c>
    </row>
    <row r="766" spans="1:23" ht="12.75">
      <c r="A766" s="39">
        <v>39320</v>
      </c>
      <c r="B766" s="40">
        <v>18</v>
      </c>
      <c r="C766" s="37">
        <v>44</v>
      </c>
      <c r="D766" s="37">
        <v>505</v>
      </c>
      <c r="E766" s="37" t="s">
        <v>320</v>
      </c>
      <c r="F766" s="37"/>
      <c r="G766" s="37">
        <v>10.74</v>
      </c>
      <c r="H766" s="37"/>
      <c r="I766" s="37">
        <v>4.4</v>
      </c>
      <c r="J766" s="37"/>
      <c r="K766" s="37">
        <v>4</v>
      </c>
      <c r="L766" s="37"/>
      <c r="M766" s="37">
        <v>336</v>
      </c>
      <c r="N766" s="37"/>
      <c r="O766" s="37">
        <v>0.11</v>
      </c>
      <c r="P766" s="37"/>
      <c r="Q766" s="37">
        <v>322</v>
      </c>
      <c r="R766" s="37">
        <v>162</v>
      </c>
      <c r="S766" s="37"/>
      <c r="T766" s="37">
        <v>23</v>
      </c>
      <c r="U766" s="37">
        <v>0</v>
      </c>
      <c r="V766" s="37"/>
      <c r="W766" s="37">
        <v>54</v>
      </c>
    </row>
    <row r="767" spans="1:23" ht="12.75">
      <c r="A767" s="39">
        <v>39320</v>
      </c>
      <c r="B767" s="40">
        <v>19</v>
      </c>
      <c r="C767" s="37">
        <v>99</v>
      </c>
      <c r="D767" s="37">
        <v>505</v>
      </c>
      <c r="E767" s="37" t="s">
        <v>320</v>
      </c>
      <c r="F767" s="37"/>
      <c r="G767" s="37">
        <v>10.61</v>
      </c>
      <c r="H767" s="37"/>
      <c r="I767" s="37">
        <v>4.5</v>
      </c>
      <c r="J767" s="37"/>
      <c r="K767" s="37">
        <v>4</v>
      </c>
      <c r="L767" s="37"/>
      <c r="M767" s="37">
        <v>344</v>
      </c>
      <c r="N767" s="37"/>
      <c r="O767" s="37">
        <v>0.21</v>
      </c>
      <c r="P767" s="37"/>
      <c r="Q767" s="37">
        <v>618</v>
      </c>
      <c r="R767" s="37">
        <v>30</v>
      </c>
      <c r="S767" s="37"/>
      <c r="T767" s="37">
        <v>27</v>
      </c>
      <c r="U767" s="37">
        <v>0</v>
      </c>
      <c r="V767" s="37"/>
      <c r="W767" s="37">
        <v>60</v>
      </c>
    </row>
    <row r="768" spans="1:23" ht="12.75">
      <c r="A768" s="39">
        <v>39320</v>
      </c>
      <c r="B768" s="40">
        <v>20</v>
      </c>
      <c r="C768" s="37">
        <v>362</v>
      </c>
      <c r="D768" s="37">
        <v>505</v>
      </c>
      <c r="E768" s="37" t="s">
        <v>320</v>
      </c>
      <c r="F768" s="37"/>
      <c r="G768" s="37">
        <v>10.77</v>
      </c>
      <c r="H768" s="37"/>
      <c r="I768" s="37">
        <v>4.7</v>
      </c>
      <c r="J768" s="37"/>
      <c r="K768" s="37">
        <v>4</v>
      </c>
      <c r="L768" s="37"/>
      <c r="M768" s="37">
        <v>346</v>
      </c>
      <c r="N768" s="37"/>
      <c r="O768" s="37">
        <v>0.55</v>
      </c>
      <c r="P768" s="37"/>
      <c r="Q768" s="38">
        <v>1228</v>
      </c>
      <c r="R768" s="37">
        <v>1</v>
      </c>
      <c r="S768" s="37"/>
      <c r="T768" s="37">
        <v>26</v>
      </c>
      <c r="U768" s="37">
        <v>0</v>
      </c>
      <c r="V768" s="37"/>
      <c r="W768" s="37">
        <v>60</v>
      </c>
    </row>
    <row r="769" spans="1:23" ht="12.75">
      <c r="A769" s="39">
        <v>39320</v>
      </c>
      <c r="B769" s="40">
        <v>21</v>
      </c>
      <c r="C769" s="37">
        <v>588</v>
      </c>
      <c r="D769" s="38">
        <v>1433</v>
      </c>
      <c r="E769" s="37" t="s">
        <v>321</v>
      </c>
      <c r="F769" s="37"/>
      <c r="G769" s="37">
        <v>10.77</v>
      </c>
      <c r="H769" s="37"/>
      <c r="I769" s="37">
        <v>6.9</v>
      </c>
      <c r="J769" s="37"/>
      <c r="K769" s="37">
        <v>6</v>
      </c>
      <c r="L769" s="37"/>
      <c r="M769" s="37">
        <v>336</v>
      </c>
      <c r="N769" s="37"/>
      <c r="O769" s="37">
        <v>0.63</v>
      </c>
      <c r="P769" s="37"/>
      <c r="Q769" s="38">
        <v>1274</v>
      </c>
      <c r="R769" s="37">
        <v>1</v>
      </c>
      <c r="S769" s="37"/>
      <c r="T769" s="37">
        <v>11</v>
      </c>
      <c r="U769" s="37">
        <v>0</v>
      </c>
      <c r="V769" s="37"/>
      <c r="W769" s="37">
        <v>60</v>
      </c>
    </row>
    <row r="770" spans="1:23" ht="12.75">
      <c r="A770" s="39">
        <v>39320</v>
      </c>
      <c r="B770" s="40">
        <v>22</v>
      </c>
      <c r="C770" s="37">
        <v>406</v>
      </c>
      <c r="D770" s="38">
        <v>1433</v>
      </c>
      <c r="E770" s="37" t="s">
        <v>321</v>
      </c>
      <c r="F770" s="37"/>
      <c r="G770" s="37">
        <v>10.52</v>
      </c>
      <c r="H770" s="37"/>
      <c r="I770" s="37">
        <v>5.7</v>
      </c>
      <c r="J770" s="37"/>
      <c r="K770" s="37">
        <v>5</v>
      </c>
      <c r="L770" s="37"/>
      <c r="M770" s="37">
        <v>343</v>
      </c>
      <c r="N770" s="37"/>
      <c r="O770" s="37">
        <v>0.53</v>
      </c>
      <c r="P770" s="37"/>
      <c r="Q770" s="38">
        <v>1046</v>
      </c>
      <c r="R770" s="37">
        <v>1</v>
      </c>
      <c r="S770" s="37"/>
      <c r="T770" s="37">
        <v>25</v>
      </c>
      <c r="U770" s="37">
        <v>0</v>
      </c>
      <c r="V770" s="37"/>
      <c r="W770" s="37">
        <v>60</v>
      </c>
    </row>
    <row r="771" spans="1:23" ht="12.75">
      <c r="A771" s="39">
        <v>39320</v>
      </c>
      <c r="B771" s="40">
        <v>23</v>
      </c>
      <c r="C771" s="37">
        <v>439</v>
      </c>
      <c r="D771" s="38">
        <v>1433</v>
      </c>
      <c r="E771" s="37" t="s">
        <v>321</v>
      </c>
      <c r="F771" s="37"/>
      <c r="G771" s="37">
        <v>10.12</v>
      </c>
      <c r="H771" s="37"/>
      <c r="I771" s="37">
        <v>5.9</v>
      </c>
      <c r="J771" s="37"/>
      <c r="K771" s="37">
        <v>5</v>
      </c>
      <c r="L771" s="37"/>
      <c r="M771" s="37">
        <v>353</v>
      </c>
      <c r="N771" s="37"/>
      <c r="O771" s="37">
        <v>0.6</v>
      </c>
      <c r="P771" s="37"/>
      <c r="Q771" s="38">
        <v>1134</v>
      </c>
      <c r="R771" s="37">
        <v>1</v>
      </c>
      <c r="S771" s="37"/>
      <c r="T771" s="37">
        <v>23</v>
      </c>
      <c r="U771" s="37">
        <v>0</v>
      </c>
      <c r="V771" s="37"/>
      <c r="W771" s="37">
        <v>59</v>
      </c>
    </row>
    <row r="772" spans="1:23" ht="12.75">
      <c r="A772" s="39">
        <v>39321</v>
      </c>
      <c r="B772" s="40">
        <v>0</v>
      </c>
      <c r="C772" s="37">
        <v>253</v>
      </c>
      <c r="D772" s="37">
        <v>385</v>
      </c>
      <c r="E772" s="37" t="s">
        <v>322</v>
      </c>
      <c r="F772" s="37"/>
      <c r="G772" s="37">
        <v>9.43</v>
      </c>
      <c r="H772" s="37"/>
      <c r="I772" s="37">
        <v>6.1</v>
      </c>
      <c r="J772" s="37"/>
      <c r="K772" s="37">
        <v>5</v>
      </c>
      <c r="L772" s="37"/>
      <c r="M772" s="37">
        <v>352</v>
      </c>
      <c r="N772" s="37"/>
      <c r="O772" s="37">
        <v>0.36</v>
      </c>
      <c r="P772" s="37"/>
      <c r="Q772" s="37">
        <v>882</v>
      </c>
      <c r="R772" s="37">
        <v>1</v>
      </c>
      <c r="S772" s="37"/>
      <c r="T772" s="37">
        <v>11</v>
      </c>
      <c r="U772" s="37">
        <v>0</v>
      </c>
      <c r="V772" s="37"/>
      <c r="W772" s="37">
        <v>60</v>
      </c>
    </row>
    <row r="773" spans="1:23" ht="12.75">
      <c r="A773" s="39">
        <v>39321</v>
      </c>
      <c r="B773" s="40">
        <v>1</v>
      </c>
      <c r="C773" s="37">
        <v>109</v>
      </c>
      <c r="D773" s="37">
        <v>385</v>
      </c>
      <c r="E773" s="37" t="s">
        <v>322</v>
      </c>
      <c r="F773" s="37"/>
      <c r="G773" s="37">
        <v>9.3</v>
      </c>
      <c r="H773" s="37"/>
      <c r="I773" s="37">
        <v>4.3</v>
      </c>
      <c r="J773" s="37"/>
      <c r="K773" s="37">
        <v>4</v>
      </c>
      <c r="L773" s="37"/>
      <c r="M773" s="37">
        <v>346</v>
      </c>
      <c r="N773" s="37"/>
      <c r="O773" s="37">
        <v>0.26</v>
      </c>
      <c r="P773" s="37"/>
      <c r="Q773" s="37">
        <v>725</v>
      </c>
      <c r="R773" s="37">
        <v>1</v>
      </c>
      <c r="S773" s="37"/>
      <c r="T773" s="37">
        <v>7</v>
      </c>
      <c r="U773" s="37">
        <v>0</v>
      </c>
      <c r="V773" s="37"/>
      <c r="W773" s="37">
        <v>60</v>
      </c>
    </row>
    <row r="774" spans="1:23" ht="12.75">
      <c r="A774" s="39">
        <v>39321</v>
      </c>
      <c r="B774" s="40">
        <v>2</v>
      </c>
      <c r="C774" s="37">
        <v>23</v>
      </c>
      <c r="D774" s="37">
        <v>385</v>
      </c>
      <c r="E774" s="37" t="s">
        <v>322</v>
      </c>
      <c r="F774" s="37"/>
      <c r="G774" s="37">
        <v>9.02</v>
      </c>
      <c r="H774" s="37"/>
      <c r="I774" s="37">
        <v>2.5</v>
      </c>
      <c r="J774" s="37"/>
      <c r="K774" s="37">
        <v>2</v>
      </c>
      <c r="L774" s="37"/>
      <c r="M774" s="37">
        <v>336</v>
      </c>
      <c r="N774" s="37"/>
      <c r="O774" s="37">
        <v>0.13</v>
      </c>
      <c r="P774" s="37"/>
      <c r="Q774" s="37">
        <v>383</v>
      </c>
      <c r="R774" s="37">
        <v>1</v>
      </c>
      <c r="S774" s="37"/>
      <c r="T774" s="37">
        <v>14</v>
      </c>
      <c r="U774" s="37">
        <v>0</v>
      </c>
      <c r="V774" s="37"/>
      <c r="W774" s="37">
        <v>38</v>
      </c>
    </row>
    <row r="775" spans="1:23" ht="12.75">
      <c r="A775" s="39">
        <v>39324</v>
      </c>
      <c r="B775" s="40">
        <v>6</v>
      </c>
      <c r="C775" s="37"/>
      <c r="D775" s="37"/>
      <c r="E775" s="37" t="s">
        <v>323</v>
      </c>
      <c r="F775" s="37"/>
      <c r="G775" s="37">
        <v>14.67</v>
      </c>
      <c r="H775" s="37"/>
      <c r="I775" s="37">
        <v>9.8</v>
      </c>
      <c r="J775" s="37"/>
      <c r="K775" s="37">
        <v>9</v>
      </c>
      <c r="L775" s="37"/>
      <c r="M775" s="37">
        <v>259</v>
      </c>
      <c r="N775" s="37"/>
      <c r="O775" s="37">
        <v>0.02</v>
      </c>
      <c r="P775" s="37"/>
      <c r="Q775" s="37">
        <v>10</v>
      </c>
      <c r="R775" s="37">
        <v>23</v>
      </c>
      <c r="S775" s="37"/>
      <c r="T775" s="37">
        <v>6</v>
      </c>
      <c r="U775" s="37">
        <v>0</v>
      </c>
      <c r="V775" s="37"/>
      <c r="W775" s="37">
        <v>0</v>
      </c>
    </row>
    <row r="776" spans="1:23" ht="12.75">
      <c r="A776" s="39">
        <v>39324</v>
      </c>
      <c r="B776" s="40">
        <v>7</v>
      </c>
      <c r="C776" s="37"/>
      <c r="D776" s="37"/>
      <c r="E776" s="37" t="s">
        <v>323</v>
      </c>
      <c r="F776" s="37"/>
      <c r="G776" s="37">
        <v>14.67</v>
      </c>
      <c r="H776" s="37"/>
      <c r="I776" s="37">
        <v>9.4</v>
      </c>
      <c r="J776" s="37"/>
      <c r="K776" s="37">
        <v>9</v>
      </c>
      <c r="L776" s="37"/>
      <c r="M776" s="37">
        <v>258</v>
      </c>
      <c r="N776" s="37"/>
      <c r="O776" s="37">
        <v>0.02</v>
      </c>
      <c r="P776" s="37"/>
      <c r="Q776" s="37">
        <v>51</v>
      </c>
      <c r="R776" s="37">
        <v>114</v>
      </c>
      <c r="S776" s="37"/>
      <c r="T776" s="37">
        <v>6</v>
      </c>
      <c r="U776" s="37">
        <v>0</v>
      </c>
      <c r="V776" s="37"/>
      <c r="W776" s="37">
        <v>9</v>
      </c>
    </row>
    <row r="777" spans="1:23" ht="12.75">
      <c r="A777" s="39">
        <v>39324</v>
      </c>
      <c r="B777" s="40">
        <v>8</v>
      </c>
      <c r="C777" s="37">
        <v>89</v>
      </c>
      <c r="D777" s="37">
        <v>89</v>
      </c>
      <c r="E777" s="37" t="s">
        <v>323</v>
      </c>
      <c r="F777" s="37"/>
      <c r="G777" s="37">
        <v>15.01</v>
      </c>
      <c r="H777" s="37"/>
      <c r="I777" s="37">
        <v>9.9</v>
      </c>
      <c r="J777" s="37"/>
      <c r="K777" s="37">
        <v>9</v>
      </c>
      <c r="L777" s="37"/>
      <c r="M777" s="37">
        <v>268</v>
      </c>
      <c r="N777" s="37"/>
      <c r="O777" s="37">
        <v>0.14</v>
      </c>
      <c r="P777" s="37"/>
      <c r="Q777" s="37">
        <v>453</v>
      </c>
      <c r="R777" s="37">
        <v>147</v>
      </c>
      <c r="S777" s="37"/>
      <c r="T777" s="37">
        <v>9</v>
      </c>
      <c r="U777" s="37">
        <v>0</v>
      </c>
      <c r="V777" s="37"/>
      <c r="W777" s="37">
        <v>13</v>
      </c>
    </row>
    <row r="778" spans="1:23" ht="12.75">
      <c r="A778" s="39">
        <v>39324</v>
      </c>
      <c r="B778" s="40">
        <v>9</v>
      </c>
      <c r="C778" s="37">
        <v>250</v>
      </c>
      <c r="D778" s="37">
        <v>250</v>
      </c>
      <c r="E778" s="37" t="s">
        <v>460</v>
      </c>
      <c r="F778" s="37"/>
      <c r="G778" s="37">
        <v>15.77</v>
      </c>
      <c r="H778" s="37"/>
      <c r="I778" s="37">
        <v>8.6</v>
      </c>
      <c r="J778" s="37"/>
      <c r="K778" s="37">
        <v>8</v>
      </c>
      <c r="L778" s="37"/>
      <c r="M778" s="37">
        <v>263</v>
      </c>
      <c r="N778" s="37"/>
      <c r="O778" s="37">
        <v>0.02</v>
      </c>
      <c r="P778" s="37"/>
      <c r="Q778" s="37">
        <v>13</v>
      </c>
      <c r="R778" s="37">
        <v>241</v>
      </c>
      <c r="S778" s="37"/>
      <c r="T778" s="37">
        <v>8</v>
      </c>
      <c r="U778" s="37">
        <v>0</v>
      </c>
      <c r="V778" s="37"/>
      <c r="W778" s="37">
        <v>0</v>
      </c>
    </row>
    <row r="779" spans="1:23" ht="12.75">
      <c r="A779" s="39">
        <v>39324</v>
      </c>
      <c r="B779" s="40">
        <v>9</v>
      </c>
      <c r="C779" s="37">
        <v>250</v>
      </c>
      <c r="D779" s="37">
        <v>250</v>
      </c>
      <c r="E779" s="37" t="s">
        <v>462</v>
      </c>
      <c r="F779" s="37"/>
      <c r="G779" s="37">
        <v>15.77</v>
      </c>
      <c r="H779" s="37"/>
      <c r="I779" s="37">
        <v>8.6</v>
      </c>
      <c r="J779" s="37"/>
      <c r="K779" s="37">
        <v>8</v>
      </c>
      <c r="L779" s="37"/>
      <c r="M779" s="37">
        <v>263</v>
      </c>
      <c r="N779" s="37"/>
      <c r="O779" s="37">
        <v>0.02</v>
      </c>
      <c r="P779" s="37"/>
      <c r="Q779" s="37">
        <v>13</v>
      </c>
      <c r="R779" s="37">
        <v>241</v>
      </c>
      <c r="S779" s="37"/>
      <c r="T779" s="37">
        <v>8</v>
      </c>
      <c r="U779" s="37">
        <v>0</v>
      </c>
      <c r="V779" s="37"/>
      <c r="W779" s="37">
        <v>0</v>
      </c>
    </row>
    <row r="780" spans="1:23" ht="12.75">
      <c r="A780" s="39">
        <v>39324</v>
      </c>
      <c r="B780" s="40">
        <v>12</v>
      </c>
      <c r="C780" s="37"/>
      <c r="D780" s="37"/>
      <c r="E780" s="37" t="s">
        <v>324</v>
      </c>
      <c r="F780" s="37"/>
      <c r="G780" s="37">
        <v>15.44</v>
      </c>
      <c r="H780" s="37"/>
      <c r="I780" s="37">
        <v>3.7</v>
      </c>
      <c r="J780" s="37"/>
      <c r="K780" s="37">
        <v>3</v>
      </c>
      <c r="L780" s="37"/>
      <c r="M780" s="37">
        <v>249</v>
      </c>
      <c r="N780" s="37"/>
      <c r="O780" s="37">
        <v>0.09</v>
      </c>
      <c r="P780" s="37"/>
      <c r="Q780" s="37">
        <v>432</v>
      </c>
      <c r="R780" s="37">
        <v>254</v>
      </c>
      <c r="S780" s="37"/>
      <c r="T780" s="37">
        <v>14</v>
      </c>
      <c r="U780" s="37">
        <v>0</v>
      </c>
      <c r="V780" s="37"/>
      <c r="W780" s="37">
        <v>31</v>
      </c>
    </row>
    <row r="781" spans="1:23" ht="12.75">
      <c r="A781" s="39">
        <v>39324</v>
      </c>
      <c r="B781" s="40">
        <v>13</v>
      </c>
      <c r="C781" s="37">
        <v>166</v>
      </c>
      <c r="D781" s="38">
        <v>1000</v>
      </c>
      <c r="E781" s="37" t="s">
        <v>324</v>
      </c>
      <c r="F781" s="37"/>
      <c r="G781" s="37">
        <v>15.21</v>
      </c>
      <c r="H781" s="37"/>
      <c r="I781" s="37">
        <v>6</v>
      </c>
      <c r="J781" s="37"/>
      <c r="K781" s="37">
        <v>5</v>
      </c>
      <c r="L781" s="37"/>
      <c r="M781" s="37">
        <v>262</v>
      </c>
      <c r="N781" s="37"/>
      <c r="O781" s="37">
        <v>0.31</v>
      </c>
      <c r="P781" s="37"/>
      <c r="Q781" s="38">
        <v>1371</v>
      </c>
      <c r="R781" s="37">
        <v>387</v>
      </c>
      <c r="S781" s="37"/>
      <c r="T781" s="37">
        <v>11</v>
      </c>
      <c r="U781" s="37">
        <v>0</v>
      </c>
      <c r="V781" s="37"/>
      <c r="W781" s="37">
        <v>60</v>
      </c>
    </row>
    <row r="782" spans="1:23" ht="12.75">
      <c r="A782" s="39">
        <v>39324</v>
      </c>
      <c r="B782" s="40">
        <v>14</v>
      </c>
      <c r="C782" s="37">
        <v>834</v>
      </c>
      <c r="D782" s="38">
        <v>1000</v>
      </c>
      <c r="E782" s="37" t="s">
        <v>324</v>
      </c>
      <c r="F782" s="37"/>
      <c r="G782" s="37">
        <v>14.48</v>
      </c>
      <c r="H782" s="37"/>
      <c r="I782" s="37">
        <v>6.9</v>
      </c>
      <c r="J782" s="37"/>
      <c r="K782" s="37">
        <v>6</v>
      </c>
      <c r="L782" s="37"/>
      <c r="M782" s="37">
        <v>271</v>
      </c>
      <c r="N782" s="37"/>
      <c r="O782" s="37">
        <v>0.93</v>
      </c>
      <c r="P782" s="37"/>
      <c r="Q782" s="38">
        <v>2649</v>
      </c>
      <c r="R782" s="37">
        <v>186</v>
      </c>
      <c r="S782" s="37"/>
      <c r="T782" s="37">
        <v>11</v>
      </c>
      <c r="U782" s="37">
        <v>0</v>
      </c>
      <c r="V782" s="37"/>
      <c r="W782" s="37">
        <v>60</v>
      </c>
    </row>
    <row r="783" spans="1:23" ht="12.75">
      <c r="A783" s="39">
        <v>39324</v>
      </c>
      <c r="B783" s="40">
        <v>15</v>
      </c>
      <c r="C783" s="37">
        <v>850</v>
      </c>
      <c r="D783" s="38">
        <v>1668</v>
      </c>
      <c r="E783" s="37" t="s">
        <v>325</v>
      </c>
      <c r="F783" s="37"/>
      <c r="G783" s="37">
        <v>13.73</v>
      </c>
      <c r="H783" s="37"/>
      <c r="I783" s="37">
        <v>9</v>
      </c>
      <c r="J783" s="37"/>
      <c r="K783" s="37">
        <v>8</v>
      </c>
      <c r="L783" s="37"/>
      <c r="M783" s="37">
        <v>280</v>
      </c>
      <c r="N783" s="37"/>
      <c r="O783" s="37">
        <v>0.79</v>
      </c>
      <c r="P783" s="37"/>
      <c r="Q783" s="38">
        <v>2130</v>
      </c>
      <c r="R783" s="37">
        <v>130</v>
      </c>
      <c r="S783" s="37"/>
      <c r="T783" s="37">
        <v>8</v>
      </c>
      <c r="U783" s="37">
        <v>1</v>
      </c>
      <c r="V783" s="37"/>
      <c r="W783" s="37">
        <v>60</v>
      </c>
    </row>
    <row r="784" spans="1:23" ht="12.75">
      <c r="A784" s="39">
        <v>39324</v>
      </c>
      <c r="B784" s="40">
        <v>16</v>
      </c>
      <c r="C784" s="37">
        <v>361</v>
      </c>
      <c r="D784" s="38">
        <v>1668</v>
      </c>
      <c r="E784" s="37" t="s">
        <v>325</v>
      </c>
      <c r="F784" s="37"/>
      <c r="G784" s="37">
        <v>13.19</v>
      </c>
      <c r="H784" s="37"/>
      <c r="I784" s="37">
        <v>7.5</v>
      </c>
      <c r="J784" s="37"/>
      <c r="K784" s="37">
        <v>7</v>
      </c>
      <c r="L784" s="37"/>
      <c r="M784" s="37">
        <v>299</v>
      </c>
      <c r="N784" s="37"/>
      <c r="O784" s="37">
        <v>0.39</v>
      </c>
      <c r="P784" s="37"/>
      <c r="Q784" s="37">
        <v>792</v>
      </c>
      <c r="R784" s="37">
        <v>174</v>
      </c>
      <c r="S784" s="37"/>
      <c r="T784" s="37">
        <v>10</v>
      </c>
      <c r="U784" s="37">
        <v>0</v>
      </c>
      <c r="V784" s="37"/>
      <c r="W784" s="37">
        <v>60</v>
      </c>
    </row>
    <row r="785" spans="1:23" ht="12.75">
      <c r="A785" s="39">
        <v>39324</v>
      </c>
      <c r="B785" s="40">
        <v>17</v>
      </c>
      <c r="C785" s="37">
        <v>457</v>
      </c>
      <c r="D785" s="38">
        <v>1668</v>
      </c>
      <c r="E785" s="37" t="s">
        <v>325</v>
      </c>
      <c r="F785" s="37"/>
      <c r="G785" s="37">
        <v>12.55</v>
      </c>
      <c r="H785" s="37"/>
      <c r="I785" s="37">
        <v>5.2</v>
      </c>
      <c r="J785" s="37"/>
      <c r="K785" s="37">
        <v>5</v>
      </c>
      <c r="L785" s="37"/>
      <c r="M785" s="37">
        <v>316</v>
      </c>
      <c r="N785" s="37"/>
      <c r="O785" s="37">
        <v>0.67</v>
      </c>
      <c r="P785" s="37"/>
      <c r="Q785" s="38">
        <v>1029</v>
      </c>
      <c r="R785" s="37">
        <v>175</v>
      </c>
      <c r="S785" s="37"/>
      <c r="T785" s="37">
        <v>11</v>
      </c>
      <c r="U785" s="37">
        <v>0</v>
      </c>
      <c r="V785" s="37"/>
      <c r="W785" s="37">
        <v>60</v>
      </c>
    </row>
    <row r="786" spans="1:23" ht="12.75">
      <c r="A786" s="39">
        <v>39324</v>
      </c>
      <c r="B786" s="40">
        <v>18</v>
      </c>
      <c r="C786" s="37">
        <v>496</v>
      </c>
      <c r="D786" s="37">
        <v>560</v>
      </c>
      <c r="E786" s="37" t="s">
        <v>326</v>
      </c>
      <c r="F786" s="37"/>
      <c r="G786" s="37">
        <v>11.7</v>
      </c>
      <c r="H786" s="37"/>
      <c r="I786" s="37">
        <v>5.7</v>
      </c>
      <c r="J786" s="37"/>
      <c r="K786" s="37">
        <v>5</v>
      </c>
      <c r="L786" s="37"/>
      <c r="M786" s="37">
        <v>330</v>
      </c>
      <c r="N786" s="37"/>
      <c r="O786" s="37">
        <v>0.58</v>
      </c>
      <c r="P786" s="37"/>
      <c r="Q786" s="37">
        <v>766</v>
      </c>
      <c r="R786" s="37">
        <v>112</v>
      </c>
      <c r="S786" s="37"/>
      <c r="T786" s="37">
        <v>4</v>
      </c>
      <c r="U786" s="37">
        <v>0</v>
      </c>
      <c r="V786" s="37"/>
      <c r="W786" s="37">
        <v>52</v>
      </c>
    </row>
    <row r="787" spans="1:23" ht="12.75">
      <c r="A787" s="39">
        <v>39324</v>
      </c>
      <c r="B787" s="40">
        <v>19</v>
      </c>
      <c r="C787" s="37">
        <v>63</v>
      </c>
      <c r="D787" s="37">
        <v>560</v>
      </c>
      <c r="E787" s="37" t="s">
        <v>326</v>
      </c>
      <c r="F787" s="37"/>
      <c r="G787" s="37">
        <v>11.68</v>
      </c>
      <c r="H787" s="37"/>
      <c r="I787" s="37">
        <v>5</v>
      </c>
      <c r="J787" s="37"/>
      <c r="K787" s="37">
        <v>4</v>
      </c>
      <c r="L787" s="37"/>
      <c r="M787" s="37">
        <v>319</v>
      </c>
      <c r="N787" s="37"/>
      <c r="O787" s="37">
        <v>0.13</v>
      </c>
      <c r="P787" s="37"/>
      <c r="Q787" s="37">
        <v>174</v>
      </c>
      <c r="R787" s="37">
        <v>16</v>
      </c>
      <c r="S787" s="37"/>
      <c r="T787" s="37">
        <v>8</v>
      </c>
      <c r="U787" s="37">
        <v>0</v>
      </c>
      <c r="V787" s="37"/>
      <c r="W787" s="37">
        <v>34</v>
      </c>
    </row>
    <row r="788" spans="1:23" ht="12.75">
      <c r="A788" s="39">
        <v>39324</v>
      </c>
      <c r="B788" s="40">
        <v>20</v>
      </c>
      <c r="C788" s="37">
        <v>1</v>
      </c>
      <c r="D788" s="37">
        <v>560</v>
      </c>
      <c r="E788" s="37" t="s">
        <v>326</v>
      </c>
      <c r="F788" s="37"/>
      <c r="G788" s="37">
        <v>11.85</v>
      </c>
      <c r="H788" s="37"/>
      <c r="I788" s="37">
        <v>2.8</v>
      </c>
      <c r="J788" s="37"/>
      <c r="K788" s="37">
        <v>2</v>
      </c>
      <c r="L788" s="37"/>
      <c r="M788" s="37">
        <v>298</v>
      </c>
      <c r="N788" s="37"/>
      <c r="O788" s="37">
        <v>0.19</v>
      </c>
      <c r="P788" s="37"/>
      <c r="Q788" s="37">
        <v>226</v>
      </c>
      <c r="R788" s="37">
        <v>1</v>
      </c>
      <c r="S788" s="37"/>
      <c r="T788" s="37">
        <v>21</v>
      </c>
      <c r="U788" s="37">
        <v>0</v>
      </c>
      <c r="V788" s="37"/>
      <c r="W788" s="37">
        <v>19</v>
      </c>
    </row>
    <row r="789" spans="1:23" ht="12.75">
      <c r="A789" s="39">
        <v>39324</v>
      </c>
      <c r="B789" s="40">
        <v>21</v>
      </c>
      <c r="C789" s="37">
        <v>196</v>
      </c>
      <c r="D789" s="37">
        <v>211</v>
      </c>
      <c r="E789" s="37" t="s">
        <v>327</v>
      </c>
      <c r="F789" s="37"/>
      <c r="G789" s="37">
        <v>10.67</v>
      </c>
      <c r="H789" s="37"/>
      <c r="I789" s="37">
        <v>3</v>
      </c>
      <c r="J789" s="37"/>
      <c r="K789" s="37">
        <v>2</v>
      </c>
      <c r="L789" s="37"/>
      <c r="M789" s="37">
        <v>14</v>
      </c>
      <c r="N789" s="37"/>
      <c r="O789" s="37">
        <v>0.51</v>
      </c>
      <c r="P789" s="37"/>
      <c r="Q789" s="37">
        <v>617</v>
      </c>
      <c r="R789" s="37">
        <v>1</v>
      </c>
      <c r="S789" s="37"/>
      <c r="T789" s="37">
        <v>18</v>
      </c>
      <c r="U789" s="37">
        <v>0</v>
      </c>
      <c r="V789" s="37"/>
      <c r="W789" s="37">
        <v>37</v>
      </c>
    </row>
    <row r="790" spans="1:23" ht="12.75">
      <c r="A790" s="39">
        <v>39324</v>
      </c>
      <c r="B790" s="40">
        <v>22</v>
      </c>
      <c r="C790" s="37">
        <v>15</v>
      </c>
      <c r="D790" s="37">
        <v>211</v>
      </c>
      <c r="E790" s="37" t="s">
        <v>327</v>
      </c>
      <c r="F790" s="37"/>
      <c r="G790" s="37">
        <v>10.02</v>
      </c>
      <c r="H790" s="37"/>
      <c r="I790" s="37">
        <v>2.6</v>
      </c>
      <c r="J790" s="37"/>
      <c r="K790" s="37">
        <v>2</v>
      </c>
      <c r="L790" s="37"/>
      <c r="M790" s="37">
        <v>30</v>
      </c>
      <c r="N790" s="37"/>
      <c r="O790" s="37">
        <v>0.45</v>
      </c>
      <c r="P790" s="37"/>
      <c r="Q790" s="37">
        <v>641</v>
      </c>
      <c r="R790" s="37">
        <v>1</v>
      </c>
      <c r="S790" s="37"/>
      <c r="T790" s="37">
        <v>18</v>
      </c>
      <c r="U790" s="37">
        <v>0</v>
      </c>
      <c r="V790" s="37"/>
      <c r="W790" s="37">
        <v>49</v>
      </c>
    </row>
    <row r="791" spans="1:23" ht="12.75">
      <c r="A791" s="39">
        <v>39324</v>
      </c>
      <c r="B791" s="40">
        <v>23</v>
      </c>
      <c r="C791" s="37"/>
      <c r="D791" s="37"/>
      <c r="E791" s="37" t="s">
        <v>327</v>
      </c>
      <c r="F791" s="37"/>
      <c r="G791" s="37">
        <v>10.08</v>
      </c>
      <c r="H791" s="37"/>
      <c r="I791" s="37">
        <v>2.1</v>
      </c>
      <c r="J791" s="37"/>
      <c r="K791" s="37">
        <v>1</v>
      </c>
      <c r="L791" s="37"/>
      <c r="M791" s="37">
        <v>16</v>
      </c>
      <c r="N791" s="37"/>
      <c r="O791" s="37">
        <v>0.03</v>
      </c>
      <c r="P791" s="37"/>
      <c r="Q791" s="37">
        <v>50</v>
      </c>
      <c r="R791" s="37">
        <v>1</v>
      </c>
      <c r="S791" s="37"/>
      <c r="T791" s="37">
        <v>33</v>
      </c>
      <c r="U791" s="37">
        <v>0</v>
      </c>
      <c r="V791" s="37"/>
      <c r="W791" s="37">
        <v>8</v>
      </c>
    </row>
    <row r="792" spans="1:23" ht="12.75">
      <c r="A792" s="39">
        <v>39325</v>
      </c>
      <c r="B792" s="40">
        <v>21</v>
      </c>
      <c r="C792" s="37">
        <v>17</v>
      </c>
      <c r="D792" s="37">
        <v>627</v>
      </c>
      <c r="E792" s="37" t="s">
        <v>411</v>
      </c>
      <c r="F792" s="37"/>
      <c r="G792" s="37">
        <v>7.51</v>
      </c>
      <c r="H792" s="37"/>
      <c r="I792" s="37">
        <v>8.5</v>
      </c>
      <c r="J792" s="37"/>
      <c r="K792" s="37">
        <v>8</v>
      </c>
      <c r="L792" s="37"/>
      <c r="M792" s="37">
        <v>349</v>
      </c>
      <c r="N792" s="37"/>
      <c r="O792" s="37">
        <v>0.07</v>
      </c>
      <c r="P792" s="37"/>
      <c r="Q792" s="37">
        <v>263</v>
      </c>
      <c r="R792" s="37">
        <v>1</v>
      </c>
      <c r="S792" s="37"/>
      <c r="T792" s="37">
        <v>22</v>
      </c>
      <c r="U792" s="37">
        <v>0</v>
      </c>
      <c r="V792" s="37"/>
      <c r="W792" s="37">
        <v>34</v>
      </c>
    </row>
    <row r="793" spans="1:23" ht="12.75">
      <c r="A793" s="39">
        <v>39325</v>
      </c>
      <c r="B793" s="40">
        <v>22</v>
      </c>
      <c r="C793" s="37">
        <v>281</v>
      </c>
      <c r="D793" s="37">
        <v>627</v>
      </c>
      <c r="E793" s="37" t="s">
        <v>411</v>
      </c>
      <c r="F793" s="37"/>
      <c r="G793" s="37">
        <v>7.41</v>
      </c>
      <c r="H793" s="37"/>
      <c r="I793" s="37">
        <v>7.9</v>
      </c>
      <c r="J793" s="37"/>
      <c r="K793" s="37">
        <v>7</v>
      </c>
      <c r="L793" s="37"/>
      <c r="M793" s="37">
        <v>353</v>
      </c>
      <c r="N793" s="37"/>
      <c r="O793" s="37">
        <v>0.32</v>
      </c>
      <c r="P793" s="37"/>
      <c r="Q793" s="38">
        <v>1039</v>
      </c>
      <c r="R793" s="37">
        <v>1</v>
      </c>
      <c r="S793" s="37"/>
      <c r="T793" s="37">
        <v>25</v>
      </c>
      <c r="U793" s="37">
        <v>0</v>
      </c>
      <c r="V793" s="37"/>
      <c r="W793" s="37">
        <v>60</v>
      </c>
    </row>
    <row r="794" spans="1:23" ht="12.75">
      <c r="A794" s="39">
        <v>39325</v>
      </c>
      <c r="B794" s="40">
        <v>23</v>
      </c>
      <c r="C794" s="37">
        <v>329</v>
      </c>
      <c r="D794" s="37">
        <v>627</v>
      </c>
      <c r="E794" s="37" t="s">
        <v>411</v>
      </c>
      <c r="F794" s="37"/>
      <c r="G794" s="37">
        <v>7.1</v>
      </c>
      <c r="H794" s="37"/>
      <c r="I794" s="37">
        <v>10</v>
      </c>
      <c r="J794" s="37"/>
      <c r="K794" s="37">
        <v>9</v>
      </c>
      <c r="L794" s="37"/>
      <c r="M794" s="37">
        <v>357</v>
      </c>
      <c r="N794" s="37"/>
      <c r="O794" s="37">
        <v>0.32</v>
      </c>
      <c r="P794" s="37"/>
      <c r="Q794" s="37">
        <v>822</v>
      </c>
      <c r="R794" s="37">
        <v>1</v>
      </c>
      <c r="S794" s="37"/>
      <c r="T794" s="37">
        <v>18</v>
      </c>
      <c r="U794" s="37">
        <v>0</v>
      </c>
      <c r="V794" s="37"/>
      <c r="W794" s="37">
        <v>60</v>
      </c>
    </row>
    <row r="795" spans="1:23" ht="12.75">
      <c r="A795" s="39">
        <v>39326</v>
      </c>
      <c r="B795" s="40">
        <v>0</v>
      </c>
      <c r="C795" s="37">
        <v>598</v>
      </c>
      <c r="D795" s="38">
        <v>1960</v>
      </c>
      <c r="E795" s="37" t="s">
        <v>328</v>
      </c>
      <c r="F795" s="37"/>
      <c r="G795" s="37">
        <v>6.84</v>
      </c>
      <c r="H795" s="37"/>
      <c r="I795" s="37">
        <v>6.7</v>
      </c>
      <c r="J795" s="37"/>
      <c r="K795" s="37">
        <v>6</v>
      </c>
      <c r="L795" s="37"/>
      <c r="M795" s="37">
        <v>356</v>
      </c>
      <c r="N795" s="37"/>
      <c r="O795" s="37">
        <v>0.69</v>
      </c>
      <c r="P795" s="37"/>
      <c r="Q795" s="38">
        <v>1398</v>
      </c>
      <c r="R795" s="37">
        <v>1</v>
      </c>
      <c r="S795" s="37"/>
      <c r="T795" s="37">
        <v>23</v>
      </c>
      <c r="U795" s="37">
        <v>0</v>
      </c>
      <c r="V795" s="37"/>
      <c r="W795" s="37">
        <v>60</v>
      </c>
    </row>
    <row r="796" spans="1:23" ht="12.75">
      <c r="A796" s="39">
        <v>39326</v>
      </c>
      <c r="B796" s="40">
        <v>1</v>
      </c>
      <c r="C796" s="37">
        <v>703</v>
      </c>
      <c r="D796" s="38">
        <v>1960</v>
      </c>
      <c r="E796" s="37" t="s">
        <v>328</v>
      </c>
      <c r="F796" s="37"/>
      <c r="G796" s="37">
        <v>6.2</v>
      </c>
      <c r="H796" s="37"/>
      <c r="I796" s="37">
        <v>8.3</v>
      </c>
      <c r="J796" s="37"/>
      <c r="K796" s="37">
        <v>7</v>
      </c>
      <c r="L796" s="37"/>
      <c r="M796" s="37">
        <v>3</v>
      </c>
      <c r="N796" s="37"/>
      <c r="O796" s="37">
        <v>0.7</v>
      </c>
      <c r="P796" s="37"/>
      <c r="Q796" s="38">
        <v>1231</v>
      </c>
      <c r="R796" s="37">
        <v>1</v>
      </c>
      <c r="S796" s="37"/>
      <c r="T796" s="37">
        <v>16</v>
      </c>
      <c r="U796" s="37">
        <v>0</v>
      </c>
      <c r="V796" s="37"/>
      <c r="W796" s="37">
        <v>60</v>
      </c>
    </row>
    <row r="797" spans="1:23" ht="12.75">
      <c r="A797" s="39">
        <v>39326</v>
      </c>
      <c r="B797" s="40">
        <v>2</v>
      </c>
      <c r="C797" s="37">
        <v>659</v>
      </c>
      <c r="D797" s="38">
        <v>1960</v>
      </c>
      <c r="E797" s="37" t="s">
        <v>328</v>
      </c>
      <c r="F797" s="37"/>
      <c r="G797" s="37">
        <v>5.87</v>
      </c>
      <c r="H797" s="37"/>
      <c r="I797" s="37">
        <v>7.3</v>
      </c>
      <c r="J797" s="37"/>
      <c r="K797" s="37">
        <v>6</v>
      </c>
      <c r="L797" s="37"/>
      <c r="M797" s="37">
        <v>3</v>
      </c>
      <c r="N797" s="37"/>
      <c r="O797" s="37">
        <v>0.73</v>
      </c>
      <c r="P797" s="37"/>
      <c r="Q797" s="38">
        <v>1230</v>
      </c>
      <c r="R797" s="37">
        <v>1</v>
      </c>
      <c r="S797" s="37"/>
      <c r="T797" s="37">
        <v>18</v>
      </c>
      <c r="U797" s="37">
        <v>0</v>
      </c>
      <c r="V797" s="37"/>
      <c r="W797" s="37">
        <v>60</v>
      </c>
    </row>
    <row r="798" spans="1:23" ht="12.75">
      <c r="A798" s="39">
        <v>39326</v>
      </c>
      <c r="B798" s="40">
        <v>3</v>
      </c>
      <c r="C798" s="37">
        <v>536</v>
      </c>
      <c r="D798" s="38">
        <v>2126</v>
      </c>
      <c r="E798" s="37" t="s">
        <v>329</v>
      </c>
      <c r="F798" s="37"/>
      <c r="G798" s="37">
        <v>5.66</v>
      </c>
      <c r="H798" s="37"/>
      <c r="I798" s="37">
        <v>5.8</v>
      </c>
      <c r="J798" s="37"/>
      <c r="K798" s="37">
        <v>5</v>
      </c>
      <c r="L798" s="37"/>
      <c r="M798" s="37">
        <v>2</v>
      </c>
      <c r="N798" s="37"/>
      <c r="O798" s="37">
        <v>0.75</v>
      </c>
      <c r="P798" s="37"/>
      <c r="Q798" s="38">
        <v>1273</v>
      </c>
      <c r="R798" s="37">
        <v>1</v>
      </c>
      <c r="S798" s="37"/>
      <c r="T798" s="37">
        <v>23</v>
      </c>
      <c r="U798" s="37">
        <v>0</v>
      </c>
      <c r="V798" s="37"/>
      <c r="W798" s="37">
        <v>60</v>
      </c>
    </row>
    <row r="799" spans="1:23" ht="12.75">
      <c r="A799" s="39">
        <v>39326</v>
      </c>
      <c r="B799" s="40">
        <v>4</v>
      </c>
      <c r="C799" s="37">
        <v>821</v>
      </c>
      <c r="D799" s="38">
        <v>2126</v>
      </c>
      <c r="E799" s="37" t="s">
        <v>329</v>
      </c>
      <c r="F799" s="37"/>
      <c r="G799" s="37">
        <v>5.56</v>
      </c>
      <c r="H799" s="37"/>
      <c r="I799" s="37">
        <v>6.8</v>
      </c>
      <c r="J799" s="37"/>
      <c r="K799" s="37">
        <v>6</v>
      </c>
      <c r="L799" s="37"/>
      <c r="M799" s="37">
        <v>3</v>
      </c>
      <c r="N799" s="37"/>
      <c r="O799" s="37">
        <v>0.92</v>
      </c>
      <c r="P799" s="37"/>
      <c r="Q799" s="38">
        <v>1453</v>
      </c>
      <c r="R799" s="37">
        <v>1</v>
      </c>
      <c r="S799" s="37"/>
      <c r="T799" s="37">
        <v>22</v>
      </c>
      <c r="U799" s="37">
        <v>0</v>
      </c>
      <c r="V799" s="37"/>
      <c r="W799" s="37">
        <v>60</v>
      </c>
    </row>
    <row r="800" spans="1:23" ht="12.75">
      <c r="A800" s="39">
        <v>39326</v>
      </c>
      <c r="B800" s="40">
        <v>5</v>
      </c>
      <c r="C800" s="37">
        <v>769</v>
      </c>
      <c r="D800" s="38">
        <v>2126</v>
      </c>
      <c r="E800" s="37" t="s">
        <v>329</v>
      </c>
      <c r="F800" s="37"/>
      <c r="G800" s="37">
        <v>5.35</v>
      </c>
      <c r="H800" s="37"/>
      <c r="I800" s="37">
        <v>6</v>
      </c>
      <c r="J800" s="37"/>
      <c r="K800" s="37">
        <v>5</v>
      </c>
      <c r="L800" s="37"/>
      <c r="M800" s="37">
        <v>3</v>
      </c>
      <c r="N800" s="37"/>
      <c r="O800" s="37">
        <v>0.91</v>
      </c>
      <c r="P800" s="37"/>
      <c r="Q800" s="38">
        <v>1432</v>
      </c>
      <c r="R800" s="37">
        <v>1</v>
      </c>
      <c r="S800" s="37"/>
      <c r="T800" s="37">
        <v>29</v>
      </c>
      <c r="U800" s="37">
        <v>0</v>
      </c>
      <c r="V800" s="37"/>
      <c r="W800" s="37">
        <v>60</v>
      </c>
    </row>
    <row r="801" spans="1:23" ht="12.75">
      <c r="A801" s="39">
        <v>39326</v>
      </c>
      <c r="B801" s="40">
        <v>6</v>
      </c>
      <c r="C801" s="37">
        <v>681</v>
      </c>
      <c r="D801" s="38">
        <v>1801</v>
      </c>
      <c r="E801" s="37" t="s">
        <v>330</v>
      </c>
      <c r="F801" s="37"/>
      <c r="G801" s="37">
        <v>4.99</v>
      </c>
      <c r="H801" s="37"/>
      <c r="I801" s="37">
        <v>6.3</v>
      </c>
      <c r="J801" s="37"/>
      <c r="K801" s="37">
        <v>5</v>
      </c>
      <c r="L801" s="37"/>
      <c r="M801" s="37">
        <v>358</v>
      </c>
      <c r="N801" s="37"/>
      <c r="O801" s="37">
        <v>0.77</v>
      </c>
      <c r="P801" s="37"/>
      <c r="Q801" s="38">
        <v>1260</v>
      </c>
      <c r="R801" s="37">
        <v>4</v>
      </c>
      <c r="S801" s="37"/>
      <c r="T801" s="37">
        <v>30</v>
      </c>
      <c r="U801" s="37">
        <v>0</v>
      </c>
      <c r="V801" s="37"/>
      <c r="W801" s="37">
        <v>60</v>
      </c>
    </row>
    <row r="802" spans="1:23" ht="12.75">
      <c r="A802" s="39">
        <v>39326</v>
      </c>
      <c r="B802" s="40">
        <v>7</v>
      </c>
      <c r="C802" s="37">
        <v>657</v>
      </c>
      <c r="D802" s="38">
        <v>1801</v>
      </c>
      <c r="E802" s="37" t="s">
        <v>330</v>
      </c>
      <c r="F802" s="37"/>
      <c r="G802" s="37">
        <v>4.33</v>
      </c>
      <c r="H802" s="37"/>
      <c r="I802" s="37">
        <v>7.7</v>
      </c>
      <c r="J802" s="37"/>
      <c r="K802" s="37">
        <v>7</v>
      </c>
      <c r="L802" s="37"/>
      <c r="M802" s="37">
        <v>5</v>
      </c>
      <c r="N802" s="37"/>
      <c r="O802" s="37">
        <v>0.64</v>
      </c>
      <c r="P802" s="37"/>
      <c r="Q802" s="38">
        <v>1037</v>
      </c>
      <c r="R802" s="37">
        <v>68</v>
      </c>
      <c r="S802" s="37"/>
      <c r="T802" s="37">
        <v>23</v>
      </c>
      <c r="U802" s="37">
        <v>0</v>
      </c>
      <c r="V802" s="37"/>
      <c r="W802" s="37">
        <v>60</v>
      </c>
    </row>
    <row r="803" spans="1:23" ht="12.75">
      <c r="A803" s="39">
        <v>39326</v>
      </c>
      <c r="B803" s="40">
        <v>8</v>
      </c>
      <c r="C803" s="37">
        <v>463</v>
      </c>
      <c r="D803" s="38">
        <v>1801</v>
      </c>
      <c r="E803" s="37" t="s">
        <v>330</v>
      </c>
      <c r="F803" s="37"/>
      <c r="G803" s="37">
        <v>3.49</v>
      </c>
      <c r="H803" s="37"/>
      <c r="I803" s="37">
        <v>8.9</v>
      </c>
      <c r="J803" s="37"/>
      <c r="K803" s="37">
        <v>8</v>
      </c>
      <c r="L803" s="37"/>
      <c r="M803" s="37">
        <v>7</v>
      </c>
      <c r="N803" s="37"/>
      <c r="O803" s="37">
        <v>0.45</v>
      </c>
      <c r="P803" s="37"/>
      <c r="Q803" s="37">
        <v>713</v>
      </c>
      <c r="R803" s="37">
        <v>238</v>
      </c>
      <c r="S803" s="37"/>
      <c r="T803" s="37">
        <v>17</v>
      </c>
      <c r="U803" s="37">
        <v>0</v>
      </c>
      <c r="V803" s="37"/>
      <c r="W803" s="37">
        <v>60</v>
      </c>
    </row>
    <row r="804" spans="1:23" ht="12.75">
      <c r="A804" s="39">
        <v>39326</v>
      </c>
      <c r="B804" s="40">
        <v>9</v>
      </c>
      <c r="C804" s="37">
        <v>253</v>
      </c>
      <c r="D804" s="37">
        <v>255</v>
      </c>
      <c r="E804" s="37" t="s">
        <v>331</v>
      </c>
      <c r="F804" s="37"/>
      <c r="G804" s="37">
        <v>3.46</v>
      </c>
      <c r="H804" s="37"/>
      <c r="I804" s="37">
        <v>8.2</v>
      </c>
      <c r="J804" s="37"/>
      <c r="K804" s="37">
        <v>7</v>
      </c>
      <c r="L804" s="37"/>
      <c r="M804" s="37">
        <v>5</v>
      </c>
      <c r="N804" s="37"/>
      <c r="O804" s="37">
        <v>0.27</v>
      </c>
      <c r="P804" s="37"/>
      <c r="Q804" s="37">
        <v>505</v>
      </c>
      <c r="R804" s="37">
        <v>349</v>
      </c>
      <c r="S804" s="37"/>
      <c r="T804" s="37">
        <v>20</v>
      </c>
      <c r="U804" s="37">
        <v>0</v>
      </c>
      <c r="V804" s="37"/>
      <c r="W804" s="37">
        <v>55</v>
      </c>
    </row>
    <row r="805" spans="1:23" ht="12.75">
      <c r="A805" s="39">
        <v>39326</v>
      </c>
      <c r="B805" s="40">
        <v>10</v>
      </c>
      <c r="C805" s="37">
        <v>2</v>
      </c>
      <c r="D805" s="37">
        <v>255</v>
      </c>
      <c r="E805" s="37" t="s">
        <v>331</v>
      </c>
      <c r="F805" s="37"/>
      <c r="G805" s="37">
        <v>3.91</v>
      </c>
      <c r="H805" s="37"/>
      <c r="I805" s="37">
        <v>5.9</v>
      </c>
      <c r="J805" s="37"/>
      <c r="K805" s="37">
        <v>5</v>
      </c>
      <c r="L805" s="37"/>
      <c r="M805" s="37">
        <v>0</v>
      </c>
      <c r="N805" s="37"/>
      <c r="O805" s="37">
        <v>0.03</v>
      </c>
      <c r="P805" s="37"/>
      <c r="Q805" s="37">
        <v>70</v>
      </c>
      <c r="R805" s="37">
        <v>499</v>
      </c>
      <c r="S805" s="37"/>
      <c r="T805" s="37">
        <v>28</v>
      </c>
      <c r="U805" s="37">
        <v>0</v>
      </c>
      <c r="V805" s="37"/>
      <c r="W805" s="37">
        <v>17</v>
      </c>
    </row>
    <row r="806" spans="1:23" ht="12.75">
      <c r="A806" s="39">
        <v>39326</v>
      </c>
      <c r="B806" s="40">
        <v>11</v>
      </c>
      <c r="C806" s="37"/>
      <c r="D806" s="37"/>
      <c r="E806" s="37" t="s">
        <v>331</v>
      </c>
      <c r="F806" s="37"/>
      <c r="G806" s="37">
        <v>4.85</v>
      </c>
      <c r="H806" s="37"/>
      <c r="I806" s="37">
        <v>5.6</v>
      </c>
      <c r="J806" s="37"/>
      <c r="K806" s="37">
        <v>5</v>
      </c>
      <c r="L806" s="37"/>
      <c r="M806" s="37">
        <v>356</v>
      </c>
      <c r="N806" s="37"/>
      <c r="O806" s="37">
        <v>0.02</v>
      </c>
      <c r="P806" s="37"/>
      <c r="Q806" s="37">
        <v>10</v>
      </c>
      <c r="R806" s="37">
        <v>695</v>
      </c>
      <c r="S806" s="37"/>
      <c r="T806" s="37">
        <v>27</v>
      </c>
      <c r="U806" s="37">
        <v>0</v>
      </c>
      <c r="V806" s="37"/>
      <c r="W806" s="37">
        <v>0</v>
      </c>
    </row>
    <row r="807" spans="1:23" ht="12.75">
      <c r="A807" s="39">
        <v>39328</v>
      </c>
      <c r="B807" s="40">
        <v>21</v>
      </c>
      <c r="C807" s="37">
        <v>30</v>
      </c>
      <c r="D807" s="37">
        <v>30</v>
      </c>
      <c r="E807" s="37" t="s">
        <v>412</v>
      </c>
      <c r="F807" s="37"/>
      <c r="G807" s="37">
        <v>11.64</v>
      </c>
      <c r="H807" s="37"/>
      <c r="I807" s="37">
        <v>12.1</v>
      </c>
      <c r="J807" s="37"/>
      <c r="K807" s="37">
        <v>11</v>
      </c>
      <c r="L807" s="37"/>
      <c r="M807" s="37">
        <v>279</v>
      </c>
      <c r="N807" s="37"/>
      <c r="O807" s="37">
        <v>0.1</v>
      </c>
      <c r="P807" s="37"/>
      <c r="Q807" s="37">
        <v>461</v>
      </c>
      <c r="R807" s="37">
        <v>1</v>
      </c>
      <c r="S807" s="37"/>
      <c r="T807" s="37">
        <v>14</v>
      </c>
      <c r="U807" s="37">
        <v>0</v>
      </c>
      <c r="V807" s="37"/>
      <c r="W807" s="37">
        <v>30</v>
      </c>
    </row>
    <row r="808" spans="1:23" ht="12.75">
      <c r="A808" s="39">
        <v>39328</v>
      </c>
      <c r="B808" s="40">
        <v>22</v>
      </c>
      <c r="C808" s="37"/>
      <c r="D808" s="37"/>
      <c r="E808" s="37" t="s">
        <v>412</v>
      </c>
      <c r="F808" s="37"/>
      <c r="G808" s="37">
        <v>10.44</v>
      </c>
      <c r="H808" s="37"/>
      <c r="I808" s="37">
        <v>10.3</v>
      </c>
      <c r="J808" s="37"/>
      <c r="K808" s="37">
        <v>10</v>
      </c>
      <c r="L808" s="37"/>
      <c r="M808" s="37">
        <v>317</v>
      </c>
      <c r="N808" s="37"/>
      <c r="O808" s="37">
        <v>0.02</v>
      </c>
      <c r="P808" s="37"/>
      <c r="Q808" s="37">
        <v>47</v>
      </c>
      <c r="R808" s="37">
        <v>1</v>
      </c>
      <c r="S808" s="37"/>
      <c r="T808" s="37">
        <v>9</v>
      </c>
      <c r="U808" s="37">
        <v>0</v>
      </c>
      <c r="V808" s="37"/>
      <c r="W808" s="37">
        <v>12</v>
      </c>
    </row>
    <row r="809" spans="1:23" ht="12.75">
      <c r="A809" s="39">
        <v>39328</v>
      </c>
      <c r="B809" s="40">
        <v>23</v>
      </c>
      <c r="C809" s="37"/>
      <c r="D809" s="37"/>
      <c r="E809" s="37" t="s">
        <v>412</v>
      </c>
      <c r="F809" s="37"/>
      <c r="G809" s="37">
        <v>9.18</v>
      </c>
      <c r="H809" s="37"/>
      <c r="I809" s="37">
        <v>7.4</v>
      </c>
      <c r="J809" s="37"/>
      <c r="K809" s="37">
        <v>6</v>
      </c>
      <c r="L809" s="37"/>
      <c r="M809" s="37">
        <v>335</v>
      </c>
      <c r="N809" s="37"/>
      <c r="O809" s="37">
        <v>0.01</v>
      </c>
      <c r="P809" s="37"/>
      <c r="Q809" s="37">
        <v>6</v>
      </c>
      <c r="R809" s="37">
        <v>1</v>
      </c>
      <c r="S809" s="37"/>
      <c r="T809" s="37">
        <v>24</v>
      </c>
      <c r="U809" s="37">
        <v>0</v>
      </c>
      <c r="V809" s="37"/>
      <c r="W809" s="37">
        <v>0</v>
      </c>
    </row>
    <row r="810" spans="1:23" ht="12.75">
      <c r="A810" s="39">
        <v>39329</v>
      </c>
      <c r="B810" s="40">
        <v>3</v>
      </c>
      <c r="C810" s="37">
        <v>63</v>
      </c>
      <c r="D810" s="37">
        <v>87</v>
      </c>
      <c r="E810" s="37" t="s">
        <v>413</v>
      </c>
      <c r="F810" s="37"/>
      <c r="G810" s="37">
        <v>4.96</v>
      </c>
      <c r="H810" s="37"/>
      <c r="I810" s="37">
        <v>8</v>
      </c>
      <c r="J810" s="37"/>
      <c r="K810" s="37">
        <v>7</v>
      </c>
      <c r="L810" s="37"/>
      <c r="M810" s="37">
        <v>355</v>
      </c>
      <c r="N810" s="37"/>
      <c r="O810" s="37">
        <v>0.16</v>
      </c>
      <c r="P810" s="37"/>
      <c r="Q810" s="37">
        <v>450</v>
      </c>
      <c r="R810" s="37">
        <v>1</v>
      </c>
      <c r="S810" s="37"/>
      <c r="T810" s="37">
        <v>13</v>
      </c>
      <c r="U810" s="37">
        <v>0</v>
      </c>
      <c r="V810" s="37"/>
      <c r="W810" s="37">
        <v>60</v>
      </c>
    </row>
    <row r="811" spans="1:23" ht="12.75">
      <c r="A811" s="39">
        <v>39329</v>
      </c>
      <c r="B811" s="40">
        <v>4</v>
      </c>
      <c r="C811" s="37">
        <v>24</v>
      </c>
      <c r="D811" s="37">
        <v>87</v>
      </c>
      <c r="E811" s="37" t="s">
        <v>413</v>
      </c>
      <c r="F811" s="37"/>
      <c r="G811" s="37">
        <v>3.9</v>
      </c>
      <c r="H811" s="37"/>
      <c r="I811" s="37">
        <v>7.5</v>
      </c>
      <c r="J811" s="37"/>
      <c r="K811" s="37">
        <v>7</v>
      </c>
      <c r="L811" s="37"/>
      <c r="M811" s="37">
        <v>342</v>
      </c>
      <c r="N811" s="37"/>
      <c r="O811" s="37">
        <v>0.06</v>
      </c>
      <c r="P811" s="37"/>
      <c r="Q811" s="37">
        <v>135</v>
      </c>
      <c r="R811" s="37">
        <v>1</v>
      </c>
      <c r="S811" s="37"/>
      <c r="T811" s="37">
        <v>22</v>
      </c>
      <c r="U811" s="37">
        <v>0</v>
      </c>
      <c r="V811" s="37"/>
      <c r="W811" s="37">
        <v>31</v>
      </c>
    </row>
    <row r="812" spans="1:23" ht="12.75">
      <c r="A812" s="39">
        <v>39329</v>
      </c>
      <c r="B812" s="40">
        <v>5</v>
      </c>
      <c r="C812" s="37"/>
      <c r="D812" s="37"/>
      <c r="E812" s="37" t="s">
        <v>413</v>
      </c>
      <c r="F812" s="37"/>
      <c r="G812" s="37">
        <v>3.12</v>
      </c>
      <c r="H812" s="37"/>
      <c r="I812" s="37">
        <v>7.4</v>
      </c>
      <c r="J812" s="37"/>
      <c r="K812" s="37">
        <v>6</v>
      </c>
      <c r="L812" s="37"/>
      <c r="M812" s="37">
        <v>340</v>
      </c>
      <c r="N812" s="37"/>
      <c r="O812" s="37">
        <v>0.02</v>
      </c>
      <c r="P812" s="37"/>
      <c r="Q812" s="37">
        <v>12</v>
      </c>
      <c r="R812" s="37">
        <v>1</v>
      </c>
      <c r="S812" s="37"/>
      <c r="T812" s="37">
        <v>23</v>
      </c>
      <c r="U812" s="37">
        <v>0</v>
      </c>
      <c r="V812" s="37"/>
      <c r="W812" s="37">
        <v>0</v>
      </c>
    </row>
    <row r="813" spans="1:23" ht="12.75">
      <c r="A813" s="39">
        <v>39329</v>
      </c>
      <c r="B813" s="40">
        <v>6</v>
      </c>
      <c r="C813" s="37">
        <v>68</v>
      </c>
      <c r="D813" s="37">
        <v>317</v>
      </c>
      <c r="E813" s="37" t="s">
        <v>332</v>
      </c>
      <c r="F813" s="37"/>
      <c r="G813" s="37">
        <v>2.57</v>
      </c>
      <c r="H813" s="37"/>
      <c r="I813" s="37">
        <v>7.1</v>
      </c>
      <c r="J813" s="37"/>
      <c r="K813" s="37">
        <v>6</v>
      </c>
      <c r="L813" s="37"/>
      <c r="M813" s="37">
        <v>346</v>
      </c>
      <c r="N813" s="37"/>
      <c r="O813" s="37">
        <v>0.23</v>
      </c>
      <c r="P813" s="37"/>
      <c r="Q813" s="37">
        <v>517</v>
      </c>
      <c r="R813" s="37">
        <v>14</v>
      </c>
      <c r="S813" s="37"/>
      <c r="T813" s="37">
        <v>19</v>
      </c>
      <c r="U813" s="37">
        <v>0</v>
      </c>
      <c r="V813" s="37"/>
      <c r="W813" s="37">
        <v>56</v>
      </c>
    </row>
    <row r="814" spans="1:23" ht="12.75">
      <c r="A814" s="39">
        <v>39329</v>
      </c>
      <c r="B814" s="40">
        <v>7</v>
      </c>
      <c r="C814" s="37">
        <v>249</v>
      </c>
      <c r="D814" s="37">
        <v>317</v>
      </c>
      <c r="E814" s="37" t="s">
        <v>332</v>
      </c>
      <c r="F814" s="37"/>
      <c r="G814" s="37">
        <v>2.44</v>
      </c>
      <c r="H814" s="37"/>
      <c r="I814" s="37">
        <v>6.7</v>
      </c>
      <c r="J814" s="37"/>
      <c r="K814" s="37">
        <v>6</v>
      </c>
      <c r="L814" s="37"/>
      <c r="M814" s="37">
        <v>349</v>
      </c>
      <c r="N814" s="37"/>
      <c r="O814" s="37">
        <v>0.26</v>
      </c>
      <c r="P814" s="37"/>
      <c r="Q814" s="37">
        <v>493</v>
      </c>
      <c r="R814" s="37">
        <v>139</v>
      </c>
      <c r="S814" s="37"/>
      <c r="T814" s="37">
        <v>9</v>
      </c>
      <c r="U814" s="37">
        <v>0</v>
      </c>
      <c r="V814" s="37"/>
      <c r="W814" s="37">
        <v>50</v>
      </c>
    </row>
    <row r="815" spans="1:23" ht="12.75">
      <c r="A815" s="39">
        <v>39329</v>
      </c>
      <c r="B815" s="40">
        <v>8</v>
      </c>
      <c r="C815" s="37"/>
      <c r="D815" s="37"/>
      <c r="E815" s="37" t="s">
        <v>332</v>
      </c>
      <c r="F815" s="37"/>
      <c r="G815" s="37">
        <v>2.11</v>
      </c>
      <c r="H815" s="37"/>
      <c r="I815" s="37">
        <v>6.7</v>
      </c>
      <c r="J815" s="37"/>
      <c r="K815" s="37">
        <v>6</v>
      </c>
      <c r="L815" s="37"/>
      <c r="M815" s="37">
        <v>355</v>
      </c>
      <c r="N815" s="37"/>
      <c r="O815" s="37">
        <v>0.04</v>
      </c>
      <c r="P815" s="37"/>
      <c r="Q815" s="37">
        <v>62</v>
      </c>
      <c r="R815" s="37">
        <v>340</v>
      </c>
      <c r="S815" s="37"/>
      <c r="T815" s="37">
        <v>13</v>
      </c>
      <c r="U815" s="37">
        <v>0</v>
      </c>
      <c r="V815" s="37"/>
      <c r="W815" s="37">
        <v>14</v>
      </c>
    </row>
    <row r="816" spans="1:23" ht="12.75">
      <c r="A816" s="39">
        <v>39331</v>
      </c>
      <c r="B816" s="40">
        <v>6</v>
      </c>
      <c r="C816" s="37"/>
      <c r="D816" s="37"/>
      <c r="E816" s="37" t="s">
        <v>333</v>
      </c>
      <c r="F816" s="37"/>
      <c r="G816" s="37">
        <v>11.99</v>
      </c>
      <c r="H816" s="37"/>
      <c r="I816" s="37">
        <v>10.5</v>
      </c>
      <c r="J816" s="37"/>
      <c r="K816" s="37">
        <v>10</v>
      </c>
      <c r="L816" s="37"/>
      <c r="M816" s="37">
        <v>256</v>
      </c>
      <c r="N816" s="37"/>
      <c r="O816" s="37">
        <v>0.01</v>
      </c>
      <c r="P816" s="37"/>
      <c r="Q816" s="37">
        <v>27</v>
      </c>
      <c r="R816" s="37">
        <v>3</v>
      </c>
      <c r="S816" s="37"/>
      <c r="T816" s="37">
        <v>9</v>
      </c>
      <c r="U816" s="37">
        <v>0</v>
      </c>
      <c r="V816" s="37"/>
      <c r="W816" s="37">
        <v>0</v>
      </c>
    </row>
    <row r="817" spans="1:23" ht="12.75">
      <c r="A817" s="39">
        <v>39331</v>
      </c>
      <c r="B817" s="40">
        <v>7</v>
      </c>
      <c r="C817" s="37">
        <v>27</v>
      </c>
      <c r="D817" s="37">
        <v>143</v>
      </c>
      <c r="E817" s="37" t="s">
        <v>333</v>
      </c>
      <c r="F817" s="37"/>
      <c r="G817" s="37">
        <v>12.78</v>
      </c>
      <c r="H817" s="37"/>
      <c r="I817" s="37">
        <v>8.8</v>
      </c>
      <c r="J817" s="37"/>
      <c r="K817" s="37">
        <v>8</v>
      </c>
      <c r="L817" s="37"/>
      <c r="M817" s="37">
        <v>256</v>
      </c>
      <c r="N817" s="37"/>
      <c r="O817" s="37">
        <v>0.14</v>
      </c>
      <c r="P817" s="37"/>
      <c r="Q817" s="37">
        <v>976</v>
      </c>
      <c r="R817" s="37">
        <v>31</v>
      </c>
      <c r="S817" s="37"/>
      <c r="T817" s="37">
        <v>10</v>
      </c>
      <c r="U817" s="37">
        <v>0</v>
      </c>
      <c r="V817" s="37"/>
      <c r="W817" s="37">
        <v>57</v>
      </c>
    </row>
    <row r="818" spans="1:23" ht="12.75">
      <c r="A818" s="39">
        <v>39331</v>
      </c>
      <c r="B818" s="40">
        <v>8</v>
      </c>
      <c r="C818" s="37">
        <v>116</v>
      </c>
      <c r="D818" s="37">
        <v>143</v>
      </c>
      <c r="E818" s="37" t="s">
        <v>333</v>
      </c>
      <c r="F818" s="37"/>
      <c r="G818" s="37">
        <v>13.48</v>
      </c>
      <c r="H818" s="37"/>
      <c r="I818" s="37">
        <v>8.2</v>
      </c>
      <c r="J818" s="37"/>
      <c r="K818" s="37">
        <v>8</v>
      </c>
      <c r="L818" s="37"/>
      <c r="M818" s="37">
        <v>254</v>
      </c>
      <c r="N818" s="37"/>
      <c r="O818" s="37">
        <v>0.21</v>
      </c>
      <c r="P818" s="37"/>
      <c r="Q818" s="38">
        <v>1386</v>
      </c>
      <c r="R818" s="37">
        <v>93</v>
      </c>
      <c r="S818" s="37"/>
      <c r="T818" s="37">
        <v>11</v>
      </c>
      <c r="U818" s="37">
        <v>0</v>
      </c>
      <c r="V818" s="37"/>
      <c r="W818" s="37">
        <v>60</v>
      </c>
    </row>
    <row r="819" spans="1:23" ht="12.75">
      <c r="A819" s="39">
        <v>39331</v>
      </c>
      <c r="B819" s="40">
        <v>9</v>
      </c>
      <c r="C819" s="37">
        <v>108</v>
      </c>
      <c r="D819" s="37">
        <v>108</v>
      </c>
      <c r="E819" s="37" t="s">
        <v>334</v>
      </c>
      <c r="F819" s="37"/>
      <c r="G819" s="37">
        <v>13.7</v>
      </c>
      <c r="H819" s="37"/>
      <c r="I819" s="37">
        <v>7.7</v>
      </c>
      <c r="J819" s="37"/>
      <c r="K819" s="37">
        <v>7</v>
      </c>
      <c r="L819" s="37"/>
      <c r="M819" s="37">
        <v>258</v>
      </c>
      <c r="N819" s="37"/>
      <c r="O819" s="37">
        <v>0.2</v>
      </c>
      <c r="P819" s="37"/>
      <c r="Q819" s="38">
        <v>1245</v>
      </c>
      <c r="R819" s="37">
        <v>176</v>
      </c>
      <c r="S819" s="37"/>
      <c r="T819" s="37">
        <v>10</v>
      </c>
      <c r="U819" s="37">
        <v>0</v>
      </c>
      <c r="V819" s="37"/>
      <c r="W819" s="37">
        <v>60</v>
      </c>
    </row>
    <row r="820" spans="1:23" ht="12.75">
      <c r="A820" s="39">
        <v>39331</v>
      </c>
      <c r="B820" s="40">
        <v>10</v>
      </c>
      <c r="C820" s="37">
        <v>63</v>
      </c>
      <c r="D820" s="37">
        <v>82</v>
      </c>
      <c r="E820" s="37" t="s">
        <v>335</v>
      </c>
      <c r="F820" s="37"/>
      <c r="G820" s="37">
        <v>13.92</v>
      </c>
      <c r="H820" s="37"/>
      <c r="I820" s="37">
        <v>6.9</v>
      </c>
      <c r="J820" s="37"/>
      <c r="K820" s="37">
        <v>6</v>
      </c>
      <c r="L820" s="37"/>
      <c r="M820" s="37">
        <v>259</v>
      </c>
      <c r="N820" s="37"/>
      <c r="O820" s="37">
        <v>0.13</v>
      </c>
      <c r="P820" s="37"/>
      <c r="Q820" s="37">
        <v>756</v>
      </c>
      <c r="R820" s="37">
        <v>310</v>
      </c>
      <c r="S820" s="37"/>
      <c r="T820" s="37">
        <v>11</v>
      </c>
      <c r="U820" s="37">
        <v>0</v>
      </c>
      <c r="V820" s="37"/>
      <c r="W820" s="37">
        <v>60</v>
      </c>
    </row>
    <row r="821" spans="1:23" ht="12.75">
      <c r="A821" s="39">
        <v>39331</v>
      </c>
      <c r="B821" s="40">
        <v>11</v>
      </c>
      <c r="C821" s="37">
        <v>19</v>
      </c>
      <c r="D821" s="37">
        <v>82</v>
      </c>
      <c r="E821" s="37" t="s">
        <v>335</v>
      </c>
      <c r="F821" s="37"/>
      <c r="G821" s="37">
        <v>14.53</v>
      </c>
      <c r="H821" s="37"/>
      <c r="I821" s="37">
        <v>6.1</v>
      </c>
      <c r="J821" s="37"/>
      <c r="K821" s="37">
        <v>5</v>
      </c>
      <c r="L821" s="37"/>
      <c r="M821" s="37">
        <v>258</v>
      </c>
      <c r="N821" s="37"/>
      <c r="O821" s="37">
        <v>0.06</v>
      </c>
      <c r="P821" s="37"/>
      <c r="Q821" s="37">
        <v>276</v>
      </c>
      <c r="R821" s="37">
        <v>285</v>
      </c>
      <c r="S821" s="37"/>
      <c r="T821" s="37">
        <v>13</v>
      </c>
      <c r="U821" s="37">
        <v>0</v>
      </c>
      <c r="V821" s="37"/>
      <c r="W821" s="37">
        <v>30</v>
      </c>
    </row>
    <row r="822" spans="1:23" ht="12.75">
      <c r="A822" s="39">
        <v>39332</v>
      </c>
      <c r="B822" s="40">
        <v>3</v>
      </c>
      <c r="C822" s="37"/>
      <c r="D822" s="37"/>
      <c r="E822" s="37" t="s">
        <v>336</v>
      </c>
      <c r="F822" s="37"/>
      <c r="G822" s="37">
        <v>14.67</v>
      </c>
      <c r="H822" s="37"/>
      <c r="I822" s="37">
        <v>12.5</v>
      </c>
      <c r="J822" s="37"/>
      <c r="K822" s="37">
        <v>12</v>
      </c>
      <c r="L822" s="37"/>
      <c r="M822" s="37">
        <v>257</v>
      </c>
      <c r="N822" s="37"/>
      <c r="O822" s="37">
        <v>0.08</v>
      </c>
      <c r="P822" s="37"/>
      <c r="Q822" s="37">
        <v>511</v>
      </c>
      <c r="R822" s="37">
        <v>1</v>
      </c>
      <c r="S822" s="37"/>
      <c r="T822" s="37">
        <v>7</v>
      </c>
      <c r="U822" s="37">
        <v>0</v>
      </c>
      <c r="V822" s="37"/>
      <c r="W822" s="37">
        <v>44</v>
      </c>
    </row>
    <row r="823" spans="1:23" ht="12.75">
      <c r="A823" s="39">
        <v>39332</v>
      </c>
      <c r="B823" s="40">
        <v>4</v>
      </c>
      <c r="C823" s="37">
        <v>104</v>
      </c>
      <c r="D823" s="37">
        <v>144</v>
      </c>
      <c r="E823" s="37" t="s">
        <v>336</v>
      </c>
      <c r="F823" s="37"/>
      <c r="G823" s="37">
        <v>14.73</v>
      </c>
      <c r="H823" s="37"/>
      <c r="I823" s="37">
        <v>12.9</v>
      </c>
      <c r="J823" s="37"/>
      <c r="K823" s="37">
        <v>12</v>
      </c>
      <c r="L823" s="37"/>
      <c r="M823" s="37">
        <v>258</v>
      </c>
      <c r="N823" s="37"/>
      <c r="O823" s="37">
        <v>0.22</v>
      </c>
      <c r="P823" s="37"/>
      <c r="Q823" s="38">
        <v>1647</v>
      </c>
      <c r="R823" s="37">
        <v>1</v>
      </c>
      <c r="S823" s="37"/>
      <c r="T823" s="37">
        <v>6</v>
      </c>
      <c r="U823" s="37">
        <v>0</v>
      </c>
      <c r="V823" s="37"/>
      <c r="W823" s="37">
        <v>60</v>
      </c>
    </row>
    <row r="824" spans="1:23" ht="12.75">
      <c r="A824" s="39">
        <v>39332</v>
      </c>
      <c r="B824" s="40">
        <v>5</v>
      </c>
      <c r="C824" s="37">
        <v>40</v>
      </c>
      <c r="D824" s="37">
        <v>144</v>
      </c>
      <c r="E824" s="37" t="s">
        <v>336</v>
      </c>
      <c r="F824" s="37"/>
      <c r="G824" s="37">
        <v>14.68</v>
      </c>
      <c r="H824" s="37"/>
      <c r="I824" s="37">
        <v>13.3</v>
      </c>
      <c r="J824" s="37"/>
      <c r="K824" s="37">
        <v>13</v>
      </c>
      <c r="L824" s="37"/>
      <c r="M824" s="37">
        <v>260</v>
      </c>
      <c r="N824" s="37"/>
      <c r="O824" s="37">
        <v>0.14</v>
      </c>
      <c r="P824" s="37"/>
      <c r="Q824" s="38">
        <v>1009</v>
      </c>
      <c r="R824" s="37">
        <v>1</v>
      </c>
      <c r="S824" s="37"/>
      <c r="T824" s="37">
        <v>7</v>
      </c>
      <c r="U824" s="37">
        <v>0</v>
      </c>
      <c r="V824" s="37"/>
      <c r="W824" s="37">
        <v>47</v>
      </c>
    </row>
    <row r="825" spans="1:23" ht="12.75">
      <c r="A825" s="39">
        <v>39332</v>
      </c>
      <c r="B825" s="40">
        <v>6</v>
      </c>
      <c r="C825" s="37">
        <v>31</v>
      </c>
      <c r="D825" s="37">
        <v>343</v>
      </c>
      <c r="E825" s="37" t="s">
        <v>337</v>
      </c>
      <c r="F825" s="37"/>
      <c r="G825" s="37">
        <v>14.75</v>
      </c>
      <c r="H825" s="37"/>
      <c r="I825" s="37">
        <v>12.6</v>
      </c>
      <c r="J825" s="37"/>
      <c r="K825" s="37">
        <v>12</v>
      </c>
      <c r="L825" s="37"/>
      <c r="M825" s="37">
        <v>260</v>
      </c>
      <c r="N825" s="37"/>
      <c r="O825" s="37">
        <v>0.1</v>
      </c>
      <c r="P825" s="37"/>
      <c r="Q825" s="37">
        <v>712</v>
      </c>
      <c r="R825" s="37">
        <v>4</v>
      </c>
      <c r="S825" s="37"/>
      <c r="T825" s="37">
        <v>8</v>
      </c>
      <c r="U825" s="37">
        <v>0</v>
      </c>
      <c r="V825" s="37"/>
      <c r="W825" s="37">
        <v>49</v>
      </c>
    </row>
    <row r="826" spans="1:23" ht="12.75">
      <c r="A826" s="39">
        <v>39332</v>
      </c>
      <c r="B826" s="40">
        <v>7</v>
      </c>
      <c r="C826" s="37">
        <v>138</v>
      </c>
      <c r="D826" s="37">
        <v>343</v>
      </c>
      <c r="E826" s="37" t="s">
        <v>337</v>
      </c>
      <c r="F826" s="37"/>
      <c r="G826" s="37">
        <v>14.95</v>
      </c>
      <c r="H826" s="37"/>
      <c r="I826" s="37">
        <v>12.1</v>
      </c>
      <c r="J826" s="37"/>
      <c r="K826" s="37">
        <v>12</v>
      </c>
      <c r="L826" s="37"/>
      <c r="M826" s="37">
        <v>259</v>
      </c>
      <c r="N826" s="37"/>
      <c r="O826" s="37">
        <v>0.29</v>
      </c>
      <c r="P826" s="37"/>
      <c r="Q826" s="38">
        <v>2079</v>
      </c>
      <c r="R826" s="37">
        <v>26</v>
      </c>
      <c r="S826" s="37"/>
      <c r="T826" s="37">
        <v>7</v>
      </c>
      <c r="U826" s="37">
        <v>0</v>
      </c>
      <c r="V826" s="37"/>
      <c r="W826" s="37">
        <v>60</v>
      </c>
    </row>
    <row r="827" spans="1:23" ht="12.75">
      <c r="A827" s="39">
        <v>39332</v>
      </c>
      <c r="B827" s="40">
        <v>8</v>
      </c>
      <c r="C827" s="37">
        <v>174</v>
      </c>
      <c r="D827" s="37">
        <v>343</v>
      </c>
      <c r="E827" s="37" t="s">
        <v>337</v>
      </c>
      <c r="F827" s="37"/>
      <c r="G827" s="37">
        <v>15.09</v>
      </c>
      <c r="H827" s="37"/>
      <c r="I827" s="37">
        <v>11.5</v>
      </c>
      <c r="J827" s="37"/>
      <c r="K827" s="37">
        <v>11</v>
      </c>
      <c r="L827" s="37"/>
      <c r="M827" s="37">
        <v>258</v>
      </c>
      <c r="N827" s="37"/>
      <c r="O827" s="37">
        <v>0.29</v>
      </c>
      <c r="P827" s="37"/>
      <c r="Q827" s="38">
        <v>2022</v>
      </c>
      <c r="R827" s="37">
        <v>122</v>
      </c>
      <c r="S827" s="37"/>
      <c r="T827" s="37">
        <v>7</v>
      </c>
      <c r="U827" s="37">
        <v>0</v>
      </c>
      <c r="V827" s="37"/>
      <c r="W827" s="37">
        <v>60</v>
      </c>
    </row>
    <row r="828" spans="1:23" ht="12.75">
      <c r="A828" s="39">
        <v>39332</v>
      </c>
      <c r="B828" s="40">
        <v>10</v>
      </c>
      <c r="C828" s="37">
        <v>250</v>
      </c>
      <c r="D828" s="37">
        <v>250</v>
      </c>
      <c r="E828" s="37" t="s">
        <v>464</v>
      </c>
      <c r="F828" s="37"/>
      <c r="G828" s="37">
        <v>17.79</v>
      </c>
      <c r="H828" s="37"/>
      <c r="I828" s="37">
        <v>8.7</v>
      </c>
      <c r="J828" s="37"/>
      <c r="K828" s="37">
        <v>8</v>
      </c>
      <c r="L828" s="37"/>
      <c r="M828" s="37">
        <v>254</v>
      </c>
      <c r="N828" s="37"/>
      <c r="O828" s="37">
        <v>0.01</v>
      </c>
      <c r="P828" s="37"/>
      <c r="Q828" s="37">
        <v>3</v>
      </c>
      <c r="R828" s="37">
        <v>673</v>
      </c>
      <c r="S828" s="37"/>
      <c r="T828" s="37">
        <v>10</v>
      </c>
      <c r="U828" s="37">
        <v>0</v>
      </c>
      <c r="V828" s="37"/>
      <c r="W828" s="37">
        <v>0</v>
      </c>
    </row>
    <row r="829" spans="1:23" ht="12.75">
      <c r="A829" s="39">
        <v>39332</v>
      </c>
      <c r="B829" s="40">
        <v>10</v>
      </c>
      <c r="C829" s="37">
        <v>250</v>
      </c>
      <c r="D829" s="37">
        <v>250</v>
      </c>
      <c r="E829" s="37" t="s">
        <v>466</v>
      </c>
      <c r="F829" s="37"/>
      <c r="G829" s="37">
        <v>17.79</v>
      </c>
      <c r="H829" s="37"/>
      <c r="I829" s="37">
        <v>8.7</v>
      </c>
      <c r="J829" s="37"/>
      <c r="K829" s="37">
        <v>8</v>
      </c>
      <c r="L829" s="37"/>
      <c r="M829" s="37">
        <v>254</v>
      </c>
      <c r="N829" s="37"/>
      <c r="O829" s="37">
        <v>0.01</v>
      </c>
      <c r="P829" s="37"/>
      <c r="Q829" s="37">
        <v>3</v>
      </c>
      <c r="R829" s="37">
        <v>673</v>
      </c>
      <c r="S829" s="37"/>
      <c r="T829" s="37">
        <v>10</v>
      </c>
      <c r="U829" s="37">
        <v>0</v>
      </c>
      <c r="V829" s="37"/>
      <c r="W829" s="37">
        <v>0</v>
      </c>
    </row>
    <row r="830" spans="1:23" ht="12.75">
      <c r="A830" s="39">
        <v>39333</v>
      </c>
      <c r="B830" s="40">
        <v>3</v>
      </c>
      <c r="C830" s="37">
        <v>1</v>
      </c>
      <c r="D830" s="37">
        <v>81</v>
      </c>
      <c r="E830" s="37" t="s">
        <v>338</v>
      </c>
      <c r="F830" s="37"/>
      <c r="G830" s="37">
        <v>15.39</v>
      </c>
      <c r="H830" s="37"/>
      <c r="I830" s="37">
        <v>14.3</v>
      </c>
      <c r="J830" s="37"/>
      <c r="K830" s="37">
        <v>13</v>
      </c>
      <c r="L830" s="37"/>
      <c r="M830" s="37">
        <v>254</v>
      </c>
      <c r="N830" s="37"/>
      <c r="O830" s="37">
        <v>0.56</v>
      </c>
      <c r="P830" s="37"/>
      <c r="Q830" s="38">
        <v>3953</v>
      </c>
      <c r="R830" s="37">
        <v>1</v>
      </c>
      <c r="S830" s="37"/>
      <c r="T830" s="37">
        <v>14</v>
      </c>
      <c r="U830" s="37">
        <v>1</v>
      </c>
      <c r="V830" s="37"/>
      <c r="W830" s="37">
        <v>60</v>
      </c>
    </row>
    <row r="831" spans="1:23" ht="12.75">
      <c r="A831" s="39">
        <v>39333</v>
      </c>
      <c r="B831" s="40">
        <v>4</v>
      </c>
      <c r="C831" s="37">
        <v>1</v>
      </c>
      <c r="D831" s="37">
        <v>81</v>
      </c>
      <c r="E831" s="37" t="s">
        <v>338</v>
      </c>
      <c r="F831" s="37"/>
      <c r="G831" s="37">
        <v>15.33</v>
      </c>
      <c r="H831" s="37"/>
      <c r="I831" s="37">
        <v>14.7</v>
      </c>
      <c r="J831" s="37"/>
      <c r="K831" s="37">
        <v>14</v>
      </c>
      <c r="L831" s="37"/>
      <c r="M831" s="37">
        <v>256</v>
      </c>
      <c r="N831" s="37"/>
      <c r="O831" s="37">
        <v>0.54</v>
      </c>
      <c r="P831" s="37"/>
      <c r="Q831" s="38">
        <v>3905</v>
      </c>
      <c r="R831" s="37">
        <v>1</v>
      </c>
      <c r="S831" s="37"/>
      <c r="T831" s="37">
        <v>13</v>
      </c>
      <c r="U831" s="37">
        <v>0</v>
      </c>
      <c r="V831" s="37"/>
      <c r="W831" s="37">
        <v>60</v>
      </c>
    </row>
    <row r="832" spans="1:23" ht="12.75">
      <c r="A832" s="39">
        <v>39333</v>
      </c>
      <c r="B832" s="40">
        <v>5</v>
      </c>
      <c r="C832" s="37">
        <v>79</v>
      </c>
      <c r="D832" s="37">
        <v>81</v>
      </c>
      <c r="E832" s="37" t="s">
        <v>338</v>
      </c>
      <c r="F832" s="37"/>
      <c r="G832" s="37">
        <v>15.41</v>
      </c>
      <c r="H832" s="37"/>
      <c r="I832" s="37">
        <v>15.2</v>
      </c>
      <c r="J832" s="37"/>
      <c r="K832" s="37">
        <v>14</v>
      </c>
      <c r="L832" s="37"/>
      <c r="M832" s="37">
        <v>256</v>
      </c>
      <c r="N832" s="37"/>
      <c r="O832" s="37">
        <v>0.83</v>
      </c>
      <c r="P832" s="37"/>
      <c r="Q832" s="38">
        <v>4516</v>
      </c>
      <c r="R832" s="37">
        <v>1</v>
      </c>
      <c r="S832" s="37"/>
      <c r="T832" s="37">
        <v>13</v>
      </c>
      <c r="U832" s="37">
        <v>14</v>
      </c>
      <c r="V832" s="37"/>
      <c r="W832" s="37">
        <v>47</v>
      </c>
    </row>
    <row r="833" spans="1:23" ht="12.75">
      <c r="A833" s="39">
        <v>39333</v>
      </c>
      <c r="B833" s="40">
        <v>6</v>
      </c>
      <c r="C833" s="37">
        <v>86</v>
      </c>
      <c r="D833" s="37">
        <v>296</v>
      </c>
      <c r="E833" s="37" t="s">
        <v>339</v>
      </c>
      <c r="F833" s="37"/>
      <c r="G833" s="37">
        <v>15.32</v>
      </c>
      <c r="H833" s="37"/>
      <c r="I833" s="37">
        <v>15.2</v>
      </c>
      <c r="J833" s="37"/>
      <c r="K833" s="37">
        <v>14</v>
      </c>
      <c r="L833" s="37"/>
      <c r="M833" s="37">
        <v>257</v>
      </c>
      <c r="N833" s="37"/>
      <c r="O833" s="37">
        <v>0.87</v>
      </c>
      <c r="P833" s="37"/>
      <c r="Q833" s="38">
        <v>4194</v>
      </c>
      <c r="R833" s="37">
        <v>2</v>
      </c>
      <c r="S833" s="37"/>
      <c r="T833" s="37">
        <v>13</v>
      </c>
      <c r="U833" s="37">
        <v>14</v>
      </c>
      <c r="V833" s="37"/>
      <c r="W833" s="37">
        <v>48</v>
      </c>
    </row>
    <row r="834" spans="1:23" ht="12.75">
      <c r="A834" s="39">
        <v>39333</v>
      </c>
      <c r="B834" s="40">
        <v>7</v>
      </c>
      <c r="C834" s="37">
        <v>195</v>
      </c>
      <c r="D834" s="37">
        <v>296</v>
      </c>
      <c r="E834" s="37" t="s">
        <v>339</v>
      </c>
      <c r="F834" s="37"/>
      <c r="G834" s="37">
        <v>15.44</v>
      </c>
      <c r="H834" s="37"/>
      <c r="I834" s="37">
        <v>13.7</v>
      </c>
      <c r="J834" s="37"/>
      <c r="K834" s="37">
        <v>13</v>
      </c>
      <c r="L834" s="37"/>
      <c r="M834" s="37">
        <v>261</v>
      </c>
      <c r="N834" s="37"/>
      <c r="O834" s="37">
        <v>1.06</v>
      </c>
      <c r="P834" s="37" t="s">
        <v>167</v>
      </c>
      <c r="Q834" s="38">
        <v>4230</v>
      </c>
      <c r="R834" s="37">
        <v>14</v>
      </c>
      <c r="S834" s="37"/>
      <c r="T834" s="37">
        <v>13</v>
      </c>
      <c r="U834" s="37">
        <v>10</v>
      </c>
      <c r="V834" s="37"/>
      <c r="W834" s="37">
        <v>58</v>
      </c>
    </row>
    <row r="835" spans="1:23" ht="12.75">
      <c r="A835" s="39">
        <v>39333</v>
      </c>
      <c r="B835" s="40">
        <v>8</v>
      </c>
      <c r="C835" s="37">
        <v>15</v>
      </c>
      <c r="D835" s="37">
        <v>296</v>
      </c>
      <c r="E835" s="37" t="s">
        <v>339</v>
      </c>
      <c r="F835" s="37"/>
      <c r="G835" s="37">
        <v>15.19</v>
      </c>
      <c r="H835" s="37"/>
      <c r="I835" s="37">
        <v>14.2</v>
      </c>
      <c r="J835" s="37"/>
      <c r="K835" s="37">
        <v>13</v>
      </c>
      <c r="L835" s="37"/>
      <c r="M835" s="37">
        <v>263</v>
      </c>
      <c r="N835" s="37"/>
      <c r="O835" s="37">
        <v>0.84</v>
      </c>
      <c r="P835" s="37"/>
      <c r="Q835" s="38">
        <v>3761</v>
      </c>
      <c r="R835" s="37">
        <v>56</v>
      </c>
      <c r="S835" s="37"/>
      <c r="T835" s="37">
        <v>13</v>
      </c>
      <c r="U835" s="37">
        <v>8</v>
      </c>
      <c r="V835" s="37"/>
      <c r="W835" s="37">
        <v>54</v>
      </c>
    </row>
    <row r="836" spans="1:23" ht="12.75">
      <c r="A836" s="39">
        <v>39333</v>
      </c>
      <c r="B836" s="40">
        <v>9</v>
      </c>
      <c r="C836" s="37">
        <v>34</v>
      </c>
      <c r="D836" s="37">
        <v>213</v>
      </c>
      <c r="E836" s="37" t="s">
        <v>340</v>
      </c>
      <c r="F836" s="37"/>
      <c r="G836" s="37">
        <v>14.87</v>
      </c>
      <c r="H836" s="37"/>
      <c r="I836" s="37">
        <v>12.4</v>
      </c>
      <c r="J836" s="37"/>
      <c r="K836" s="37">
        <v>12</v>
      </c>
      <c r="L836" s="37"/>
      <c r="M836" s="37">
        <v>262</v>
      </c>
      <c r="N836" s="37"/>
      <c r="O836" s="37">
        <v>0.71</v>
      </c>
      <c r="P836" s="37"/>
      <c r="Q836" s="38">
        <v>3594</v>
      </c>
      <c r="R836" s="37">
        <v>83</v>
      </c>
      <c r="S836" s="37"/>
      <c r="T836" s="37">
        <v>13</v>
      </c>
      <c r="U836" s="37">
        <v>0</v>
      </c>
      <c r="V836" s="37"/>
      <c r="W836" s="37">
        <v>60</v>
      </c>
    </row>
    <row r="837" spans="1:23" ht="12.75">
      <c r="A837" s="39">
        <v>39333</v>
      </c>
      <c r="B837" s="40">
        <v>10</v>
      </c>
      <c r="C837" s="37">
        <v>121</v>
      </c>
      <c r="D837" s="37">
        <v>213</v>
      </c>
      <c r="E837" s="37" t="s">
        <v>340</v>
      </c>
      <c r="F837" s="37"/>
      <c r="G837" s="37">
        <v>14.9</v>
      </c>
      <c r="H837" s="37"/>
      <c r="I837" s="37">
        <v>11.1</v>
      </c>
      <c r="J837" s="37"/>
      <c r="K837" s="37">
        <v>10</v>
      </c>
      <c r="L837" s="37"/>
      <c r="M837" s="37">
        <v>262</v>
      </c>
      <c r="N837" s="37"/>
      <c r="O837" s="37">
        <v>0.71</v>
      </c>
      <c r="P837" s="37"/>
      <c r="Q837" s="38">
        <v>3318</v>
      </c>
      <c r="R837" s="37">
        <v>101</v>
      </c>
      <c r="S837" s="37"/>
      <c r="T837" s="37">
        <v>14</v>
      </c>
      <c r="U837" s="37">
        <v>0</v>
      </c>
      <c r="V837" s="37"/>
      <c r="W837" s="37">
        <v>60</v>
      </c>
    </row>
    <row r="838" spans="1:23" ht="12.75">
      <c r="A838" s="39">
        <v>39333</v>
      </c>
      <c r="B838" s="40">
        <v>11</v>
      </c>
      <c r="C838" s="37">
        <v>58</v>
      </c>
      <c r="D838" s="37">
        <v>213</v>
      </c>
      <c r="E838" s="37" t="s">
        <v>340</v>
      </c>
      <c r="F838" s="37"/>
      <c r="G838" s="37">
        <v>14.88</v>
      </c>
      <c r="H838" s="37"/>
      <c r="I838" s="37">
        <v>10.9</v>
      </c>
      <c r="J838" s="37"/>
      <c r="K838" s="37">
        <v>10</v>
      </c>
      <c r="L838" s="37"/>
      <c r="M838" s="37">
        <v>263</v>
      </c>
      <c r="N838" s="37"/>
      <c r="O838" s="37">
        <v>0.53</v>
      </c>
      <c r="P838" s="37"/>
      <c r="Q838" s="38">
        <v>2813</v>
      </c>
      <c r="R838" s="37">
        <v>125</v>
      </c>
      <c r="S838" s="37"/>
      <c r="T838" s="37">
        <v>13</v>
      </c>
      <c r="U838" s="37">
        <v>0</v>
      </c>
      <c r="V838" s="37"/>
      <c r="W838" s="37">
        <v>60</v>
      </c>
    </row>
    <row r="839" spans="1:23" ht="12.75">
      <c r="A839" s="39">
        <v>39333</v>
      </c>
      <c r="B839" s="40">
        <v>18</v>
      </c>
      <c r="C839" s="37">
        <v>135</v>
      </c>
      <c r="D839" s="37">
        <v>135</v>
      </c>
      <c r="E839" s="37" t="s">
        <v>341</v>
      </c>
      <c r="F839" s="37"/>
      <c r="G839" s="37">
        <v>12.9</v>
      </c>
      <c r="H839" s="37"/>
      <c r="I839" s="37">
        <v>5.9</v>
      </c>
      <c r="J839" s="37"/>
      <c r="K839" s="37">
        <v>5</v>
      </c>
      <c r="L839" s="37"/>
      <c r="M839" s="37">
        <v>313</v>
      </c>
      <c r="N839" s="37"/>
      <c r="O839" s="37">
        <v>0.26</v>
      </c>
      <c r="P839" s="37"/>
      <c r="Q839" s="37">
        <v>669</v>
      </c>
      <c r="R839" s="37">
        <v>39</v>
      </c>
      <c r="S839" s="37"/>
      <c r="T839" s="37">
        <v>10</v>
      </c>
      <c r="U839" s="37">
        <v>0</v>
      </c>
      <c r="V839" s="37"/>
      <c r="W839" s="37">
        <v>55</v>
      </c>
    </row>
    <row r="840" spans="1:23" ht="12.75">
      <c r="A840" s="39">
        <v>39333</v>
      </c>
      <c r="B840" s="40">
        <v>19</v>
      </c>
      <c r="C840" s="37"/>
      <c r="D840" s="37"/>
      <c r="E840" s="37" t="s">
        <v>341</v>
      </c>
      <c r="F840" s="37"/>
      <c r="G840" s="37">
        <v>12.99</v>
      </c>
      <c r="H840" s="37"/>
      <c r="I840" s="37">
        <v>8.4</v>
      </c>
      <c r="J840" s="37"/>
      <c r="K840" s="37">
        <v>8</v>
      </c>
      <c r="L840" s="37"/>
      <c r="M840" s="37">
        <v>274</v>
      </c>
      <c r="N840" s="37"/>
      <c r="O840" s="37">
        <v>0.04</v>
      </c>
      <c r="P840" s="37"/>
      <c r="Q840" s="37">
        <v>84</v>
      </c>
      <c r="R840" s="37">
        <v>4</v>
      </c>
      <c r="S840" s="37"/>
      <c r="T840" s="37">
        <v>9</v>
      </c>
      <c r="U840" s="37">
        <v>0</v>
      </c>
      <c r="V840" s="37"/>
      <c r="W840" s="37">
        <v>25</v>
      </c>
    </row>
    <row r="841" spans="1:23" ht="12.75">
      <c r="A841" s="39">
        <v>39333</v>
      </c>
      <c r="B841" s="40">
        <v>20</v>
      </c>
      <c r="C841" s="37"/>
      <c r="D841" s="37"/>
      <c r="E841" s="37" t="s">
        <v>341</v>
      </c>
      <c r="F841" s="37"/>
      <c r="G841" s="37">
        <v>12.62</v>
      </c>
      <c r="H841" s="37"/>
      <c r="I841" s="37">
        <v>7</v>
      </c>
      <c r="J841" s="37"/>
      <c r="K841" s="37">
        <v>6</v>
      </c>
      <c r="L841" s="37"/>
      <c r="M841" s="37">
        <v>259</v>
      </c>
      <c r="N841" s="37"/>
      <c r="O841" s="37">
        <v>0.02</v>
      </c>
      <c r="P841" s="37"/>
      <c r="Q841" s="37">
        <v>53</v>
      </c>
      <c r="R841" s="37">
        <v>1</v>
      </c>
      <c r="S841" s="37"/>
      <c r="T841" s="37">
        <v>6</v>
      </c>
      <c r="U841" s="37">
        <v>0</v>
      </c>
      <c r="V841" s="37"/>
      <c r="W841" s="37">
        <v>7</v>
      </c>
    </row>
    <row r="842" spans="1:23" ht="12.75">
      <c r="A842" s="39">
        <v>39334</v>
      </c>
      <c r="B842" s="40">
        <v>6</v>
      </c>
      <c r="C842" s="37"/>
      <c r="D842" s="37"/>
      <c r="E842" s="37" t="s">
        <v>342</v>
      </c>
      <c r="F842" s="37"/>
      <c r="G842" s="37">
        <v>11.75</v>
      </c>
      <c r="H842" s="37"/>
      <c r="I842" s="37">
        <v>5.7</v>
      </c>
      <c r="J842" s="37"/>
      <c r="K842" s="37">
        <v>5</v>
      </c>
      <c r="L842" s="37"/>
      <c r="M842" s="37">
        <v>240</v>
      </c>
      <c r="N842" s="37"/>
      <c r="O842" s="37">
        <v>0.05</v>
      </c>
      <c r="P842" s="37"/>
      <c r="Q842" s="37">
        <v>213</v>
      </c>
      <c r="R842" s="37">
        <v>6</v>
      </c>
      <c r="S842" s="37"/>
      <c r="T842" s="37">
        <v>4</v>
      </c>
      <c r="U842" s="37">
        <v>0</v>
      </c>
      <c r="V842" s="37"/>
      <c r="W842" s="37">
        <v>21</v>
      </c>
    </row>
    <row r="843" spans="1:23" ht="12.75">
      <c r="A843" s="39">
        <v>39334</v>
      </c>
      <c r="B843" s="40">
        <v>7</v>
      </c>
      <c r="C843" s="37">
        <v>53</v>
      </c>
      <c r="D843" s="37">
        <v>223</v>
      </c>
      <c r="E843" s="37" t="s">
        <v>342</v>
      </c>
      <c r="F843" s="37"/>
      <c r="G843" s="37">
        <v>11.88</v>
      </c>
      <c r="H843" s="37"/>
      <c r="I843" s="37">
        <v>5.3</v>
      </c>
      <c r="J843" s="37"/>
      <c r="K843" s="37">
        <v>5</v>
      </c>
      <c r="L843" s="37"/>
      <c r="M843" s="37">
        <v>243</v>
      </c>
      <c r="N843" s="37"/>
      <c r="O843" s="37">
        <v>0.29</v>
      </c>
      <c r="P843" s="37"/>
      <c r="Q843" s="38">
        <v>1097</v>
      </c>
      <c r="R843" s="37">
        <v>28</v>
      </c>
      <c r="S843" s="37"/>
      <c r="T843" s="37">
        <v>4</v>
      </c>
      <c r="U843" s="37">
        <v>0</v>
      </c>
      <c r="V843" s="37"/>
      <c r="W843" s="37">
        <v>60</v>
      </c>
    </row>
    <row r="844" spans="1:23" ht="12.75">
      <c r="A844" s="39">
        <v>39334</v>
      </c>
      <c r="B844" s="40">
        <v>8</v>
      </c>
      <c r="C844" s="37">
        <v>170</v>
      </c>
      <c r="D844" s="37">
        <v>223</v>
      </c>
      <c r="E844" s="37" t="s">
        <v>342</v>
      </c>
      <c r="F844" s="37"/>
      <c r="G844" s="37">
        <v>12.05</v>
      </c>
      <c r="H844" s="37"/>
      <c r="I844" s="37">
        <v>4.9</v>
      </c>
      <c r="J844" s="37"/>
      <c r="K844" s="37">
        <v>4</v>
      </c>
      <c r="L844" s="37"/>
      <c r="M844" s="37">
        <v>245</v>
      </c>
      <c r="N844" s="37"/>
      <c r="O844" s="37">
        <v>0.47</v>
      </c>
      <c r="P844" s="37"/>
      <c r="Q844" s="38">
        <v>1719</v>
      </c>
      <c r="R844" s="37">
        <v>53</v>
      </c>
      <c r="S844" s="37"/>
      <c r="T844" s="37">
        <v>4</v>
      </c>
      <c r="U844" s="37">
        <v>0</v>
      </c>
      <c r="V844" s="37"/>
      <c r="W844" s="37">
        <v>60</v>
      </c>
    </row>
    <row r="845" spans="1:23" ht="12.75">
      <c r="A845" s="39">
        <v>39334</v>
      </c>
      <c r="B845" s="40">
        <v>9</v>
      </c>
      <c r="C845" s="37">
        <v>57</v>
      </c>
      <c r="D845" s="37">
        <v>138</v>
      </c>
      <c r="E845" s="37" t="s">
        <v>343</v>
      </c>
      <c r="F845" s="37"/>
      <c r="G845" s="37">
        <v>12.23</v>
      </c>
      <c r="H845" s="37"/>
      <c r="I845" s="37">
        <v>3.2</v>
      </c>
      <c r="J845" s="37"/>
      <c r="K845" s="37">
        <v>3</v>
      </c>
      <c r="L845" s="37"/>
      <c r="M845" s="37">
        <v>245</v>
      </c>
      <c r="N845" s="37"/>
      <c r="O845" s="37">
        <v>0.41</v>
      </c>
      <c r="P845" s="37"/>
      <c r="Q845" s="38">
        <v>1225</v>
      </c>
      <c r="R845" s="37">
        <v>151</v>
      </c>
      <c r="S845" s="37"/>
      <c r="T845" s="37">
        <v>7</v>
      </c>
      <c r="U845" s="37">
        <v>0</v>
      </c>
      <c r="V845" s="37"/>
      <c r="W845" s="37">
        <v>59</v>
      </c>
    </row>
    <row r="846" spans="1:23" ht="12.75">
      <c r="A846" s="39">
        <v>39334</v>
      </c>
      <c r="B846" s="40">
        <v>10</v>
      </c>
      <c r="C846" s="37">
        <v>62</v>
      </c>
      <c r="D846" s="37">
        <v>138</v>
      </c>
      <c r="E846" s="37" t="s">
        <v>343</v>
      </c>
      <c r="F846" s="37"/>
      <c r="G846" s="37">
        <v>11.61</v>
      </c>
      <c r="H846" s="37"/>
      <c r="I846" s="37">
        <v>3.7</v>
      </c>
      <c r="J846" s="37"/>
      <c r="K846" s="37">
        <v>3</v>
      </c>
      <c r="L846" s="37"/>
      <c r="M846" s="37">
        <v>242</v>
      </c>
      <c r="N846" s="37"/>
      <c r="O846" s="37">
        <v>0.36</v>
      </c>
      <c r="P846" s="37"/>
      <c r="Q846" s="38">
        <v>1224</v>
      </c>
      <c r="R846" s="37">
        <v>101</v>
      </c>
      <c r="S846" s="37"/>
      <c r="T846" s="37">
        <v>7</v>
      </c>
      <c r="U846" s="37">
        <v>0</v>
      </c>
      <c r="V846" s="37"/>
      <c r="W846" s="37">
        <v>60</v>
      </c>
    </row>
    <row r="847" spans="1:23" ht="12.75">
      <c r="A847" s="39">
        <v>39334</v>
      </c>
      <c r="B847" s="40">
        <v>11</v>
      </c>
      <c r="C847" s="37">
        <v>19</v>
      </c>
      <c r="D847" s="37">
        <v>138</v>
      </c>
      <c r="E847" s="37" t="s">
        <v>343</v>
      </c>
      <c r="F847" s="37"/>
      <c r="G847" s="37">
        <v>11.34</v>
      </c>
      <c r="H847" s="37"/>
      <c r="I847" s="37">
        <v>4.1</v>
      </c>
      <c r="J847" s="37"/>
      <c r="K847" s="37">
        <v>3</v>
      </c>
      <c r="L847" s="37"/>
      <c r="M847" s="37">
        <v>284</v>
      </c>
      <c r="N847" s="37"/>
      <c r="O847" s="37">
        <v>0.27</v>
      </c>
      <c r="P847" s="37"/>
      <c r="Q847" s="37">
        <v>814</v>
      </c>
      <c r="R847" s="37">
        <v>78</v>
      </c>
      <c r="S847" s="37"/>
      <c r="T847" s="37">
        <v>9</v>
      </c>
      <c r="U847" s="37">
        <v>20</v>
      </c>
      <c r="V847" s="37"/>
      <c r="W847" s="37">
        <v>46</v>
      </c>
    </row>
    <row r="848" spans="1:23" ht="12.75">
      <c r="A848" s="39">
        <v>39334</v>
      </c>
      <c r="B848" s="40">
        <v>18</v>
      </c>
      <c r="C848" s="37">
        <v>13</v>
      </c>
      <c r="D848" s="37">
        <v>834</v>
      </c>
      <c r="E848" s="37" t="s">
        <v>344</v>
      </c>
      <c r="F848" s="37"/>
      <c r="G848" s="37">
        <v>11.83</v>
      </c>
      <c r="H848" s="37"/>
      <c r="I848" s="37">
        <v>5.6</v>
      </c>
      <c r="J848" s="37"/>
      <c r="K848" s="37">
        <v>5</v>
      </c>
      <c r="L848" s="37"/>
      <c r="M848" s="37">
        <v>240</v>
      </c>
      <c r="N848" s="37"/>
      <c r="O848" s="37">
        <v>0.07</v>
      </c>
      <c r="P848" s="37"/>
      <c r="Q848" s="37">
        <v>252</v>
      </c>
      <c r="R848" s="37">
        <v>21</v>
      </c>
      <c r="S848" s="37"/>
      <c r="T848" s="37">
        <v>7</v>
      </c>
      <c r="U848" s="37">
        <v>0</v>
      </c>
      <c r="V848" s="37"/>
      <c r="W848" s="37">
        <v>20</v>
      </c>
    </row>
    <row r="849" spans="1:23" ht="12.75">
      <c r="A849" s="39">
        <v>39334</v>
      </c>
      <c r="B849" s="40">
        <v>19</v>
      </c>
      <c r="C849" s="37">
        <v>118</v>
      </c>
      <c r="D849" s="37">
        <v>834</v>
      </c>
      <c r="E849" s="37" t="s">
        <v>344</v>
      </c>
      <c r="F849" s="37"/>
      <c r="G849" s="37">
        <v>11.92</v>
      </c>
      <c r="H849" s="37"/>
      <c r="I849" s="37">
        <v>6.2</v>
      </c>
      <c r="J849" s="37"/>
      <c r="K849" s="37">
        <v>6</v>
      </c>
      <c r="L849" s="37"/>
      <c r="M849" s="37">
        <v>238</v>
      </c>
      <c r="N849" s="37"/>
      <c r="O849" s="37">
        <v>0.35</v>
      </c>
      <c r="P849" s="37"/>
      <c r="Q849" s="38">
        <v>1587</v>
      </c>
      <c r="R849" s="37">
        <v>1</v>
      </c>
      <c r="S849" s="37"/>
      <c r="T849" s="37">
        <v>7</v>
      </c>
      <c r="U849" s="37">
        <v>17</v>
      </c>
      <c r="V849" s="37"/>
      <c r="W849" s="37">
        <v>47</v>
      </c>
    </row>
    <row r="850" spans="1:23" ht="12.75">
      <c r="A850" s="39">
        <v>39334</v>
      </c>
      <c r="B850" s="40">
        <v>20</v>
      </c>
      <c r="C850" s="37">
        <v>703</v>
      </c>
      <c r="D850" s="37">
        <v>834</v>
      </c>
      <c r="E850" s="37" t="s">
        <v>344</v>
      </c>
      <c r="F850" s="37"/>
      <c r="G850" s="37">
        <v>12.03</v>
      </c>
      <c r="H850" s="37"/>
      <c r="I850" s="37">
        <v>6.2</v>
      </c>
      <c r="J850" s="37"/>
      <c r="K850" s="37">
        <v>6</v>
      </c>
      <c r="L850" s="37"/>
      <c r="M850" s="37">
        <v>245</v>
      </c>
      <c r="N850" s="37"/>
      <c r="O850" s="37">
        <v>0.81</v>
      </c>
      <c r="P850" s="37"/>
      <c r="Q850" s="38">
        <v>2359</v>
      </c>
      <c r="R850" s="37">
        <v>1</v>
      </c>
      <c r="S850" s="37"/>
      <c r="T850" s="37">
        <v>7</v>
      </c>
      <c r="U850" s="37">
        <v>0</v>
      </c>
      <c r="V850" s="37"/>
      <c r="W850" s="37">
        <v>60</v>
      </c>
    </row>
    <row r="851" spans="1:23" ht="12.75">
      <c r="A851" s="39">
        <v>39334</v>
      </c>
      <c r="B851" s="40">
        <v>21</v>
      </c>
      <c r="C851" s="37">
        <v>210</v>
      </c>
      <c r="D851" s="38">
        <v>1642</v>
      </c>
      <c r="E851" s="37" t="s">
        <v>345</v>
      </c>
      <c r="F851" s="37"/>
      <c r="G851" s="37">
        <v>12.13</v>
      </c>
      <c r="H851" s="37"/>
      <c r="I851" s="37">
        <v>5.6</v>
      </c>
      <c r="J851" s="37"/>
      <c r="K851" s="37">
        <v>5</v>
      </c>
      <c r="L851" s="37"/>
      <c r="M851" s="37">
        <v>249</v>
      </c>
      <c r="N851" s="37"/>
      <c r="O851" s="37">
        <v>0.66</v>
      </c>
      <c r="P851" s="37"/>
      <c r="Q851" s="38">
        <v>1700</v>
      </c>
      <c r="R851" s="37">
        <v>1</v>
      </c>
      <c r="S851" s="37"/>
      <c r="T851" s="37">
        <v>7</v>
      </c>
      <c r="U851" s="37">
        <v>45</v>
      </c>
      <c r="V851" s="37"/>
      <c r="W851" s="37">
        <v>19</v>
      </c>
    </row>
    <row r="852" spans="1:23" ht="12.75">
      <c r="A852" s="39">
        <v>39334</v>
      </c>
      <c r="B852" s="40">
        <v>22</v>
      </c>
      <c r="C852" s="37">
        <v>421</v>
      </c>
      <c r="D852" s="38">
        <v>1642</v>
      </c>
      <c r="E852" s="37" t="s">
        <v>345</v>
      </c>
      <c r="F852" s="37"/>
      <c r="G852" s="37">
        <v>12.29</v>
      </c>
      <c r="H852" s="37"/>
      <c r="I852" s="37">
        <v>5.6</v>
      </c>
      <c r="J852" s="37"/>
      <c r="K852" s="37">
        <v>5</v>
      </c>
      <c r="L852" s="37"/>
      <c r="M852" s="37">
        <v>257</v>
      </c>
      <c r="N852" s="37"/>
      <c r="O852" s="37">
        <v>0.87</v>
      </c>
      <c r="P852" s="37"/>
      <c r="Q852" s="38">
        <v>1974</v>
      </c>
      <c r="R852" s="37">
        <v>1</v>
      </c>
      <c r="S852" s="37"/>
      <c r="T852" s="37">
        <v>7</v>
      </c>
      <c r="U852" s="37">
        <v>31</v>
      </c>
      <c r="V852" s="37"/>
      <c r="W852" s="37">
        <v>27</v>
      </c>
    </row>
    <row r="853" spans="1:23" ht="12.75">
      <c r="A853" s="39">
        <v>39334</v>
      </c>
      <c r="B853" s="40">
        <v>23</v>
      </c>
      <c r="C853" s="38">
        <v>1011</v>
      </c>
      <c r="D853" s="38">
        <v>1642</v>
      </c>
      <c r="E853" s="37" t="s">
        <v>345</v>
      </c>
      <c r="F853" s="37"/>
      <c r="G853" s="37">
        <v>12.1</v>
      </c>
      <c r="H853" s="37"/>
      <c r="I853" s="37">
        <v>6.1</v>
      </c>
      <c r="J853" s="37"/>
      <c r="K853" s="37">
        <v>6</v>
      </c>
      <c r="L853" s="37"/>
      <c r="M853" s="37">
        <v>263</v>
      </c>
      <c r="N853" s="37"/>
      <c r="O853" s="37">
        <v>0.93</v>
      </c>
      <c r="P853" s="37"/>
      <c r="Q853" s="38">
        <v>1985</v>
      </c>
      <c r="R853" s="37">
        <v>1</v>
      </c>
      <c r="S853" s="37"/>
      <c r="T853" s="37">
        <v>10</v>
      </c>
      <c r="U853" s="37">
        <v>0</v>
      </c>
      <c r="V853" s="37"/>
      <c r="W853" s="37">
        <v>60</v>
      </c>
    </row>
    <row r="854" spans="1:23" ht="12.75">
      <c r="A854" s="39">
        <v>39335</v>
      </c>
      <c r="B854" s="40">
        <v>0</v>
      </c>
      <c r="C854" s="37">
        <v>711</v>
      </c>
      <c r="D854" s="38">
        <v>1203</v>
      </c>
      <c r="E854" s="37" t="s">
        <v>346</v>
      </c>
      <c r="F854" s="37"/>
      <c r="G854" s="37">
        <v>11.75</v>
      </c>
      <c r="H854" s="37"/>
      <c r="I854" s="37">
        <v>7.3</v>
      </c>
      <c r="J854" s="37"/>
      <c r="K854" s="37">
        <v>7</v>
      </c>
      <c r="L854" s="37"/>
      <c r="M854" s="37">
        <v>274</v>
      </c>
      <c r="N854" s="37"/>
      <c r="O854" s="37">
        <v>0.6</v>
      </c>
      <c r="P854" s="37"/>
      <c r="Q854" s="38">
        <v>1225</v>
      </c>
      <c r="R854" s="37">
        <v>1</v>
      </c>
      <c r="S854" s="37"/>
      <c r="T854" s="37">
        <v>7</v>
      </c>
      <c r="U854" s="37">
        <v>0</v>
      </c>
      <c r="V854" s="37"/>
      <c r="W854" s="37">
        <v>60</v>
      </c>
    </row>
    <row r="855" spans="1:23" ht="12.75">
      <c r="A855" s="39">
        <v>39335</v>
      </c>
      <c r="B855" s="40">
        <v>1</v>
      </c>
      <c r="C855" s="37">
        <v>295</v>
      </c>
      <c r="D855" s="38">
        <v>1203</v>
      </c>
      <c r="E855" s="37" t="s">
        <v>346</v>
      </c>
      <c r="F855" s="37"/>
      <c r="G855" s="37">
        <v>11.55</v>
      </c>
      <c r="H855" s="37"/>
      <c r="I855" s="37">
        <v>5.5</v>
      </c>
      <c r="J855" s="37"/>
      <c r="K855" s="37">
        <v>5</v>
      </c>
      <c r="L855" s="37"/>
      <c r="M855" s="37">
        <v>277</v>
      </c>
      <c r="N855" s="37"/>
      <c r="O855" s="37">
        <v>0.38</v>
      </c>
      <c r="P855" s="37"/>
      <c r="Q855" s="37">
        <v>861</v>
      </c>
      <c r="R855" s="37">
        <v>1</v>
      </c>
      <c r="S855" s="37"/>
      <c r="T855" s="37">
        <v>9</v>
      </c>
      <c r="U855" s="37">
        <v>0</v>
      </c>
      <c r="V855" s="37"/>
      <c r="W855" s="37">
        <v>60</v>
      </c>
    </row>
    <row r="856" spans="1:23" ht="12.75">
      <c r="A856" s="39">
        <v>39335</v>
      </c>
      <c r="B856" s="40">
        <v>2</v>
      </c>
      <c r="C856" s="37">
        <v>197</v>
      </c>
      <c r="D856" s="38">
        <v>1203</v>
      </c>
      <c r="E856" s="37" t="s">
        <v>346</v>
      </c>
      <c r="F856" s="37"/>
      <c r="G856" s="37">
        <v>11.59</v>
      </c>
      <c r="H856" s="37"/>
      <c r="I856" s="37">
        <v>6.1</v>
      </c>
      <c r="J856" s="37"/>
      <c r="K856" s="37">
        <v>5</v>
      </c>
      <c r="L856" s="37"/>
      <c r="M856" s="37">
        <v>283</v>
      </c>
      <c r="N856" s="37"/>
      <c r="O856" s="37">
        <v>0.26</v>
      </c>
      <c r="P856" s="37"/>
      <c r="Q856" s="37">
        <v>586</v>
      </c>
      <c r="R856" s="37">
        <v>1</v>
      </c>
      <c r="S856" s="37"/>
      <c r="T856" s="37">
        <v>7</v>
      </c>
      <c r="U856" s="37">
        <v>0</v>
      </c>
      <c r="V856" s="37"/>
      <c r="W856" s="37">
        <v>60</v>
      </c>
    </row>
    <row r="857" spans="1:23" ht="12.75">
      <c r="A857" s="39">
        <v>39335</v>
      </c>
      <c r="B857" s="40">
        <v>3</v>
      </c>
      <c r="C857" s="37">
        <v>320</v>
      </c>
      <c r="D857" s="37">
        <v>708</v>
      </c>
      <c r="E857" s="37" t="s">
        <v>347</v>
      </c>
      <c r="F857" s="37"/>
      <c r="G857" s="37">
        <v>11.3</v>
      </c>
      <c r="H857" s="37"/>
      <c r="I857" s="37">
        <v>6.5</v>
      </c>
      <c r="J857" s="37"/>
      <c r="K857" s="37">
        <v>6</v>
      </c>
      <c r="L857" s="37"/>
      <c r="M857" s="37">
        <v>300</v>
      </c>
      <c r="N857" s="37"/>
      <c r="O857" s="37">
        <v>0.37</v>
      </c>
      <c r="P857" s="37"/>
      <c r="Q857" s="37">
        <v>681</v>
      </c>
      <c r="R857" s="37">
        <v>1</v>
      </c>
      <c r="S857" s="37"/>
      <c r="T857" s="37">
        <v>7</v>
      </c>
      <c r="U857" s="37">
        <v>0</v>
      </c>
      <c r="V857" s="37"/>
      <c r="W857" s="37">
        <v>60</v>
      </c>
    </row>
    <row r="858" spans="1:23" ht="12.75">
      <c r="A858" s="39">
        <v>39335</v>
      </c>
      <c r="B858" s="40">
        <v>4</v>
      </c>
      <c r="C858" s="37">
        <v>320</v>
      </c>
      <c r="D858" s="37">
        <v>708</v>
      </c>
      <c r="E858" s="37" t="s">
        <v>347</v>
      </c>
      <c r="F858" s="37"/>
      <c r="G858" s="37">
        <v>11.13</v>
      </c>
      <c r="H858" s="37"/>
      <c r="I858" s="37">
        <v>5.8</v>
      </c>
      <c r="J858" s="37"/>
      <c r="K858" s="37">
        <v>5</v>
      </c>
      <c r="L858" s="37"/>
      <c r="M858" s="37">
        <v>312</v>
      </c>
      <c r="N858" s="37"/>
      <c r="O858" s="37">
        <v>0.39</v>
      </c>
      <c r="P858" s="37"/>
      <c r="Q858" s="37">
        <v>630</v>
      </c>
      <c r="R858" s="37">
        <v>1</v>
      </c>
      <c r="S858" s="37"/>
      <c r="T858" s="37">
        <v>6</v>
      </c>
      <c r="U858" s="37">
        <v>0</v>
      </c>
      <c r="V858" s="37"/>
      <c r="W858" s="37">
        <v>60</v>
      </c>
    </row>
    <row r="859" spans="1:23" ht="12.75">
      <c r="A859" s="39">
        <v>39335</v>
      </c>
      <c r="B859" s="40">
        <v>5</v>
      </c>
      <c r="C859" s="37">
        <v>68</v>
      </c>
      <c r="D859" s="37">
        <v>708</v>
      </c>
      <c r="E859" s="37" t="s">
        <v>347</v>
      </c>
      <c r="F859" s="37"/>
      <c r="G859" s="37">
        <v>11.03</v>
      </c>
      <c r="H859" s="37"/>
      <c r="I859" s="37">
        <v>6</v>
      </c>
      <c r="J859" s="37"/>
      <c r="K859" s="37">
        <v>6</v>
      </c>
      <c r="L859" s="37"/>
      <c r="M859" s="37">
        <v>312</v>
      </c>
      <c r="N859" s="37"/>
      <c r="O859" s="37">
        <v>0.1</v>
      </c>
      <c r="P859" s="37"/>
      <c r="Q859" s="37">
        <v>210</v>
      </c>
      <c r="R859" s="37">
        <v>1</v>
      </c>
      <c r="S859" s="37"/>
      <c r="T859" s="37">
        <v>5</v>
      </c>
      <c r="U859" s="37">
        <v>0</v>
      </c>
      <c r="V859" s="37"/>
      <c r="W859" s="37">
        <v>30</v>
      </c>
    </row>
    <row r="860" spans="1:23" ht="12.75">
      <c r="A860" s="39">
        <v>39336</v>
      </c>
      <c r="B860" s="40">
        <v>3</v>
      </c>
      <c r="C860" s="37">
        <v>1</v>
      </c>
      <c r="D860" s="37">
        <v>579</v>
      </c>
      <c r="E860" s="37" t="s">
        <v>348</v>
      </c>
      <c r="F860" s="37"/>
      <c r="G860" s="37">
        <v>9.44</v>
      </c>
      <c r="H860" s="37"/>
      <c r="I860" s="37">
        <v>11.3</v>
      </c>
      <c r="J860" s="37"/>
      <c r="K860" s="37">
        <v>11</v>
      </c>
      <c r="L860" s="37"/>
      <c r="M860" s="37">
        <v>206</v>
      </c>
      <c r="N860" s="37"/>
      <c r="O860" s="37">
        <v>0.04</v>
      </c>
      <c r="P860" s="37"/>
      <c r="Q860" s="37">
        <v>213</v>
      </c>
      <c r="R860" s="37">
        <v>1</v>
      </c>
      <c r="S860" s="37"/>
      <c r="T860" s="37">
        <v>4</v>
      </c>
      <c r="U860" s="37">
        <v>0</v>
      </c>
      <c r="V860" s="37"/>
      <c r="W860" s="37">
        <v>16</v>
      </c>
    </row>
    <row r="861" spans="1:23" ht="12.75">
      <c r="A861" s="39">
        <v>39336</v>
      </c>
      <c r="B861" s="40">
        <v>4</v>
      </c>
      <c r="C861" s="37">
        <v>148</v>
      </c>
      <c r="D861" s="37">
        <v>579</v>
      </c>
      <c r="E861" s="37" t="s">
        <v>348</v>
      </c>
      <c r="F861" s="37"/>
      <c r="G861" s="37">
        <v>9.49</v>
      </c>
      <c r="H861" s="37"/>
      <c r="I861" s="37">
        <v>12.6</v>
      </c>
      <c r="J861" s="37"/>
      <c r="K861" s="37">
        <v>12</v>
      </c>
      <c r="L861" s="37"/>
      <c r="M861" s="37">
        <v>211</v>
      </c>
      <c r="N861" s="37"/>
      <c r="O861" s="37">
        <v>0.3</v>
      </c>
      <c r="P861" s="37"/>
      <c r="Q861" s="38">
        <v>1726</v>
      </c>
      <c r="R861" s="37">
        <v>1</v>
      </c>
      <c r="S861" s="37"/>
      <c r="T861" s="37">
        <v>7</v>
      </c>
      <c r="U861" s="37">
        <v>0</v>
      </c>
      <c r="V861" s="37"/>
      <c r="W861" s="37">
        <v>60</v>
      </c>
    </row>
    <row r="862" spans="1:23" ht="12.75">
      <c r="A862" s="39">
        <v>39336</v>
      </c>
      <c r="B862" s="40">
        <v>5</v>
      </c>
      <c r="C862" s="37">
        <v>430</v>
      </c>
      <c r="D862" s="37">
        <v>579</v>
      </c>
      <c r="E862" s="37" t="s">
        <v>348</v>
      </c>
      <c r="F862" s="37"/>
      <c r="G862" s="37">
        <v>10.03</v>
      </c>
      <c r="H862" s="37"/>
      <c r="I862" s="37">
        <v>12</v>
      </c>
      <c r="J862" s="37"/>
      <c r="K862" s="37">
        <v>11</v>
      </c>
      <c r="L862" s="37"/>
      <c r="M862" s="37">
        <v>218</v>
      </c>
      <c r="N862" s="37"/>
      <c r="O862" s="37">
        <v>0.53</v>
      </c>
      <c r="P862" s="37"/>
      <c r="Q862" s="38">
        <v>2263</v>
      </c>
      <c r="R862" s="37">
        <v>1</v>
      </c>
      <c r="S862" s="37"/>
      <c r="T862" s="37">
        <v>8</v>
      </c>
      <c r="U862" s="37">
        <v>0</v>
      </c>
      <c r="V862" s="37"/>
      <c r="W862" s="37">
        <v>60</v>
      </c>
    </row>
    <row r="863" spans="1:23" ht="12.75">
      <c r="A863" s="39">
        <v>39336</v>
      </c>
      <c r="B863" s="40">
        <v>6</v>
      </c>
      <c r="C863" s="37">
        <v>720</v>
      </c>
      <c r="D863" s="38">
        <v>2158</v>
      </c>
      <c r="E863" s="37" t="s">
        <v>349</v>
      </c>
      <c r="F863" s="37"/>
      <c r="G863" s="37">
        <v>10.41</v>
      </c>
      <c r="H863" s="37"/>
      <c r="I863" s="37">
        <v>11.5</v>
      </c>
      <c r="J863" s="37"/>
      <c r="K863" s="37">
        <v>11</v>
      </c>
      <c r="L863" s="37"/>
      <c r="M863" s="37">
        <v>232</v>
      </c>
      <c r="N863" s="37"/>
      <c r="O863" s="37">
        <v>0.75</v>
      </c>
      <c r="P863" s="37"/>
      <c r="Q863" s="38">
        <v>2409</v>
      </c>
      <c r="R863" s="37">
        <v>2</v>
      </c>
      <c r="S863" s="37"/>
      <c r="T863" s="37">
        <v>8</v>
      </c>
      <c r="U863" s="37">
        <v>1</v>
      </c>
      <c r="V863" s="37"/>
      <c r="W863" s="37">
        <v>60</v>
      </c>
    </row>
    <row r="864" spans="1:23" ht="12.75">
      <c r="A864" s="39">
        <v>39336</v>
      </c>
      <c r="B864" s="40">
        <v>7</v>
      </c>
      <c r="C864" s="37">
        <v>750</v>
      </c>
      <c r="D864" s="38">
        <v>2158</v>
      </c>
      <c r="E864" s="37" t="s">
        <v>349</v>
      </c>
      <c r="F864" s="37"/>
      <c r="G864" s="37">
        <v>10.62</v>
      </c>
      <c r="H864" s="37"/>
      <c r="I864" s="37">
        <v>10.4</v>
      </c>
      <c r="J864" s="37"/>
      <c r="K864" s="37">
        <v>10</v>
      </c>
      <c r="L864" s="37"/>
      <c r="M864" s="37">
        <v>237</v>
      </c>
      <c r="N864" s="37"/>
      <c r="O864" s="37">
        <v>0.8</v>
      </c>
      <c r="P864" s="37"/>
      <c r="Q864" s="38">
        <v>2546</v>
      </c>
      <c r="R864" s="37">
        <v>22</v>
      </c>
      <c r="S864" s="37"/>
      <c r="T864" s="37">
        <v>9</v>
      </c>
      <c r="U864" s="37">
        <v>0</v>
      </c>
      <c r="V864" s="37"/>
      <c r="W864" s="37">
        <v>60</v>
      </c>
    </row>
    <row r="865" spans="1:23" ht="12.75">
      <c r="A865" s="39">
        <v>39336</v>
      </c>
      <c r="B865" s="40">
        <v>8</v>
      </c>
      <c r="C865" s="37">
        <v>688</v>
      </c>
      <c r="D865" s="38">
        <v>2158</v>
      </c>
      <c r="E865" s="37" t="s">
        <v>349</v>
      </c>
      <c r="F865" s="37"/>
      <c r="G865" s="37">
        <v>10.71</v>
      </c>
      <c r="H865" s="37"/>
      <c r="I865" s="37">
        <v>8.3</v>
      </c>
      <c r="J865" s="37"/>
      <c r="K865" s="37">
        <v>8</v>
      </c>
      <c r="L865" s="37"/>
      <c r="M865" s="37">
        <v>250</v>
      </c>
      <c r="N865" s="37"/>
      <c r="O865" s="37">
        <v>0.78</v>
      </c>
      <c r="P865" s="37"/>
      <c r="Q865" s="38">
        <v>2681</v>
      </c>
      <c r="R865" s="37">
        <v>60</v>
      </c>
      <c r="S865" s="37"/>
      <c r="T865" s="37">
        <v>10</v>
      </c>
      <c r="U865" s="37">
        <v>0</v>
      </c>
      <c r="V865" s="37"/>
      <c r="W865" s="37">
        <v>60</v>
      </c>
    </row>
    <row r="866" spans="1:23" ht="12.75">
      <c r="A866" s="39">
        <v>39336</v>
      </c>
      <c r="B866" s="40">
        <v>9</v>
      </c>
      <c r="C866" s="37">
        <v>676</v>
      </c>
      <c r="D866" s="38">
        <v>2362</v>
      </c>
      <c r="E866" s="37" t="s">
        <v>350</v>
      </c>
      <c r="F866" s="37"/>
      <c r="G866" s="37">
        <v>11.04</v>
      </c>
      <c r="H866" s="37"/>
      <c r="I866" s="37">
        <v>7.4</v>
      </c>
      <c r="J866" s="37"/>
      <c r="K866" s="37">
        <v>7</v>
      </c>
      <c r="L866" s="37"/>
      <c r="M866" s="37">
        <v>240</v>
      </c>
      <c r="N866" s="37"/>
      <c r="O866" s="37">
        <v>0.88</v>
      </c>
      <c r="P866" s="37"/>
      <c r="Q866" s="38">
        <v>3305</v>
      </c>
      <c r="R866" s="37">
        <v>57</v>
      </c>
      <c r="S866" s="37"/>
      <c r="T866" s="37">
        <v>9</v>
      </c>
      <c r="U866" s="37">
        <v>1</v>
      </c>
      <c r="V866" s="37"/>
      <c r="W866" s="37">
        <v>60</v>
      </c>
    </row>
    <row r="867" spans="1:23" ht="12.75">
      <c r="A867" s="39">
        <v>39336</v>
      </c>
      <c r="B867" s="40">
        <v>10</v>
      </c>
      <c r="C867" s="37">
        <v>834</v>
      </c>
      <c r="D867" s="38">
        <v>2362</v>
      </c>
      <c r="E867" s="37" t="s">
        <v>350</v>
      </c>
      <c r="F867" s="37"/>
      <c r="G867" s="37">
        <v>11.36</v>
      </c>
      <c r="H867" s="37"/>
      <c r="I867" s="37">
        <v>8.6</v>
      </c>
      <c r="J867" s="37"/>
      <c r="K867" s="37">
        <v>8</v>
      </c>
      <c r="L867" s="37"/>
      <c r="M867" s="37">
        <v>235</v>
      </c>
      <c r="N867" s="37"/>
      <c r="O867" s="37">
        <v>0.91</v>
      </c>
      <c r="P867" s="37"/>
      <c r="Q867" s="38">
        <v>3541</v>
      </c>
      <c r="R867" s="37">
        <v>93</v>
      </c>
      <c r="S867" s="37"/>
      <c r="T867" s="37">
        <v>8</v>
      </c>
      <c r="U867" s="37">
        <v>0</v>
      </c>
      <c r="V867" s="37"/>
      <c r="W867" s="37">
        <v>60</v>
      </c>
    </row>
    <row r="868" spans="1:23" ht="12.75">
      <c r="A868" s="39">
        <v>39336</v>
      </c>
      <c r="B868" s="40">
        <v>11</v>
      </c>
      <c r="C868" s="37">
        <v>852</v>
      </c>
      <c r="D868" s="38">
        <v>2362</v>
      </c>
      <c r="E868" s="37" t="s">
        <v>350</v>
      </c>
      <c r="F868" s="37"/>
      <c r="G868" s="37">
        <v>11.56</v>
      </c>
      <c r="H868" s="37"/>
      <c r="I868" s="37">
        <v>9</v>
      </c>
      <c r="J868" s="37"/>
      <c r="K868" s="37">
        <v>8</v>
      </c>
      <c r="L868" s="37"/>
      <c r="M868" s="37">
        <v>238</v>
      </c>
      <c r="N868" s="37"/>
      <c r="O868" s="37">
        <v>0.9</v>
      </c>
      <c r="P868" s="37"/>
      <c r="Q868" s="38">
        <v>3170</v>
      </c>
      <c r="R868" s="37">
        <v>62</v>
      </c>
      <c r="S868" s="37"/>
      <c r="T868" s="37">
        <v>10</v>
      </c>
      <c r="U868" s="37">
        <v>0</v>
      </c>
      <c r="V868" s="37"/>
      <c r="W868" s="37">
        <v>60</v>
      </c>
    </row>
    <row r="869" spans="1:23" ht="12.75">
      <c r="A869" s="39">
        <v>39336</v>
      </c>
      <c r="B869" s="40">
        <v>12</v>
      </c>
      <c r="C869" s="37">
        <v>785</v>
      </c>
      <c r="D869" s="38">
        <v>2261</v>
      </c>
      <c r="E869" s="37" t="s">
        <v>351</v>
      </c>
      <c r="F869" s="37"/>
      <c r="G869" s="37">
        <v>11.93</v>
      </c>
      <c r="H869" s="37"/>
      <c r="I869" s="37">
        <v>8.1</v>
      </c>
      <c r="J869" s="37"/>
      <c r="K869" s="37">
        <v>7</v>
      </c>
      <c r="L869" s="37"/>
      <c r="M869" s="37">
        <v>236</v>
      </c>
      <c r="N869" s="37"/>
      <c r="O869" s="37">
        <v>0.91</v>
      </c>
      <c r="P869" s="37"/>
      <c r="Q869" s="38">
        <v>3412</v>
      </c>
      <c r="R869" s="37">
        <v>99</v>
      </c>
      <c r="S869" s="37"/>
      <c r="T869" s="37">
        <v>9</v>
      </c>
      <c r="U869" s="37">
        <v>0</v>
      </c>
      <c r="V869" s="37"/>
      <c r="W869" s="37">
        <v>60</v>
      </c>
    </row>
    <row r="870" spans="1:23" ht="12.75">
      <c r="A870" s="39">
        <v>39336</v>
      </c>
      <c r="B870" s="40">
        <v>13</v>
      </c>
      <c r="C870" s="37">
        <v>781</v>
      </c>
      <c r="D870" s="38">
        <v>2261</v>
      </c>
      <c r="E870" s="37" t="s">
        <v>351</v>
      </c>
      <c r="F870" s="37"/>
      <c r="G870" s="37">
        <v>12.15</v>
      </c>
      <c r="H870" s="37"/>
      <c r="I870" s="37">
        <v>10.2</v>
      </c>
      <c r="J870" s="37"/>
      <c r="K870" s="37">
        <v>10</v>
      </c>
      <c r="L870" s="37"/>
      <c r="M870" s="37">
        <v>234</v>
      </c>
      <c r="N870" s="37"/>
      <c r="O870" s="37">
        <v>0.83</v>
      </c>
      <c r="P870" s="37"/>
      <c r="Q870" s="38">
        <v>3195</v>
      </c>
      <c r="R870" s="37">
        <v>109</v>
      </c>
      <c r="S870" s="37"/>
      <c r="T870" s="37">
        <v>11</v>
      </c>
      <c r="U870" s="37">
        <v>0</v>
      </c>
      <c r="V870" s="37"/>
      <c r="W870" s="37">
        <v>60</v>
      </c>
    </row>
    <row r="871" spans="1:23" ht="12.75">
      <c r="A871" s="39">
        <v>39336</v>
      </c>
      <c r="B871" s="40">
        <v>14</v>
      </c>
      <c r="C871" s="37">
        <v>695</v>
      </c>
      <c r="D871" s="38">
        <v>2261</v>
      </c>
      <c r="E871" s="37" t="s">
        <v>351</v>
      </c>
      <c r="F871" s="37"/>
      <c r="G871" s="37">
        <v>12.05</v>
      </c>
      <c r="H871" s="37"/>
      <c r="I871" s="37">
        <v>8</v>
      </c>
      <c r="J871" s="37"/>
      <c r="K871" s="37">
        <v>7</v>
      </c>
      <c r="L871" s="37"/>
      <c r="M871" s="37">
        <v>243</v>
      </c>
      <c r="N871" s="37"/>
      <c r="O871" s="37">
        <v>0.82</v>
      </c>
      <c r="P871" s="37"/>
      <c r="Q871" s="38">
        <v>2830</v>
      </c>
      <c r="R871" s="37">
        <v>92</v>
      </c>
      <c r="S871" s="37"/>
      <c r="T871" s="37">
        <v>12</v>
      </c>
      <c r="U871" s="37">
        <v>0</v>
      </c>
      <c r="V871" s="37"/>
      <c r="W871" s="37">
        <v>60</v>
      </c>
    </row>
    <row r="872" spans="1:23" ht="12.75">
      <c r="A872" s="39">
        <v>39336</v>
      </c>
      <c r="B872" s="40">
        <v>15</v>
      </c>
      <c r="C872" s="37">
        <v>643</v>
      </c>
      <c r="D872" s="38">
        <v>1860</v>
      </c>
      <c r="E872" s="37" t="s">
        <v>352</v>
      </c>
      <c r="F872" s="37"/>
      <c r="G872" s="37">
        <v>11.71</v>
      </c>
      <c r="H872" s="37"/>
      <c r="I872" s="37">
        <v>8.8</v>
      </c>
      <c r="J872" s="37"/>
      <c r="K872" s="37">
        <v>8</v>
      </c>
      <c r="L872" s="37"/>
      <c r="M872" s="37">
        <v>242</v>
      </c>
      <c r="N872" s="37"/>
      <c r="O872" s="37">
        <v>0.81</v>
      </c>
      <c r="P872" s="37"/>
      <c r="Q872" s="38">
        <v>3187</v>
      </c>
      <c r="R872" s="37">
        <v>36</v>
      </c>
      <c r="S872" s="37"/>
      <c r="T872" s="37">
        <v>10</v>
      </c>
      <c r="U872" s="37">
        <v>4</v>
      </c>
      <c r="V872" s="37"/>
      <c r="W872" s="37">
        <v>59</v>
      </c>
    </row>
    <row r="873" spans="1:23" ht="12.75">
      <c r="A873" s="39">
        <v>39336</v>
      </c>
      <c r="B873" s="40">
        <v>16</v>
      </c>
      <c r="C873" s="37">
        <v>698</v>
      </c>
      <c r="D873" s="38">
        <v>1860</v>
      </c>
      <c r="E873" s="37" t="s">
        <v>352</v>
      </c>
      <c r="F873" s="37"/>
      <c r="G873" s="37">
        <v>11.46</v>
      </c>
      <c r="H873" s="37"/>
      <c r="I873" s="37">
        <v>9.9</v>
      </c>
      <c r="J873" s="37"/>
      <c r="K873" s="37">
        <v>9</v>
      </c>
      <c r="L873" s="37"/>
      <c r="M873" s="37">
        <v>240</v>
      </c>
      <c r="N873" s="37"/>
      <c r="O873" s="37">
        <v>0.71</v>
      </c>
      <c r="P873" s="37"/>
      <c r="Q873" s="38">
        <v>3393</v>
      </c>
      <c r="R873" s="37">
        <v>31</v>
      </c>
      <c r="S873" s="37"/>
      <c r="T873" s="37">
        <v>10</v>
      </c>
      <c r="U873" s="37">
        <v>0</v>
      </c>
      <c r="V873" s="37"/>
      <c r="W873" s="37">
        <v>60</v>
      </c>
    </row>
    <row r="874" spans="1:23" ht="12.75">
      <c r="A874" s="39">
        <v>39336</v>
      </c>
      <c r="B874" s="40">
        <v>17</v>
      </c>
      <c r="C874" s="37">
        <v>519</v>
      </c>
      <c r="D874" s="38">
        <v>1860</v>
      </c>
      <c r="E874" s="37" t="s">
        <v>352</v>
      </c>
      <c r="F874" s="37"/>
      <c r="G874" s="37">
        <v>11.46</v>
      </c>
      <c r="H874" s="37"/>
      <c r="I874" s="37">
        <v>11.1</v>
      </c>
      <c r="J874" s="37"/>
      <c r="K874" s="37">
        <v>10</v>
      </c>
      <c r="L874" s="37"/>
      <c r="M874" s="37">
        <v>242</v>
      </c>
      <c r="N874" s="37"/>
      <c r="O874" s="37">
        <v>0.67</v>
      </c>
      <c r="P874" s="37"/>
      <c r="Q874" s="38">
        <v>3526</v>
      </c>
      <c r="R874" s="37">
        <v>25</v>
      </c>
      <c r="S874" s="37"/>
      <c r="T874" s="37">
        <v>9</v>
      </c>
      <c r="U874" s="37">
        <v>7</v>
      </c>
      <c r="V874" s="37"/>
      <c r="W874" s="37">
        <v>57</v>
      </c>
    </row>
    <row r="875" spans="1:23" ht="12.75">
      <c r="A875" s="39">
        <v>39336</v>
      </c>
      <c r="B875" s="40">
        <v>18</v>
      </c>
      <c r="C875" s="37">
        <v>1</v>
      </c>
      <c r="D875" s="37">
        <v>132</v>
      </c>
      <c r="E875" s="37" t="s">
        <v>353</v>
      </c>
      <c r="F875" s="37"/>
      <c r="G875" s="37">
        <v>10.73</v>
      </c>
      <c r="H875" s="37"/>
      <c r="I875" s="37">
        <v>11.4</v>
      </c>
      <c r="J875" s="37"/>
      <c r="K875" s="37">
        <v>11</v>
      </c>
      <c r="L875" s="37"/>
      <c r="M875" s="37">
        <v>258</v>
      </c>
      <c r="N875" s="37"/>
      <c r="O875" s="37">
        <v>0.71</v>
      </c>
      <c r="P875" s="37"/>
      <c r="Q875" s="38">
        <v>3637</v>
      </c>
      <c r="R875" s="37">
        <v>2</v>
      </c>
      <c r="S875" s="37"/>
      <c r="T875" s="37">
        <v>13</v>
      </c>
      <c r="U875" s="37">
        <v>60</v>
      </c>
      <c r="V875" s="37"/>
      <c r="W875" s="37">
        <v>2</v>
      </c>
    </row>
    <row r="876" spans="1:23" ht="12.75">
      <c r="A876" s="39">
        <v>39336</v>
      </c>
      <c r="B876" s="40">
        <v>19</v>
      </c>
      <c r="C876" s="37">
        <v>31</v>
      </c>
      <c r="D876" s="37">
        <v>132</v>
      </c>
      <c r="E876" s="37" t="s">
        <v>353</v>
      </c>
      <c r="F876" s="37"/>
      <c r="G876" s="37">
        <v>9.61</v>
      </c>
      <c r="H876" s="37"/>
      <c r="I876" s="37">
        <v>13.3</v>
      </c>
      <c r="J876" s="37"/>
      <c r="K876" s="37">
        <v>13</v>
      </c>
      <c r="L876" s="37"/>
      <c r="M876" s="37">
        <v>260</v>
      </c>
      <c r="N876" s="37"/>
      <c r="O876" s="37">
        <v>0.66</v>
      </c>
      <c r="P876" s="37"/>
      <c r="Q876" s="38">
        <v>3532</v>
      </c>
      <c r="R876" s="37">
        <v>1</v>
      </c>
      <c r="S876" s="37"/>
      <c r="T876" s="37">
        <v>13</v>
      </c>
      <c r="U876" s="37">
        <v>47</v>
      </c>
      <c r="V876" s="37"/>
      <c r="W876" s="37">
        <v>17</v>
      </c>
    </row>
    <row r="877" spans="1:23" ht="12.75">
      <c r="A877" s="39">
        <v>39336</v>
      </c>
      <c r="B877" s="40">
        <v>20</v>
      </c>
      <c r="C877" s="37">
        <v>100</v>
      </c>
      <c r="D877" s="37">
        <v>132</v>
      </c>
      <c r="E877" s="37" t="s">
        <v>353</v>
      </c>
      <c r="F877" s="37"/>
      <c r="G877" s="37">
        <v>8.82</v>
      </c>
      <c r="H877" s="37"/>
      <c r="I877" s="37">
        <v>15</v>
      </c>
      <c r="J877" s="37"/>
      <c r="K877" s="37">
        <v>14</v>
      </c>
      <c r="L877" s="37"/>
      <c r="M877" s="37">
        <v>261</v>
      </c>
      <c r="N877" s="37"/>
      <c r="O877" s="37">
        <v>0.79</v>
      </c>
      <c r="P877" s="37"/>
      <c r="Q877" s="38">
        <v>3624</v>
      </c>
      <c r="R877" s="37">
        <v>1</v>
      </c>
      <c r="S877" s="37"/>
      <c r="T877" s="37">
        <v>12</v>
      </c>
      <c r="U877" s="37">
        <v>24</v>
      </c>
      <c r="V877" s="37"/>
      <c r="W877" s="37">
        <v>41</v>
      </c>
    </row>
    <row r="878" spans="1:23" ht="12.75">
      <c r="A878" s="39">
        <v>39336</v>
      </c>
      <c r="B878" s="40">
        <v>21</v>
      </c>
      <c r="C878" s="37">
        <v>159</v>
      </c>
      <c r="D878" s="37">
        <v>459</v>
      </c>
      <c r="E878" s="37" t="s">
        <v>354</v>
      </c>
      <c r="F878" s="37"/>
      <c r="G878" s="37">
        <v>8.32</v>
      </c>
      <c r="H878" s="37"/>
      <c r="I878" s="37">
        <v>17.1</v>
      </c>
      <c r="J878" s="37"/>
      <c r="K878" s="37">
        <v>16</v>
      </c>
      <c r="L878" s="37"/>
      <c r="M878" s="37">
        <v>264</v>
      </c>
      <c r="N878" s="37"/>
      <c r="O878" s="37">
        <v>0.69</v>
      </c>
      <c r="P878" s="37"/>
      <c r="Q878" s="38">
        <v>2941</v>
      </c>
      <c r="R878" s="37">
        <v>1</v>
      </c>
      <c r="S878" s="37"/>
      <c r="T878" s="37">
        <v>13</v>
      </c>
      <c r="U878" s="37">
        <v>4</v>
      </c>
      <c r="V878" s="37"/>
      <c r="W878" s="37">
        <v>56</v>
      </c>
    </row>
    <row r="879" spans="1:23" ht="12.75">
      <c r="A879" s="39">
        <v>39336</v>
      </c>
      <c r="B879" s="40">
        <v>22</v>
      </c>
      <c r="C879" s="37">
        <v>163</v>
      </c>
      <c r="D879" s="37">
        <v>459</v>
      </c>
      <c r="E879" s="37" t="s">
        <v>354</v>
      </c>
      <c r="F879" s="37"/>
      <c r="G879" s="37">
        <v>7.41</v>
      </c>
      <c r="H879" s="37"/>
      <c r="I879" s="37">
        <v>16.8</v>
      </c>
      <c r="J879" s="37"/>
      <c r="K879" s="37">
        <v>16</v>
      </c>
      <c r="L879" s="37"/>
      <c r="M879" s="37">
        <v>267</v>
      </c>
      <c r="N879" s="37"/>
      <c r="O879" s="37">
        <v>0.66</v>
      </c>
      <c r="P879" s="37"/>
      <c r="Q879" s="38">
        <v>2468</v>
      </c>
      <c r="R879" s="37">
        <v>1</v>
      </c>
      <c r="S879" s="37"/>
      <c r="T879" s="37">
        <v>12</v>
      </c>
      <c r="U879" s="37">
        <v>6</v>
      </c>
      <c r="V879" s="37"/>
      <c r="W879" s="37">
        <v>58</v>
      </c>
    </row>
    <row r="880" spans="1:23" ht="12.75">
      <c r="A880" s="39">
        <v>39336</v>
      </c>
      <c r="B880" s="40">
        <v>23</v>
      </c>
      <c r="C880" s="37">
        <v>137</v>
      </c>
      <c r="D880" s="37">
        <v>459</v>
      </c>
      <c r="E880" s="37" t="s">
        <v>354</v>
      </c>
      <c r="F880" s="37"/>
      <c r="G880" s="37">
        <v>6.34</v>
      </c>
      <c r="H880" s="37"/>
      <c r="I880" s="37">
        <v>15</v>
      </c>
      <c r="J880" s="37"/>
      <c r="K880" s="37">
        <v>14</v>
      </c>
      <c r="L880" s="37"/>
      <c r="M880" s="37">
        <v>267</v>
      </c>
      <c r="N880" s="37"/>
      <c r="O880" s="37">
        <v>0.61</v>
      </c>
      <c r="P880" s="37"/>
      <c r="Q880" s="38">
        <v>1820</v>
      </c>
      <c r="R880" s="37">
        <v>1</v>
      </c>
      <c r="S880" s="37"/>
      <c r="T880" s="37">
        <v>13</v>
      </c>
      <c r="U880" s="37">
        <v>13</v>
      </c>
      <c r="V880" s="37"/>
      <c r="W880" s="37">
        <v>48</v>
      </c>
    </row>
    <row r="881" spans="1:23" ht="12.75">
      <c r="A881" s="39">
        <v>39337</v>
      </c>
      <c r="B881" s="40">
        <v>0</v>
      </c>
      <c r="C881" s="37">
        <v>195</v>
      </c>
      <c r="D881" s="37">
        <v>543</v>
      </c>
      <c r="E881" s="37" t="s">
        <v>355</v>
      </c>
      <c r="F881" s="37"/>
      <c r="G881" s="37">
        <v>6.26</v>
      </c>
      <c r="H881" s="37"/>
      <c r="I881" s="37">
        <v>14.4</v>
      </c>
      <c r="J881" s="37"/>
      <c r="K881" s="37">
        <v>14</v>
      </c>
      <c r="L881" s="37"/>
      <c r="M881" s="37">
        <v>266</v>
      </c>
      <c r="N881" s="37"/>
      <c r="O881" s="37">
        <v>0.55</v>
      </c>
      <c r="P881" s="37"/>
      <c r="Q881" s="38">
        <v>1766</v>
      </c>
      <c r="R881" s="37">
        <v>1</v>
      </c>
      <c r="S881" s="37"/>
      <c r="T881" s="37">
        <v>13</v>
      </c>
      <c r="U881" s="37">
        <v>0</v>
      </c>
      <c r="V881" s="37"/>
      <c r="W881" s="37">
        <v>60</v>
      </c>
    </row>
    <row r="882" spans="1:23" ht="12.75">
      <c r="A882" s="39">
        <v>39337</v>
      </c>
      <c r="B882" s="40">
        <v>1</v>
      </c>
      <c r="C882" s="37">
        <v>204</v>
      </c>
      <c r="D882" s="37">
        <v>543</v>
      </c>
      <c r="E882" s="37" t="s">
        <v>355</v>
      </c>
      <c r="F882" s="37"/>
      <c r="G882" s="37">
        <v>5.78</v>
      </c>
      <c r="H882" s="37"/>
      <c r="I882" s="37">
        <v>14</v>
      </c>
      <c r="J882" s="37"/>
      <c r="K882" s="37">
        <v>13</v>
      </c>
      <c r="L882" s="37"/>
      <c r="M882" s="37">
        <v>265</v>
      </c>
      <c r="N882" s="37"/>
      <c r="O882" s="37">
        <v>0.55</v>
      </c>
      <c r="P882" s="37"/>
      <c r="Q882" s="38">
        <v>1871</v>
      </c>
      <c r="R882" s="37">
        <v>1</v>
      </c>
      <c r="S882" s="37"/>
      <c r="T882" s="37">
        <v>12</v>
      </c>
      <c r="U882" s="37">
        <v>1</v>
      </c>
      <c r="V882" s="37"/>
      <c r="W882" s="37">
        <v>60</v>
      </c>
    </row>
    <row r="883" spans="1:23" ht="12.75">
      <c r="A883" s="39">
        <v>39337</v>
      </c>
      <c r="B883" s="40">
        <v>2</v>
      </c>
      <c r="C883" s="37">
        <v>144</v>
      </c>
      <c r="D883" s="37">
        <v>543</v>
      </c>
      <c r="E883" s="37" t="s">
        <v>355</v>
      </c>
      <c r="F883" s="37"/>
      <c r="G883" s="37">
        <v>4.83</v>
      </c>
      <c r="H883" s="37"/>
      <c r="I883" s="37">
        <v>13.3</v>
      </c>
      <c r="J883" s="37"/>
      <c r="K883" s="37">
        <v>12</v>
      </c>
      <c r="L883" s="37"/>
      <c r="M883" s="37">
        <v>264</v>
      </c>
      <c r="N883" s="37"/>
      <c r="O883" s="37">
        <v>0.5</v>
      </c>
      <c r="P883" s="37"/>
      <c r="Q883" s="38">
        <v>1933</v>
      </c>
      <c r="R883" s="37">
        <v>1</v>
      </c>
      <c r="S883" s="37"/>
      <c r="T883" s="37">
        <v>13</v>
      </c>
      <c r="U883" s="37">
        <v>5</v>
      </c>
      <c r="V883" s="37"/>
      <c r="W883" s="37">
        <v>55</v>
      </c>
    </row>
    <row r="884" spans="1:23" ht="12.75">
      <c r="A884" s="39">
        <v>39337</v>
      </c>
      <c r="B884" s="40">
        <v>3</v>
      </c>
      <c r="C884" s="37">
        <v>79</v>
      </c>
      <c r="D884" s="37">
        <v>136</v>
      </c>
      <c r="E884" s="37" t="s">
        <v>356</v>
      </c>
      <c r="F884" s="37"/>
      <c r="G884" s="37">
        <v>4.05</v>
      </c>
      <c r="H884" s="37"/>
      <c r="I884" s="37">
        <v>16.3</v>
      </c>
      <c r="J884" s="37"/>
      <c r="K884" s="37">
        <v>16</v>
      </c>
      <c r="L884" s="37"/>
      <c r="M884" s="37">
        <v>266</v>
      </c>
      <c r="N884" s="37"/>
      <c r="O884" s="37">
        <v>0.42</v>
      </c>
      <c r="P884" s="37"/>
      <c r="Q884" s="38">
        <v>1776</v>
      </c>
      <c r="R884" s="37">
        <v>1</v>
      </c>
      <c r="S884" s="37"/>
      <c r="T884" s="37">
        <v>11</v>
      </c>
      <c r="U884" s="37">
        <v>14</v>
      </c>
      <c r="V884" s="37"/>
      <c r="W884" s="37">
        <v>52</v>
      </c>
    </row>
    <row r="885" spans="1:23" ht="12.75">
      <c r="A885" s="39">
        <v>39337</v>
      </c>
      <c r="B885" s="40">
        <v>4</v>
      </c>
      <c r="C885" s="37">
        <v>30</v>
      </c>
      <c r="D885" s="37">
        <v>136</v>
      </c>
      <c r="E885" s="37" t="s">
        <v>356</v>
      </c>
      <c r="F885" s="37"/>
      <c r="G885" s="37">
        <v>3.94</v>
      </c>
      <c r="H885" s="37"/>
      <c r="I885" s="37">
        <v>18</v>
      </c>
      <c r="J885" s="37"/>
      <c r="K885" s="37">
        <v>17</v>
      </c>
      <c r="L885" s="37"/>
      <c r="M885" s="37">
        <v>266</v>
      </c>
      <c r="N885" s="37"/>
      <c r="O885" s="37">
        <v>0.64</v>
      </c>
      <c r="P885" s="37"/>
      <c r="Q885" s="38">
        <v>1989</v>
      </c>
      <c r="R885" s="37">
        <v>1</v>
      </c>
      <c r="S885" s="37"/>
      <c r="T885" s="37">
        <v>13</v>
      </c>
      <c r="U885" s="37">
        <v>15</v>
      </c>
      <c r="V885" s="37"/>
      <c r="W885" s="37">
        <v>51</v>
      </c>
    </row>
    <row r="886" spans="1:23" ht="12.75">
      <c r="A886" s="39">
        <v>39337</v>
      </c>
      <c r="B886" s="40">
        <v>5</v>
      </c>
      <c r="C886" s="37">
        <v>27</v>
      </c>
      <c r="D886" s="37">
        <v>136</v>
      </c>
      <c r="E886" s="37" t="s">
        <v>356</v>
      </c>
      <c r="F886" s="37"/>
      <c r="G886" s="37">
        <v>3.35</v>
      </c>
      <c r="H886" s="37"/>
      <c r="I886" s="37">
        <v>21.2</v>
      </c>
      <c r="J886" s="37"/>
      <c r="K886" s="37">
        <v>20</v>
      </c>
      <c r="L886" s="37"/>
      <c r="M886" s="37">
        <v>266</v>
      </c>
      <c r="N886" s="37"/>
      <c r="O886" s="37">
        <v>0.63</v>
      </c>
      <c r="P886" s="37"/>
      <c r="Q886" s="38">
        <v>1823</v>
      </c>
      <c r="R886" s="37">
        <v>1</v>
      </c>
      <c r="S886" s="37"/>
      <c r="T886" s="37">
        <v>11</v>
      </c>
      <c r="U886" s="37">
        <v>14</v>
      </c>
      <c r="V886" s="37"/>
      <c r="W886" s="37">
        <v>52</v>
      </c>
    </row>
    <row r="887" spans="1:23" ht="12.75">
      <c r="A887" s="39">
        <v>39337</v>
      </c>
      <c r="B887" s="40">
        <v>6</v>
      </c>
      <c r="C887" s="37">
        <v>38</v>
      </c>
      <c r="D887" s="37">
        <v>104</v>
      </c>
      <c r="E887" s="37" t="s">
        <v>357</v>
      </c>
      <c r="F887" s="37"/>
      <c r="G887" s="37">
        <v>3.09</v>
      </c>
      <c r="H887" s="37"/>
      <c r="I887" s="37">
        <v>21.4</v>
      </c>
      <c r="J887" s="37"/>
      <c r="K887" s="37">
        <v>21</v>
      </c>
      <c r="L887" s="37"/>
      <c r="M887" s="37">
        <v>267</v>
      </c>
      <c r="N887" s="37"/>
      <c r="O887" s="37">
        <v>0.68</v>
      </c>
      <c r="P887" s="37"/>
      <c r="Q887" s="38">
        <v>1817</v>
      </c>
      <c r="R887" s="37">
        <v>3</v>
      </c>
      <c r="S887" s="37"/>
      <c r="T887" s="37">
        <v>10</v>
      </c>
      <c r="U887" s="37">
        <v>24</v>
      </c>
      <c r="V887" s="37"/>
      <c r="W887" s="37">
        <v>43</v>
      </c>
    </row>
    <row r="888" spans="1:23" ht="12.75">
      <c r="A888" s="39">
        <v>39337</v>
      </c>
      <c r="B888" s="40">
        <v>7</v>
      </c>
      <c r="C888" s="37">
        <v>1</v>
      </c>
      <c r="D888" s="37">
        <v>104</v>
      </c>
      <c r="E888" s="37" t="s">
        <v>357</v>
      </c>
      <c r="F888" s="37"/>
      <c r="G888" s="37">
        <v>2.2</v>
      </c>
      <c r="H888" s="37"/>
      <c r="I888" s="37">
        <v>23.7</v>
      </c>
      <c r="J888" s="37"/>
      <c r="K888" s="37">
        <v>23</v>
      </c>
      <c r="L888" s="37"/>
      <c r="M888" s="37">
        <v>269</v>
      </c>
      <c r="N888" s="37"/>
      <c r="O888" s="37">
        <v>0.68</v>
      </c>
      <c r="P888" s="37"/>
      <c r="Q888" s="38">
        <v>1682</v>
      </c>
      <c r="R888" s="37">
        <v>45</v>
      </c>
      <c r="S888" s="37"/>
      <c r="T888" s="37">
        <v>9</v>
      </c>
      <c r="U888" s="37">
        <v>8</v>
      </c>
      <c r="V888" s="37"/>
      <c r="W888" s="37">
        <v>55</v>
      </c>
    </row>
    <row r="889" spans="1:23" ht="12.75">
      <c r="A889" s="39">
        <v>39337</v>
      </c>
      <c r="B889" s="40">
        <v>8</v>
      </c>
      <c r="C889" s="37">
        <v>65</v>
      </c>
      <c r="D889" s="37">
        <v>104</v>
      </c>
      <c r="E889" s="37" t="s">
        <v>357</v>
      </c>
      <c r="F889" s="37"/>
      <c r="G889" s="37">
        <v>2.42</v>
      </c>
      <c r="H889" s="37"/>
      <c r="I889" s="37">
        <v>19.1</v>
      </c>
      <c r="J889" s="37"/>
      <c r="K889" s="37">
        <v>18</v>
      </c>
      <c r="L889" s="37"/>
      <c r="M889" s="37">
        <v>274</v>
      </c>
      <c r="N889" s="37"/>
      <c r="O889" s="37">
        <v>0.73</v>
      </c>
      <c r="P889" s="37"/>
      <c r="Q889" s="38">
        <v>1781</v>
      </c>
      <c r="R889" s="37">
        <v>68</v>
      </c>
      <c r="S889" s="37"/>
      <c r="T889" s="37">
        <v>11</v>
      </c>
      <c r="U889" s="37">
        <v>11</v>
      </c>
      <c r="V889" s="37"/>
      <c r="W889" s="37">
        <v>55</v>
      </c>
    </row>
    <row r="890" spans="1:23" ht="12.75">
      <c r="A890" s="39">
        <v>39337</v>
      </c>
      <c r="B890" s="40">
        <v>9</v>
      </c>
      <c r="C890" s="37">
        <v>231</v>
      </c>
      <c r="D890" s="37">
        <v>446</v>
      </c>
      <c r="E890" s="37" t="s">
        <v>358</v>
      </c>
      <c r="F890" s="37"/>
      <c r="G890" s="37">
        <v>2.59</v>
      </c>
      <c r="H890" s="37"/>
      <c r="I890" s="37">
        <v>18</v>
      </c>
      <c r="J890" s="37"/>
      <c r="K890" s="37">
        <v>17</v>
      </c>
      <c r="L890" s="37"/>
      <c r="M890" s="37">
        <v>283</v>
      </c>
      <c r="N890" s="37"/>
      <c r="O890" s="37">
        <v>0.63</v>
      </c>
      <c r="P890" s="37"/>
      <c r="Q890" s="38">
        <v>1459</v>
      </c>
      <c r="R890" s="37">
        <v>129</v>
      </c>
      <c r="S890" s="37"/>
      <c r="T890" s="37">
        <v>12</v>
      </c>
      <c r="U890" s="37">
        <v>3</v>
      </c>
      <c r="V890" s="37"/>
      <c r="W890" s="37">
        <v>58</v>
      </c>
    </row>
    <row r="891" spans="1:23" ht="12.75">
      <c r="A891" s="39">
        <v>39337</v>
      </c>
      <c r="B891" s="40">
        <v>10</v>
      </c>
      <c r="C891" s="37">
        <v>162</v>
      </c>
      <c r="D891" s="37">
        <v>446</v>
      </c>
      <c r="E891" s="37" t="s">
        <v>358</v>
      </c>
      <c r="F891" s="37"/>
      <c r="G891" s="37">
        <v>2.68</v>
      </c>
      <c r="H891" s="37"/>
      <c r="I891" s="37">
        <v>16.2</v>
      </c>
      <c r="J891" s="37"/>
      <c r="K891" s="37">
        <v>15</v>
      </c>
      <c r="L891" s="37"/>
      <c r="M891" s="37">
        <v>290</v>
      </c>
      <c r="N891" s="37"/>
      <c r="O891" s="37">
        <v>0.42</v>
      </c>
      <c r="P891" s="37"/>
      <c r="Q891" s="38">
        <v>1006</v>
      </c>
      <c r="R891" s="37">
        <v>169</v>
      </c>
      <c r="S891" s="37"/>
      <c r="T891" s="37">
        <v>12</v>
      </c>
      <c r="U891" s="37">
        <v>0</v>
      </c>
      <c r="V891" s="37"/>
      <c r="W891" s="37">
        <v>60</v>
      </c>
    </row>
    <row r="892" spans="1:23" ht="12.75">
      <c r="A892" s="39">
        <v>39337</v>
      </c>
      <c r="B892" s="40">
        <v>11</v>
      </c>
      <c r="C892" s="37">
        <v>53</v>
      </c>
      <c r="D892" s="37">
        <v>446</v>
      </c>
      <c r="E892" s="37" t="s">
        <v>358</v>
      </c>
      <c r="F892" s="37"/>
      <c r="G892" s="37">
        <v>3</v>
      </c>
      <c r="H892" s="37"/>
      <c r="I892" s="37">
        <v>13.6</v>
      </c>
      <c r="J892" s="37"/>
      <c r="K892" s="37">
        <v>13</v>
      </c>
      <c r="L892" s="37"/>
      <c r="M892" s="37">
        <v>287</v>
      </c>
      <c r="N892" s="37"/>
      <c r="O892" s="37">
        <v>0.22</v>
      </c>
      <c r="P892" s="37"/>
      <c r="Q892" s="37">
        <v>706</v>
      </c>
      <c r="R892" s="37">
        <v>254</v>
      </c>
      <c r="S892" s="37"/>
      <c r="T892" s="37">
        <v>14</v>
      </c>
      <c r="U892" s="37">
        <v>0</v>
      </c>
      <c r="V892" s="37"/>
      <c r="W892" s="37">
        <v>60</v>
      </c>
    </row>
    <row r="893" spans="1:23" ht="12.75">
      <c r="A893" s="39">
        <v>39337</v>
      </c>
      <c r="B893" s="40">
        <v>18</v>
      </c>
      <c r="C893" s="37"/>
      <c r="D893" s="37"/>
      <c r="E893" s="37" t="s">
        <v>414</v>
      </c>
      <c r="F893" s="37"/>
      <c r="G893" s="37">
        <v>5.19</v>
      </c>
      <c r="H893" s="37"/>
      <c r="I893" s="37">
        <v>11.7</v>
      </c>
      <c r="J893" s="37"/>
      <c r="K893" s="37">
        <v>11</v>
      </c>
      <c r="L893" s="37"/>
      <c r="M893" s="37">
        <v>270</v>
      </c>
      <c r="N893" s="37"/>
      <c r="O893" s="37">
        <v>0.01</v>
      </c>
      <c r="P893" s="37"/>
      <c r="Q893" s="37">
        <v>3</v>
      </c>
      <c r="R893" s="37">
        <v>83</v>
      </c>
      <c r="S893" s="37"/>
      <c r="T893" s="37">
        <v>9</v>
      </c>
      <c r="U893" s="37">
        <v>0</v>
      </c>
      <c r="V893" s="37"/>
      <c r="W893" s="37">
        <v>0</v>
      </c>
    </row>
    <row r="894" spans="1:23" ht="12.75">
      <c r="A894" s="39">
        <v>39337</v>
      </c>
      <c r="B894" s="40">
        <v>19</v>
      </c>
      <c r="C894" s="37"/>
      <c r="D894" s="37"/>
      <c r="E894" s="37" t="s">
        <v>414</v>
      </c>
      <c r="F894" s="37"/>
      <c r="G894" s="37">
        <v>4.86</v>
      </c>
      <c r="H894" s="37"/>
      <c r="I894" s="37">
        <v>10.6</v>
      </c>
      <c r="J894" s="37"/>
      <c r="K894" s="37">
        <v>10</v>
      </c>
      <c r="L894" s="37"/>
      <c r="M894" s="37">
        <v>268</v>
      </c>
      <c r="N894" s="37"/>
      <c r="O894" s="37">
        <v>0.01</v>
      </c>
      <c r="P894" s="37"/>
      <c r="Q894" s="37">
        <v>4</v>
      </c>
      <c r="R894" s="37">
        <v>1</v>
      </c>
      <c r="S894" s="37"/>
      <c r="T894" s="37">
        <v>9</v>
      </c>
      <c r="U894" s="37">
        <v>0</v>
      </c>
      <c r="V894" s="37"/>
      <c r="W894" s="37">
        <v>0</v>
      </c>
    </row>
    <row r="895" spans="1:23" ht="12.75">
      <c r="A895" s="39">
        <v>39337</v>
      </c>
      <c r="B895" s="40">
        <v>20</v>
      </c>
      <c r="C895" s="37">
        <v>30</v>
      </c>
      <c r="D895" s="37">
        <v>30</v>
      </c>
      <c r="E895" s="37" t="s">
        <v>414</v>
      </c>
      <c r="F895" s="37"/>
      <c r="G895" s="37">
        <v>4.4</v>
      </c>
      <c r="H895" s="37"/>
      <c r="I895" s="37">
        <v>8.1</v>
      </c>
      <c r="J895" s="37"/>
      <c r="K895" s="37">
        <v>7</v>
      </c>
      <c r="L895" s="37"/>
      <c r="M895" s="37">
        <v>277</v>
      </c>
      <c r="N895" s="37"/>
      <c r="O895" s="37">
        <v>0.11</v>
      </c>
      <c r="P895" s="37"/>
      <c r="Q895" s="37">
        <v>518</v>
      </c>
      <c r="R895" s="37">
        <v>1</v>
      </c>
      <c r="S895" s="37"/>
      <c r="T895" s="37">
        <v>11</v>
      </c>
      <c r="U895" s="37">
        <v>0</v>
      </c>
      <c r="V895" s="37"/>
      <c r="W895" s="37">
        <v>38</v>
      </c>
    </row>
    <row r="896" spans="1:23" ht="12.75">
      <c r="A896" s="39">
        <v>39338</v>
      </c>
      <c r="B896" s="40">
        <v>10</v>
      </c>
      <c r="C896" s="37">
        <v>250</v>
      </c>
      <c r="D896" s="37">
        <v>250</v>
      </c>
      <c r="E896" s="37" t="s">
        <v>468</v>
      </c>
      <c r="F896" s="37"/>
      <c r="G896" s="37">
        <v>5.35</v>
      </c>
      <c r="H896" s="37"/>
      <c r="I896" s="37">
        <v>1.4</v>
      </c>
      <c r="J896" s="37"/>
      <c r="K896" s="37">
        <v>0</v>
      </c>
      <c r="L896" s="37"/>
      <c r="M896" s="37">
        <v>290</v>
      </c>
      <c r="N896" s="37"/>
      <c r="O896" s="37">
        <v>0.01</v>
      </c>
      <c r="P896" s="37"/>
      <c r="Q896" s="37">
        <v>27</v>
      </c>
      <c r="R896" s="37">
        <v>480</v>
      </c>
      <c r="S896" s="37"/>
      <c r="T896" s="37">
        <v>44</v>
      </c>
      <c r="U896" s="37">
        <v>0</v>
      </c>
      <c r="V896" s="37"/>
      <c r="W896" s="37">
        <v>0</v>
      </c>
    </row>
    <row r="897" spans="1:23" ht="12.75">
      <c r="A897" s="39">
        <v>39338</v>
      </c>
      <c r="B897" s="40">
        <v>10</v>
      </c>
      <c r="C897" s="37">
        <v>250</v>
      </c>
      <c r="D897" s="37">
        <v>250</v>
      </c>
      <c r="E897" s="37" t="s">
        <v>470</v>
      </c>
      <c r="F897" s="37"/>
      <c r="G897" s="37">
        <v>5.35</v>
      </c>
      <c r="H897" s="37"/>
      <c r="I897" s="37">
        <v>1.4</v>
      </c>
      <c r="J897" s="37"/>
      <c r="K897" s="37">
        <v>0</v>
      </c>
      <c r="L897" s="37"/>
      <c r="M897" s="37">
        <v>290</v>
      </c>
      <c r="N897" s="37"/>
      <c r="O897" s="37">
        <v>0.01</v>
      </c>
      <c r="P897" s="37"/>
      <c r="Q897" s="37">
        <v>27</v>
      </c>
      <c r="R897" s="37">
        <v>480</v>
      </c>
      <c r="S897" s="37"/>
      <c r="T897" s="37">
        <v>44</v>
      </c>
      <c r="U897" s="37">
        <v>0</v>
      </c>
      <c r="V897" s="37"/>
      <c r="W897" s="37">
        <v>0</v>
      </c>
    </row>
    <row r="898" spans="1:23" ht="12.75">
      <c r="A898" s="39">
        <v>39339</v>
      </c>
      <c r="B898" s="40">
        <v>6</v>
      </c>
      <c r="C898" s="37"/>
      <c r="D898" s="37"/>
      <c r="E898" s="37" t="s">
        <v>359</v>
      </c>
      <c r="F898" s="37"/>
      <c r="G898" s="37">
        <v>7.46</v>
      </c>
      <c r="H898" s="37"/>
      <c r="I898" s="37">
        <v>14.2</v>
      </c>
      <c r="J898" s="37"/>
      <c r="K898" s="37">
        <v>14</v>
      </c>
      <c r="L898" s="37"/>
      <c r="M898" s="37">
        <v>234</v>
      </c>
      <c r="N898" s="37"/>
      <c r="O898" s="37">
        <v>0.07</v>
      </c>
      <c r="P898" s="37"/>
      <c r="Q898" s="37">
        <v>472</v>
      </c>
      <c r="R898" s="37">
        <v>14</v>
      </c>
      <c r="S898" s="37"/>
      <c r="T898" s="37">
        <v>4</v>
      </c>
      <c r="U898" s="37">
        <v>0</v>
      </c>
      <c r="V898" s="37"/>
      <c r="W898" s="37">
        <v>29</v>
      </c>
    </row>
    <row r="899" spans="1:23" ht="12.75">
      <c r="A899" s="39">
        <v>39339</v>
      </c>
      <c r="B899" s="40">
        <v>7</v>
      </c>
      <c r="C899" s="37">
        <v>25</v>
      </c>
      <c r="D899" s="37">
        <v>247</v>
      </c>
      <c r="E899" s="37" t="s">
        <v>359</v>
      </c>
      <c r="F899" s="37"/>
      <c r="G899" s="37">
        <v>7.61</v>
      </c>
      <c r="H899" s="37"/>
      <c r="I899" s="37">
        <v>16</v>
      </c>
      <c r="J899" s="37"/>
      <c r="K899" s="37">
        <v>15</v>
      </c>
      <c r="L899" s="37"/>
      <c r="M899" s="37">
        <v>225</v>
      </c>
      <c r="N899" s="37"/>
      <c r="O899" s="37">
        <v>0.29</v>
      </c>
      <c r="P899" s="37"/>
      <c r="Q899" s="38">
        <v>2302</v>
      </c>
      <c r="R899" s="37">
        <v>72</v>
      </c>
      <c r="S899" s="37"/>
      <c r="T899" s="37">
        <v>4</v>
      </c>
      <c r="U899" s="37">
        <v>0</v>
      </c>
      <c r="V899" s="37"/>
      <c r="W899" s="37">
        <v>60</v>
      </c>
    </row>
    <row r="900" spans="1:23" ht="12.75">
      <c r="A900" s="39">
        <v>39339</v>
      </c>
      <c r="B900" s="40">
        <v>8</v>
      </c>
      <c r="C900" s="37">
        <v>222</v>
      </c>
      <c r="D900" s="37">
        <v>247</v>
      </c>
      <c r="E900" s="37" t="s">
        <v>359</v>
      </c>
      <c r="F900" s="37"/>
      <c r="G900" s="37">
        <v>8.08</v>
      </c>
      <c r="H900" s="37"/>
      <c r="I900" s="37">
        <v>16.1</v>
      </c>
      <c r="J900" s="37"/>
      <c r="K900" s="37">
        <v>15</v>
      </c>
      <c r="L900" s="37"/>
      <c r="M900" s="37">
        <v>226</v>
      </c>
      <c r="N900" s="37"/>
      <c r="O900" s="37">
        <v>0.77</v>
      </c>
      <c r="P900" s="37"/>
      <c r="Q900" s="38">
        <v>5870</v>
      </c>
      <c r="R900" s="37">
        <v>128</v>
      </c>
      <c r="S900" s="37"/>
      <c r="T900" s="37">
        <v>6</v>
      </c>
      <c r="U900" s="37">
        <v>1</v>
      </c>
      <c r="V900" s="37"/>
      <c r="W900" s="37">
        <v>60</v>
      </c>
    </row>
    <row r="901" spans="1:23" ht="12.75">
      <c r="A901" s="39">
        <v>39339</v>
      </c>
      <c r="B901" s="40">
        <v>9</v>
      </c>
      <c r="C901" s="37">
        <v>244</v>
      </c>
      <c r="D901" s="37">
        <v>696</v>
      </c>
      <c r="E901" s="37" t="s">
        <v>360</v>
      </c>
      <c r="F901" s="37"/>
      <c r="G901" s="37">
        <v>8.8</v>
      </c>
      <c r="H901" s="37"/>
      <c r="I901" s="37">
        <v>17.9</v>
      </c>
      <c r="J901" s="37"/>
      <c r="K901" s="37">
        <v>17</v>
      </c>
      <c r="L901" s="37"/>
      <c r="M901" s="37">
        <v>227</v>
      </c>
      <c r="N901" s="37"/>
      <c r="O901" s="37">
        <v>0.86</v>
      </c>
      <c r="P901" s="37"/>
      <c r="Q901" s="38">
        <v>6250</v>
      </c>
      <c r="R901" s="37">
        <v>203</v>
      </c>
      <c r="S901" s="37"/>
      <c r="T901" s="37">
        <v>7</v>
      </c>
      <c r="U901" s="37">
        <v>0</v>
      </c>
      <c r="V901" s="37"/>
      <c r="W901" s="37">
        <v>60</v>
      </c>
    </row>
    <row r="902" spans="1:23" ht="12.75">
      <c r="A902" s="39">
        <v>39339</v>
      </c>
      <c r="B902" s="40">
        <v>10</v>
      </c>
      <c r="C902" s="37">
        <v>253</v>
      </c>
      <c r="D902" s="37">
        <v>696</v>
      </c>
      <c r="E902" s="37" t="s">
        <v>360</v>
      </c>
      <c r="F902" s="37"/>
      <c r="G902" s="37">
        <v>9.32</v>
      </c>
      <c r="H902" s="37"/>
      <c r="I902" s="37">
        <v>18.8</v>
      </c>
      <c r="J902" s="37"/>
      <c r="K902" s="37">
        <v>18</v>
      </c>
      <c r="L902" s="37"/>
      <c r="M902" s="37">
        <v>224</v>
      </c>
      <c r="N902" s="37"/>
      <c r="O902" s="37">
        <v>0.9</v>
      </c>
      <c r="P902" s="37"/>
      <c r="Q902" s="38">
        <v>5787</v>
      </c>
      <c r="R902" s="37">
        <v>223</v>
      </c>
      <c r="S902" s="37"/>
      <c r="T902" s="37">
        <v>7</v>
      </c>
      <c r="U902" s="37">
        <v>1</v>
      </c>
      <c r="V902" s="37"/>
      <c r="W902" s="37">
        <v>60</v>
      </c>
    </row>
    <row r="903" spans="1:23" ht="12.75">
      <c r="A903" s="39">
        <v>39339</v>
      </c>
      <c r="B903" s="40">
        <v>11</v>
      </c>
      <c r="C903" s="37">
        <v>199</v>
      </c>
      <c r="D903" s="37">
        <v>696</v>
      </c>
      <c r="E903" s="37" t="s">
        <v>360</v>
      </c>
      <c r="F903" s="37"/>
      <c r="G903" s="37">
        <v>9.45</v>
      </c>
      <c r="H903" s="37"/>
      <c r="I903" s="37">
        <v>17.6</v>
      </c>
      <c r="J903" s="37"/>
      <c r="K903" s="37">
        <v>17</v>
      </c>
      <c r="L903" s="37"/>
      <c r="M903" s="37">
        <v>221</v>
      </c>
      <c r="N903" s="37"/>
      <c r="O903" s="37">
        <v>0.96</v>
      </c>
      <c r="P903" s="37"/>
      <c r="Q903" s="38">
        <v>5795</v>
      </c>
      <c r="R903" s="37">
        <v>152</v>
      </c>
      <c r="S903" s="37"/>
      <c r="T903" s="37">
        <v>9</v>
      </c>
      <c r="U903" s="37">
        <v>8</v>
      </c>
      <c r="V903" s="37"/>
      <c r="W903" s="37">
        <v>56</v>
      </c>
    </row>
    <row r="904" spans="1:23" ht="12.75">
      <c r="A904" s="39">
        <v>39339</v>
      </c>
      <c r="B904" s="40">
        <v>12</v>
      </c>
      <c r="C904" s="37">
        <v>261</v>
      </c>
      <c r="D904" s="37">
        <v>716</v>
      </c>
      <c r="E904" s="37" t="s">
        <v>361</v>
      </c>
      <c r="F904" s="37"/>
      <c r="G904" s="37">
        <v>9.48</v>
      </c>
      <c r="H904" s="37"/>
      <c r="I904" s="37">
        <v>16.6</v>
      </c>
      <c r="J904" s="37"/>
      <c r="K904" s="37">
        <v>16</v>
      </c>
      <c r="L904" s="37"/>
      <c r="M904" s="37">
        <v>216</v>
      </c>
      <c r="N904" s="37"/>
      <c r="O904" s="37">
        <v>0.97</v>
      </c>
      <c r="P904" s="37"/>
      <c r="Q904" s="38">
        <v>5853</v>
      </c>
      <c r="R904" s="37">
        <v>235</v>
      </c>
      <c r="S904" s="37"/>
      <c r="T904" s="37">
        <v>9</v>
      </c>
      <c r="U904" s="37">
        <v>0</v>
      </c>
      <c r="V904" s="37"/>
      <c r="W904" s="37">
        <v>60</v>
      </c>
    </row>
    <row r="905" spans="1:23" ht="12.75">
      <c r="A905" s="39">
        <v>39339</v>
      </c>
      <c r="B905" s="40">
        <v>13</v>
      </c>
      <c r="C905" s="37">
        <v>266</v>
      </c>
      <c r="D905" s="37">
        <v>716</v>
      </c>
      <c r="E905" s="37" t="s">
        <v>361</v>
      </c>
      <c r="F905" s="37"/>
      <c r="G905" s="37">
        <v>10.6</v>
      </c>
      <c r="H905" s="37"/>
      <c r="I905" s="37">
        <v>15.3</v>
      </c>
      <c r="J905" s="37"/>
      <c r="K905" s="37">
        <v>14</v>
      </c>
      <c r="L905" s="37"/>
      <c r="M905" s="37">
        <v>228</v>
      </c>
      <c r="N905" s="37"/>
      <c r="O905" s="37">
        <v>0.89</v>
      </c>
      <c r="P905" s="37"/>
      <c r="Q905" s="38">
        <v>5470</v>
      </c>
      <c r="R905" s="37">
        <v>216</v>
      </c>
      <c r="S905" s="37"/>
      <c r="T905" s="37">
        <v>11</v>
      </c>
      <c r="U905" s="37">
        <v>5</v>
      </c>
      <c r="V905" s="37"/>
      <c r="W905" s="37">
        <v>59</v>
      </c>
    </row>
    <row r="906" spans="1:23" ht="12.75">
      <c r="A906" s="39">
        <v>39339</v>
      </c>
      <c r="B906" s="40">
        <v>14</v>
      </c>
      <c r="C906" s="37">
        <v>189</v>
      </c>
      <c r="D906" s="37">
        <v>716</v>
      </c>
      <c r="E906" s="37" t="s">
        <v>361</v>
      </c>
      <c r="F906" s="37"/>
      <c r="G906" s="37">
        <v>31.42</v>
      </c>
      <c r="H906" s="37"/>
      <c r="I906" s="37">
        <v>17.1</v>
      </c>
      <c r="J906" s="37"/>
      <c r="K906" s="37">
        <v>16</v>
      </c>
      <c r="L906" s="37"/>
      <c r="M906" s="37">
        <v>232</v>
      </c>
      <c r="N906" s="37"/>
      <c r="O906" s="37">
        <v>0.81</v>
      </c>
      <c r="P906" s="37"/>
      <c r="Q906" s="38">
        <v>5055</v>
      </c>
      <c r="R906" s="37">
        <v>135</v>
      </c>
      <c r="S906" s="37"/>
      <c r="T906" s="37">
        <v>9</v>
      </c>
      <c r="U906" s="37">
        <v>2</v>
      </c>
      <c r="V906" s="37"/>
      <c r="W906" s="37">
        <v>56</v>
      </c>
    </row>
    <row r="907" spans="1:23" ht="12.75">
      <c r="A907" s="39">
        <v>39339</v>
      </c>
      <c r="B907" s="40">
        <v>15</v>
      </c>
      <c r="C907" s="37">
        <v>186</v>
      </c>
      <c r="D907" s="37">
        <v>558</v>
      </c>
      <c r="E907" s="37" t="s">
        <v>362</v>
      </c>
      <c r="F907" s="37"/>
      <c r="G907" s="37">
        <v>35.49</v>
      </c>
      <c r="H907" s="37"/>
      <c r="I907" s="37">
        <v>16.9</v>
      </c>
      <c r="J907" s="37"/>
      <c r="K907" s="37">
        <v>16</v>
      </c>
      <c r="L907" s="37"/>
      <c r="M907" s="37">
        <v>228</v>
      </c>
      <c r="N907" s="37"/>
      <c r="O907" s="37">
        <v>0.72</v>
      </c>
      <c r="P907" s="37"/>
      <c r="Q907" s="38">
        <v>4769</v>
      </c>
      <c r="R907" s="37">
        <v>99</v>
      </c>
      <c r="S907" s="37"/>
      <c r="T907" s="37">
        <v>9</v>
      </c>
      <c r="U907" s="37">
        <v>0</v>
      </c>
      <c r="V907" s="37"/>
      <c r="W907" s="37">
        <v>60</v>
      </c>
    </row>
    <row r="908" spans="1:23" ht="12.75">
      <c r="A908" s="39">
        <v>39339</v>
      </c>
      <c r="B908" s="40">
        <v>16</v>
      </c>
      <c r="C908" s="37">
        <v>202</v>
      </c>
      <c r="D908" s="37">
        <v>558</v>
      </c>
      <c r="E908" s="37" t="s">
        <v>362</v>
      </c>
      <c r="F908" s="37"/>
      <c r="G908" s="38">
        <v>-9999</v>
      </c>
      <c r="H908" s="37"/>
      <c r="I908" s="37">
        <v>15.7</v>
      </c>
      <c r="J908" s="37"/>
      <c r="K908" s="37">
        <v>15</v>
      </c>
      <c r="L908" s="37"/>
      <c r="M908" s="37">
        <v>228</v>
      </c>
      <c r="N908" s="37"/>
      <c r="O908" s="37">
        <v>0.7</v>
      </c>
      <c r="P908" s="37"/>
      <c r="Q908" s="38">
        <v>4783</v>
      </c>
      <c r="R908" s="37">
        <v>49</v>
      </c>
      <c r="S908" s="37"/>
      <c r="T908" s="37">
        <v>11</v>
      </c>
      <c r="U908" s="37">
        <v>0</v>
      </c>
      <c r="V908" s="37"/>
      <c r="W908" s="37">
        <v>60</v>
      </c>
    </row>
    <row r="909" spans="1:23" ht="12.75">
      <c r="A909" s="39">
        <v>39339</v>
      </c>
      <c r="B909" s="40">
        <v>17</v>
      </c>
      <c r="C909" s="37">
        <v>170</v>
      </c>
      <c r="D909" s="37">
        <v>558</v>
      </c>
      <c r="E909" s="37" t="s">
        <v>362</v>
      </c>
      <c r="F909" s="37"/>
      <c r="G909" s="37">
        <v>45.39</v>
      </c>
      <c r="H909" s="37"/>
      <c r="I909" s="37">
        <v>16.4</v>
      </c>
      <c r="J909" s="37"/>
      <c r="K909" s="37">
        <v>16</v>
      </c>
      <c r="L909" s="37"/>
      <c r="M909" s="37">
        <v>233</v>
      </c>
      <c r="N909" s="37"/>
      <c r="O909" s="37">
        <v>0.66</v>
      </c>
      <c r="P909" s="37"/>
      <c r="Q909" s="38">
        <v>4652</v>
      </c>
      <c r="R909" s="37">
        <v>45</v>
      </c>
      <c r="S909" s="37"/>
      <c r="T909" s="37">
        <v>10</v>
      </c>
      <c r="U909" s="37">
        <v>0</v>
      </c>
      <c r="V909" s="37"/>
      <c r="W909" s="37">
        <v>60</v>
      </c>
    </row>
    <row r="910" spans="1:23" ht="12.75">
      <c r="A910" s="39">
        <v>39339</v>
      </c>
      <c r="B910" s="40">
        <v>18</v>
      </c>
      <c r="C910" s="37">
        <v>203</v>
      </c>
      <c r="D910" s="37">
        <v>495</v>
      </c>
      <c r="E910" s="37" t="s">
        <v>363</v>
      </c>
      <c r="F910" s="37"/>
      <c r="G910" s="37">
        <v>37.72</v>
      </c>
      <c r="H910" s="37"/>
      <c r="I910" s="37">
        <v>17.8</v>
      </c>
      <c r="J910" s="37"/>
      <c r="K910" s="37">
        <v>17</v>
      </c>
      <c r="L910" s="37"/>
      <c r="M910" s="37">
        <v>231</v>
      </c>
      <c r="N910" s="37"/>
      <c r="O910" s="37">
        <v>0.78</v>
      </c>
      <c r="P910" s="37"/>
      <c r="Q910" s="38">
        <v>4947</v>
      </c>
      <c r="R910" s="37">
        <v>16</v>
      </c>
      <c r="S910" s="37"/>
      <c r="T910" s="37">
        <v>10</v>
      </c>
      <c r="U910" s="37">
        <v>1</v>
      </c>
      <c r="V910" s="37"/>
      <c r="W910" s="37">
        <v>60</v>
      </c>
    </row>
    <row r="911" spans="1:23" ht="12.75">
      <c r="A911" s="39">
        <v>39339</v>
      </c>
      <c r="B911" s="40">
        <v>19</v>
      </c>
      <c r="C911" s="37">
        <v>165</v>
      </c>
      <c r="D911" s="37">
        <v>495</v>
      </c>
      <c r="E911" s="37" t="s">
        <v>363</v>
      </c>
      <c r="F911" s="37"/>
      <c r="G911" s="37">
        <v>17.57</v>
      </c>
      <c r="H911" s="37"/>
      <c r="I911" s="37">
        <v>15.8</v>
      </c>
      <c r="J911" s="37"/>
      <c r="K911" s="37">
        <v>15</v>
      </c>
      <c r="L911" s="37"/>
      <c r="M911" s="37">
        <v>237</v>
      </c>
      <c r="N911" s="37"/>
      <c r="O911" s="37">
        <v>0.82</v>
      </c>
      <c r="P911" s="37"/>
      <c r="Q911" s="38">
        <v>4937</v>
      </c>
      <c r="R911" s="37">
        <v>1</v>
      </c>
      <c r="S911" s="37"/>
      <c r="T911" s="37">
        <v>9</v>
      </c>
      <c r="U911" s="37">
        <v>9</v>
      </c>
      <c r="V911" s="37"/>
      <c r="W911" s="37">
        <v>57</v>
      </c>
    </row>
    <row r="912" spans="1:23" ht="12.75">
      <c r="A912" s="39">
        <v>39339</v>
      </c>
      <c r="B912" s="40">
        <v>20</v>
      </c>
      <c r="C912" s="37">
        <v>127</v>
      </c>
      <c r="D912" s="37">
        <v>495</v>
      </c>
      <c r="E912" s="37" t="s">
        <v>363</v>
      </c>
      <c r="F912" s="37"/>
      <c r="G912" s="37">
        <v>14.34</v>
      </c>
      <c r="H912" s="37"/>
      <c r="I912" s="37">
        <v>15.4</v>
      </c>
      <c r="J912" s="37"/>
      <c r="K912" s="37">
        <v>15</v>
      </c>
      <c r="L912" s="37"/>
      <c r="M912" s="37">
        <v>237</v>
      </c>
      <c r="N912" s="37"/>
      <c r="O912" s="37">
        <v>0.71</v>
      </c>
      <c r="P912" s="37"/>
      <c r="Q912" s="38">
        <v>4633</v>
      </c>
      <c r="R912" s="37">
        <v>1</v>
      </c>
      <c r="S912" s="37"/>
      <c r="T912" s="37">
        <v>9</v>
      </c>
      <c r="U912" s="37">
        <v>6</v>
      </c>
      <c r="V912" s="37"/>
      <c r="W912" s="37">
        <v>55</v>
      </c>
    </row>
    <row r="913" spans="1:23" ht="12.75">
      <c r="A913" s="39">
        <v>39339</v>
      </c>
      <c r="B913" s="40">
        <v>21</v>
      </c>
      <c r="C913" s="37">
        <v>169</v>
      </c>
      <c r="D913" s="37">
        <v>584</v>
      </c>
      <c r="E913" s="37" t="s">
        <v>364</v>
      </c>
      <c r="F913" s="37"/>
      <c r="G913" s="37">
        <v>16.98</v>
      </c>
      <c r="H913" s="37"/>
      <c r="I913" s="37">
        <v>14.9</v>
      </c>
      <c r="J913" s="37"/>
      <c r="K913" s="37">
        <v>14</v>
      </c>
      <c r="L913" s="37"/>
      <c r="M913" s="37">
        <v>239</v>
      </c>
      <c r="N913" s="37"/>
      <c r="O913" s="37">
        <v>0.79</v>
      </c>
      <c r="P913" s="37"/>
      <c r="Q913" s="38">
        <v>5033</v>
      </c>
      <c r="R913" s="37">
        <v>1</v>
      </c>
      <c r="S913" s="37"/>
      <c r="T913" s="37">
        <v>9</v>
      </c>
      <c r="U913" s="37">
        <v>6</v>
      </c>
      <c r="V913" s="37"/>
      <c r="W913" s="37">
        <v>56</v>
      </c>
    </row>
    <row r="914" spans="1:23" ht="12.75">
      <c r="A914" s="39">
        <v>39339</v>
      </c>
      <c r="B914" s="40">
        <v>22</v>
      </c>
      <c r="C914" s="37">
        <v>204</v>
      </c>
      <c r="D914" s="37">
        <v>584</v>
      </c>
      <c r="E914" s="37" t="s">
        <v>364</v>
      </c>
      <c r="F914" s="37"/>
      <c r="G914" s="37">
        <v>17.7</v>
      </c>
      <c r="H914" s="37"/>
      <c r="I914" s="37">
        <v>14.6</v>
      </c>
      <c r="J914" s="37"/>
      <c r="K914" s="37">
        <v>14</v>
      </c>
      <c r="L914" s="37"/>
      <c r="M914" s="37">
        <v>239</v>
      </c>
      <c r="N914" s="37"/>
      <c r="O914" s="37">
        <v>0.89</v>
      </c>
      <c r="P914" s="37"/>
      <c r="Q914" s="38">
        <v>5404</v>
      </c>
      <c r="R914" s="37">
        <v>1</v>
      </c>
      <c r="S914" s="37"/>
      <c r="T914" s="37">
        <v>10</v>
      </c>
      <c r="U914" s="37">
        <v>3</v>
      </c>
      <c r="V914" s="37"/>
      <c r="W914" s="37">
        <v>60</v>
      </c>
    </row>
    <row r="915" spans="1:23" ht="12.75">
      <c r="A915" s="39">
        <v>39339</v>
      </c>
      <c r="B915" s="40">
        <v>23</v>
      </c>
      <c r="C915" s="37">
        <v>211</v>
      </c>
      <c r="D915" s="37">
        <v>584</v>
      </c>
      <c r="E915" s="37" t="s">
        <v>364</v>
      </c>
      <c r="F915" s="37"/>
      <c r="G915" s="37">
        <v>19.37</v>
      </c>
      <c r="H915" s="37"/>
      <c r="I915" s="37">
        <v>13.7</v>
      </c>
      <c r="J915" s="37"/>
      <c r="K915" s="37">
        <v>13</v>
      </c>
      <c r="L915" s="37"/>
      <c r="M915" s="37">
        <v>240</v>
      </c>
      <c r="N915" s="37"/>
      <c r="O915" s="37">
        <v>0.88</v>
      </c>
      <c r="P915" s="37"/>
      <c r="Q915" s="38">
        <v>5316</v>
      </c>
      <c r="R915" s="37">
        <v>1</v>
      </c>
      <c r="S915" s="37"/>
      <c r="T915" s="37">
        <v>10</v>
      </c>
      <c r="U915" s="37">
        <v>10</v>
      </c>
      <c r="V915" s="37"/>
      <c r="W915" s="37">
        <v>53</v>
      </c>
    </row>
    <row r="916" spans="1:23" ht="12.75">
      <c r="A916" s="39">
        <v>39340</v>
      </c>
      <c r="B916" s="40">
        <v>0</v>
      </c>
      <c r="C916" s="37">
        <v>250</v>
      </c>
      <c r="D916" s="37">
        <v>485</v>
      </c>
      <c r="E916" s="37" t="s">
        <v>365</v>
      </c>
      <c r="F916" s="37"/>
      <c r="G916" s="37">
        <v>23.73</v>
      </c>
      <c r="H916" s="37"/>
      <c r="I916" s="37">
        <v>13.3</v>
      </c>
      <c r="J916" s="37"/>
      <c r="K916" s="37">
        <v>13</v>
      </c>
      <c r="L916" s="37"/>
      <c r="M916" s="37">
        <v>241</v>
      </c>
      <c r="N916" s="37"/>
      <c r="O916" s="37">
        <v>0.86</v>
      </c>
      <c r="P916" s="37"/>
      <c r="Q916" s="38">
        <v>5118</v>
      </c>
      <c r="R916" s="37">
        <v>1</v>
      </c>
      <c r="S916" s="37"/>
      <c r="T916" s="37">
        <v>9</v>
      </c>
      <c r="U916" s="37">
        <v>5</v>
      </c>
      <c r="V916" s="37"/>
      <c r="W916" s="37">
        <v>60</v>
      </c>
    </row>
    <row r="917" spans="1:23" ht="12.75">
      <c r="A917" s="39">
        <v>39340</v>
      </c>
      <c r="B917" s="40">
        <v>1</v>
      </c>
      <c r="C917" s="37">
        <v>117</v>
      </c>
      <c r="D917" s="37">
        <v>485</v>
      </c>
      <c r="E917" s="37" t="s">
        <v>365</v>
      </c>
      <c r="F917" s="37"/>
      <c r="G917" s="37">
        <v>25.36</v>
      </c>
      <c r="H917" s="37"/>
      <c r="I917" s="37">
        <v>11.9</v>
      </c>
      <c r="J917" s="37"/>
      <c r="K917" s="37">
        <v>11</v>
      </c>
      <c r="L917" s="37"/>
      <c r="M917" s="37">
        <v>239</v>
      </c>
      <c r="N917" s="37"/>
      <c r="O917" s="37">
        <v>0.77</v>
      </c>
      <c r="P917" s="37"/>
      <c r="Q917" s="38">
        <v>4996</v>
      </c>
      <c r="R917" s="37">
        <v>1</v>
      </c>
      <c r="S917" s="37"/>
      <c r="T917" s="37">
        <v>10</v>
      </c>
      <c r="U917" s="37">
        <v>39</v>
      </c>
      <c r="V917" s="37"/>
      <c r="W917" s="37">
        <v>25</v>
      </c>
    </row>
    <row r="918" spans="1:23" ht="12.75">
      <c r="A918" s="39">
        <v>39340</v>
      </c>
      <c r="B918" s="40">
        <v>2</v>
      </c>
      <c r="C918" s="37">
        <v>118</v>
      </c>
      <c r="D918" s="37">
        <v>485</v>
      </c>
      <c r="E918" s="37" t="s">
        <v>365</v>
      </c>
      <c r="F918" s="37"/>
      <c r="G918" s="37">
        <v>20.46</v>
      </c>
      <c r="H918" s="37"/>
      <c r="I918" s="37">
        <v>14.3</v>
      </c>
      <c r="J918" s="37"/>
      <c r="K918" s="37">
        <v>13</v>
      </c>
      <c r="L918" s="37"/>
      <c r="M918" s="37">
        <v>300</v>
      </c>
      <c r="N918" s="37"/>
      <c r="O918" s="37">
        <v>0.5</v>
      </c>
      <c r="P918" s="37"/>
      <c r="Q918" s="38">
        <v>2078</v>
      </c>
      <c r="R918" s="37">
        <v>1</v>
      </c>
      <c r="S918" s="37"/>
      <c r="T918" s="37">
        <v>20</v>
      </c>
      <c r="U918" s="37">
        <v>35</v>
      </c>
      <c r="V918" s="37"/>
      <c r="W918" s="37">
        <v>25</v>
      </c>
    </row>
    <row r="919" spans="1:23" ht="12.75">
      <c r="A919" s="39">
        <v>39340</v>
      </c>
      <c r="B919" s="40">
        <v>3</v>
      </c>
      <c r="C919" s="37">
        <v>38</v>
      </c>
      <c r="D919" s="37">
        <v>148</v>
      </c>
      <c r="E919" s="37" t="s">
        <v>366</v>
      </c>
      <c r="F919" s="37"/>
      <c r="G919" s="37">
        <v>13.56</v>
      </c>
      <c r="H919" s="37"/>
      <c r="I919" s="37">
        <v>20.2</v>
      </c>
      <c r="J919" s="37"/>
      <c r="K919" s="37">
        <v>19</v>
      </c>
      <c r="L919" s="37"/>
      <c r="M919" s="37">
        <v>292</v>
      </c>
      <c r="N919" s="37"/>
      <c r="O919" s="37">
        <v>0.41</v>
      </c>
      <c r="P919" s="37"/>
      <c r="Q919" s="38">
        <v>1442</v>
      </c>
      <c r="R919" s="37">
        <v>1</v>
      </c>
      <c r="S919" s="37"/>
      <c r="T919" s="37">
        <v>6</v>
      </c>
      <c r="U919" s="37">
        <v>0</v>
      </c>
      <c r="V919" s="37"/>
      <c r="W919" s="37">
        <v>60</v>
      </c>
    </row>
    <row r="920" spans="1:23" ht="12.75">
      <c r="A920" s="39">
        <v>39340</v>
      </c>
      <c r="B920" s="40">
        <v>4</v>
      </c>
      <c r="C920" s="37">
        <v>107</v>
      </c>
      <c r="D920" s="37">
        <v>148</v>
      </c>
      <c r="E920" s="37" t="s">
        <v>366</v>
      </c>
      <c r="F920" s="37"/>
      <c r="G920" s="37">
        <v>8.33</v>
      </c>
      <c r="H920" s="37"/>
      <c r="I920" s="37">
        <v>21.7</v>
      </c>
      <c r="J920" s="37"/>
      <c r="K920" s="37">
        <v>21</v>
      </c>
      <c r="L920" s="37"/>
      <c r="M920" s="37">
        <v>281</v>
      </c>
      <c r="N920" s="37"/>
      <c r="O920" s="37">
        <v>0.22</v>
      </c>
      <c r="P920" s="37"/>
      <c r="Q920" s="37">
        <v>773</v>
      </c>
      <c r="R920" s="37">
        <v>1</v>
      </c>
      <c r="S920" s="37"/>
      <c r="T920" s="37">
        <v>6</v>
      </c>
      <c r="U920" s="37">
        <v>0</v>
      </c>
      <c r="V920" s="37"/>
      <c r="W920" s="37">
        <v>59</v>
      </c>
    </row>
    <row r="921" spans="1:23" ht="12.75">
      <c r="A921" s="39">
        <v>39340</v>
      </c>
      <c r="B921" s="40">
        <v>5</v>
      </c>
      <c r="C921" s="37">
        <v>3</v>
      </c>
      <c r="D921" s="37">
        <v>148</v>
      </c>
      <c r="E921" s="37" t="s">
        <v>366</v>
      </c>
      <c r="F921" s="37"/>
      <c r="G921" s="37">
        <v>3.96</v>
      </c>
      <c r="H921" s="37"/>
      <c r="I921" s="37">
        <v>22.6</v>
      </c>
      <c r="J921" s="37"/>
      <c r="K921" s="37">
        <v>22</v>
      </c>
      <c r="L921" s="37"/>
      <c r="M921" s="37">
        <v>273</v>
      </c>
      <c r="N921" s="37"/>
      <c r="O921" s="37">
        <v>0.02</v>
      </c>
      <c r="P921" s="37"/>
      <c r="Q921" s="37">
        <v>35</v>
      </c>
      <c r="R921" s="37">
        <v>1</v>
      </c>
      <c r="S921" s="37"/>
      <c r="T921" s="37">
        <v>6</v>
      </c>
      <c r="U921" s="37">
        <v>6</v>
      </c>
      <c r="V921" s="37"/>
      <c r="W921" s="37">
        <v>10</v>
      </c>
    </row>
    <row r="922" spans="1:23" ht="12.75">
      <c r="A922" s="39">
        <v>39340</v>
      </c>
      <c r="B922" s="40">
        <v>6</v>
      </c>
      <c r="C922" s="37">
        <v>1</v>
      </c>
      <c r="D922" s="37">
        <v>34</v>
      </c>
      <c r="E922" s="37" t="s">
        <v>415</v>
      </c>
      <c r="F922" s="37"/>
      <c r="G922" s="37">
        <v>2.47</v>
      </c>
      <c r="H922" s="37"/>
      <c r="I922" s="37">
        <v>20.7</v>
      </c>
      <c r="J922" s="37"/>
      <c r="K922" s="37">
        <v>20</v>
      </c>
      <c r="L922" s="37"/>
      <c r="M922" s="37">
        <v>266</v>
      </c>
      <c r="N922" s="37"/>
      <c r="O922" s="37">
        <v>0.05</v>
      </c>
      <c r="P922" s="37"/>
      <c r="Q922" s="37">
        <v>216</v>
      </c>
      <c r="R922" s="37">
        <v>1</v>
      </c>
      <c r="S922" s="37"/>
      <c r="T922" s="37">
        <v>5</v>
      </c>
      <c r="U922" s="37">
        <v>14</v>
      </c>
      <c r="V922" s="37"/>
      <c r="W922" s="37">
        <v>11</v>
      </c>
    </row>
    <row r="923" spans="1:23" ht="12.75">
      <c r="A923" s="39">
        <v>39340</v>
      </c>
      <c r="B923" s="40">
        <v>7</v>
      </c>
      <c r="C923" s="37">
        <v>32</v>
      </c>
      <c r="D923" s="37">
        <v>34</v>
      </c>
      <c r="E923" s="37" t="s">
        <v>415</v>
      </c>
      <c r="F923" s="37"/>
      <c r="G923" s="37">
        <v>2.92</v>
      </c>
      <c r="H923" s="37"/>
      <c r="I923" s="37">
        <v>17.6</v>
      </c>
      <c r="J923" s="37"/>
      <c r="K923" s="37">
        <v>17</v>
      </c>
      <c r="L923" s="37"/>
      <c r="M923" s="37">
        <v>269</v>
      </c>
      <c r="N923" s="37"/>
      <c r="O923" s="37">
        <v>0.33</v>
      </c>
      <c r="P923" s="37"/>
      <c r="Q923" s="38">
        <v>1040</v>
      </c>
      <c r="R923" s="37">
        <v>10</v>
      </c>
      <c r="S923" s="37"/>
      <c r="T923" s="37">
        <v>6</v>
      </c>
      <c r="U923" s="37">
        <v>4</v>
      </c>
      <c r="V923" s="37"/>
      <c r="W923" s="37">
        <v>56</v>
      </c>
    </row>
    <row r="924" spans="1:23" ht="12.75">
      <c r="A924" s="39">
        <v>39340</v>
      </c>
      <c r="B924" s="40">
        <v>8</v>
      </c>
      <c r="C924" s="37">
        <v>1</v>
      </c>
      <c r="D924" s="37">
        <v>34</v>
      </c>
      <c r="E924" s="37" t="s">
        <v>415</v>
      </c>
      <c r="F924" s="37"/>
      <c r="G924" s="37">
        <v>2.36</v>
      </c>
      <c r="H924" s="37"/>
      <c r="I924" s="37">
        <v>15.3</v>
      </c>
      <c r="J924" s="37"/>
      <c r="K924" s="37">
        <v>14</v>
      </c>
      <c r="L924" s="37"/>
      <c r="M924" s="37">
        <v>279</v>
      </c>
      <c r="N924" s="37"/>
      <c r="O924" s="37">
        <v>0.53</v>
      </c>
      <c r="P924" s="37"/>
      <c r="Q924" s="38">
        <v>1158</v>
      </c>
      <c r="R924" s="37">
        <v>26</v>
      </c>
      <c r="S924" s="37"/>
      <c r="T924" s="37">
        <v>10</v>
      </c>
      <c r="U924" s="37">
        <v>15</v>
      </c>
      <c r="V924" s="37"/>
      <c r="W924" s="37">
        <v>49</v>
      </c>
    </row>
    <row r="925" spans="1:23" ht="12.75">
      <c r="A925" s="39">
        <v>39340</v>
      </c>
      <c r="B925" s="40">
        <v>9</v>
      </c>
      <c r="C925" s="37">
        <v>444</v>
      </c>
      <c r="D925" s="37">
        <v>960</v>
      </c>
      <c r="E925" s="37" t="s">
        <v>367</v>
      </c>
      <c r="F925" s="37"/>
      <c r="G925" s="37">
        <v>2.33</v>
      </c>
      <c r="H925" s="37"/>
      <c r="I925" s="37">
        <v>12.3</v>
      </c>
      <c r="J925" s="37"/>
      <c r="K925" s="37">
        <v>11</v>
      </c>
      <c r="L925" s="37"/>
      <c r="M925" s="37">
        <v>283</v>
      </c>
      <c r="N925" s="37"/>
      <c r="O925" s="37">
        <v>0.68</v>
      </c>
      <c r="P925" s="37"/>
      <c r="Q925" s="38">
        <v>1346</v>
      </c>
      <c r="R925" s="37">
        <v>54</v>
      </c>
      <c r="S925" s="37"/>
      <c r="T925" s="37">
        <v>14</v>
      </c>
      <c r="U925" s="37">
        <v>2</v>
      </c>
      <c r="V925" s="37"/>
      <c r="W925" s="37">
        <v>60</v>
      </c>
    </row>
    <row r="926" spans="1:23" ht="12.75">
      <c r="A926" s="39">
        <v>39340</v>
      </c>
      <c r="B926" s="40">
        <v>10</v>
      </c>
      <c r="C926" s="37">
        <v>335</v>
      </c>
      <c r="D926" s="37">
        <v>960</v>
      </c>
      <c r="E926" s="37" t="s">
        <v>367</v>
      </c>
      <c r="F926" s="37"/>
      <c r="G926" s="37">
        <v>2.69</v>
      </c>
      <c r="H926" s="37"/>
      <c r="I926" s="37">
        <v>12.3</v>
      </c>
      <c r="J926" s="37"/>
      <c r="K926" s="37">
        <v>11</v>
      </c>
      <c r="L926" s="37"/>
      <c r="M926" s="37">
        <v>289</v>
      </c>
      <c r="N926" s="37"/>
      <c r="O926" s="37">
        <v>0.51</v>
      </c>
      <c r="P926" s="37"/>
      <c r="Q926" s="38">
        <v>1016</v>
      </c>
      <c r="R926" s="37">
        <v>190</v>
      </c>
      <c r="S926" s="37"/>
      <c r="T926" s="37">
        <v>14</v>
      </c>
      <c r="U926" s="37">
        <v>0</v>
      </c>
      <c r="V926" s="37"/>
      <c r="W926" s="37">
        <v>60</v>
      </c>
    </row>
    <row r="927" spans="1:23" ht="12.75">
      <c r="A927" s="39">
        <v>39340</v>
      </c>
      <c r="B927" s="40">
        <v>11</v>
      </c>
      <c r="C927" s="37">
        <v>181</v>
      </c>
      <c r="D927" s="37">
        <v>960</v>
      </c>
      <c r="E927" s="37" t="s">
        <v>367</v>
      </c>
      <c r="F927" s="37"/>
      <c r="G927" s="37">
        <v>2.75</v>
      </c>
      <c r="H927" s="37"/>
      <c r="I927" s="37">
        <v>15</v>
      </c>
      <c r="J927" s="37"/>
      <c r="K927" s="37">
        <v>14</v>
      </c>
      <c r="L927" s="37"/>
      <c r="M927" s="37">
        <v>288</v>
      </c>
      <c r="N927" s="37"/>
      <c r="O927" s="37">
        <v>0.43</v>
      </c>
      <c r="P927" s="37"/>
      <c r="Q927" s="37">
        <v>902</v>
      </c>
      <c r="R927" s="37">
        <v>302</v>
      </c>
      <c r="S927" s="37"/>
      <c r="T927" s="37">
        <v>12</v>
      </c>
      <c r="U927" s="37">
        <v>1</v>
      </c>
      <c r="V927" s="37"/>
      <c r="W927" s="37">
        <v>60</v>
      </c>
    </row>
    <row r="928" spans="1:23" ht="12.75">
      <c r="A928" s="39">
        <v>39340</v>
      </c>
      <c r="B928" s="40">
        <v>12</v>
      </c>
      <c r="C928" s="37">
        <v>183</v>
      </c>
      <c r="D928" s="37">
        <v>767</v>
      </c>
      <c r="E928" s="37" t="s">
        <v>368</v>
      </c>
      <c r="F928" s="37"/>
      <c r="G928" s="37">
        <v>3.74</v>
      </c>
      <c r="H928" s="37"/>
      <c r="I928" s="37">
        <v>12.7</v>
      </c>
      <c r="J928" s="37"/>
      <c r="K928" s="37">
        <v>12</v>
      </c>
      <c r="L928" s="37"/>
      <c r="M928" s="37">
        <v>294</v>
      </c>
      <c r="N928" s="37"/>
      <c r="O928" s="37">
        <v>0.37</v>
      </c>
      <c r="P928" s="37"/>
      <c r="Q928" s="37">
        <v>814</v>
      </c>
      <c r="R928" s="37">
        <v>271</v>
      </c>
      <c r="S928" s="37"/>
      <c r="T928" s="37">
        <v>13</v>
      </c>
      <c r="U928" s="37">
        <v>0</v>
      </c>
      <c r="V928" s="37"/>
      <c r="W928" s="37">
        <v>60</v>
      </c>
    </row>
    <row r="929" spans="1:23" ht="12.75">
      <c r="A929" s="39">
        <v>39340</v>
      </c>
      <c r="B929" s="40">
        <v>13</v>
      </c>
      <c r="C929" s="37">
        <v>164</v>
      </c>
      <c r="D929" s="37">
        <v>767</v>
      </c>
      <c r="E929" s="37" t="s">
        <v>368</v>
      </c>
      <c r="F929" s="37"/>
      <c r="G929" s="37">
        <v>3.38</v>
      </c>
      <c r="H929" s="37"/>
      <c r="I929" s="37">
        <v>13.4</v>
      </c>
      <c r="J929" s="37"/>
      <c r="K929" s="37">
        <v>13</v>
      </c>
      <c r="L929" s="37"/>
      <c r="M929" s="37">
        <v>289</v>
      </c>
      <c r="N929" s="37"/>
      <c r="O929" s="37">
        <v>0.37</v>
      </c>
      <c r="P929" s="37"/>
      <c r="Q929" s="37">
        <v>888</v>
      </c>
      <c r="R929" s="37">
        <v>276</v>
      </c>
      <c r="S929" s="37"/>
      <c r="T929" s="37">
        <v>13</v>
      </c>
      <c r="U929" s="37">
        <v>0</v>
      </c>
      <c r="V929" s="37"/>
      <c r="W929" s="37">
        <v>60</v>
      </c>
    </row>
    <row r="930" spans="1:23" ht="12.75">
      <c r="A930" s="39">
        <v>39340</v>
      </c>
      <c r="B930" s="40">
        <v>14</v>
      </c>
      <c r="C930" s="37">
        <v>420</v>
      </c>
      <c r="D930" s="37">
        <v>767</v>
      </c>
      <c r="E930" s="37" t="s">
        <v>368</v>
      </c>
      <c r="F930" s="37"/>
      <c r="G930" s="37">
        <v>3.12</v>
      </c>
      <c r="H930" s="37"/>
      <c r="I930" s="37">
        <v>12</v>
      </c>
      <c r="J930" s="37"/>
      <c r="K930" s="37">
        <v>11</v>
      </c>
      <c r="L930" s="37"/>
      <c r="M930" s="37">
        <v>308</v>
      </c>
      <c r="N930" s="37"/>
      <c r="O930" s="37">
        <v>0.58</v>
      </c>
      <c r="P930" s="37"/>
      <c r="Q930" s="37">
        <v>989</v>
      </c>
      <c r="R930" s="37">
        <v>168</v>
      </c>
      <c r="S930" s="37"/>
      <c r="T930" s="37">
        <v>13</v>
      </c>
      <c r="U930" s="37">
        <v>0</v>
      </c>
      <c r="V930" s="37"/>
      <c r="W930" s="37">
        <v>60</v>
      </c>
    </row>
    <row r="931" spans="1:23" ht="12.75">
      <c r="A931" s="39">
        <v>39340</v>
      </c>
      <c r="B931" s="40">
        <v>15</v>
      </c>
      <c r="C931" s="37">
        <v>525</v>
      </c>
      <c r="D931" s="38">
        <v>1447</v>
      </c>
      <c r="E931" s="37" t="s">
        <v>369</v>
      </c>
      <c r="F931" s="37"/>
      <c r="G931" s="37">
        <v>3.77</v>
      </c>
      <c r="H931" s="37"/>
      <c r="I931" s="37">
        <v>10.4</v>
      </c>
      <c r="J931" s="37"/>
      <c r="K931" s="37">
        <v>10</v>
      </c>
      <c r="L931" s="37"/>
      <c r="M931" s="37">
        <v>315</v>
      </c>
      <c r="N931" s="37"/>
      <c r="O931" s="37">
        <v>0.63</v>
      </c>
      <c r="P931" s="37"/>
      <c r="Q931" s="38">
        <v>1009</v>
      </c>
      <c r="R931" s="37">
        <v>127</v>
      </c>
      <c r="S931" s="37"/>
      <c r="T931" s="37">
        <v>15</v>
      </c>
      <c r="U931" s="37">
        <v>0</v>
      </c>
      <c r="V931" s="37"/>
      <c r="W931" s="37">
        <v>60</v>
      </c>
    </row>
    <row r="932" spans="1:23" ht="12.75">
      <c r="A932" s="39">
        <v>39340</v>
      </c>
      <c r="B932" s="40">
        <v>16</v>
      </c>
      <c r="C932" s="37">
        <v>456</v>
      </c>
      <c r="D932" s="38">
        <v>1447</v>
      </c>
      <c r="E932" s="37" t="s">
        <v>369</v>
      </c>
      <c r="F932" s="37"/>
      <c r="G932" s="37">
        <v>4</v>
      </c>
      <c r="H932" s="37"/>
      <c r="I932" s="37">
        <v>10.4</v>
      </c>
      <c r="J932" s="37"/>
      <c r="K932" s="37">
        <v>10</v>
      </c>
      <c r="L932" s="37"/>
      <c r="M932" s="37">
        <v>312</v>
      </c>
      <c r="N932" s="37"/>
      <c r="O932" s="37">
        <v>0.61</v>
      </c>
      <c r="P932" s="37"/>
      <c r="Q932" s="38">
        <v>1004</v>
      </c>
      <c r="R932" s="37">
        <v>53</v>
      </c>
      <c r="S932" s="37"/>
      <c r="T932" s="37">
        <v>17</v>
      </c>
      <c r="U932" s="37">
        <v>4</v>
      </c>
      <c r="V932" s="37"/>
      <c r="W932" s="37">
        <v>58</v>
      </c>
    </row>
    <row r="933" spans="1:23" ht="12.75">
      <c r="A933" s="39">
        <v>39340</v>
      </c>
      <c r="B933" s="40">
        <v>17</v>
      </c>
      <c r="C933" s="37">
        <v>466</v>
      </c>
      <c r="D933" s="38">
        <v>1447</v>
      </c>
      <c r="E933" s="37" t="s">
        <v>369</v>
      </c>
      <c r="F933" s="37"/>
      <c r="G933" s="37">
        <v>3.63</v>
      </c>
      <c r="H933" s="37"/>
      <c r="I933" s="37">
        <v>11.5</v>
      </c>
      <c r="J933" s="37"/>
      <c r="K933" s="37">
        <v>11</v>
      </c>
      <c r="L933" s="37"/>
      <c r="M933" s="37">
        <v>303</v>
      </c>
      <c r="N933" s="37"/>
      <c r="O933" s="37">
        <v>0.55</v>
      </c>
      <c r="P933" s="37"/>
      <c r="Q933" s="37">
        <v>979</v>
      </c>
      <c r="R933" s="37">
        <v>32</v>
      </c>
      <c r="S933" s="37"/>
      <c r="T933" s="37">
        <v>12</v>
      </c>
      <c r="U933" s="37">
        <v>0</v>
      </c>
      <c r="V933" s="37"/>
      <c r="W933" s="37">
        <v>60</v>
      </c>
    </row>
    <row r="934" spans="1:23" ht="12.75">
      <c r="A934" s="39">
        <v>39340</v>
      </c>
      <c r="B934" s="40">
        <v>18</v>
      </c>
      <c r="C934" s="37">
        <v>321</v>
      </c>
      <c r="D934" s="37">
        <v>624</v>
      </c>
      <c r="E934" s="37" t="s">
        <v>370</v>
      </c>
      <c r="F934" s="37"/>
      <c r="G934" s="37">
        <v>2.68</v>
      </c>
      <c r="H934" s="37"/>
      <c r="I934" s="37">
        <v>15.1</v>
      </c>
      <c r="J934" s="37"/>
      <c r="K934" s="37">
        <v>14</v>
      </c>
      <c r="L934" s="37"/>
      <c r="M934" s="37">
        <v>298</v>
      </c>
      <c r="N934" s="37"/>
      <c r="O934" s="37">
        <v>0.56</v>
      </c>
      <c r="P934" s="37"/>
      <c r="Q934" s="37">
        <v>988</v>
      </c>
      <c r="R934" s="37">
        <v>11</v>
      </c>
      <c r="S934" s="37"/>
      <c r="T934" s="37">
        <v>10</v>
      </c>
      <c r="U934" s="37">
        <v>4</v>
      </c>
      <c r="V934" s="37"/>
      <c r="W934" s="37">
        <v>58</v>
      </c>
    </row>
    <row r="935" spans="1:23" ht="12.75">
      <c r="A935" s="39">
        <v>39340</v>
      </c>
      <c r="B935" s="40">
        <v>19</v>
      </c>
      <c r="C935" s="37">
        <v>303</v>
      </c>
      <c r="D935" s="37">
        <v>624</v>
      </c>
      <c r="E935" s="37" t="s">
        <v>370</v>
      </c>
      <c r="F935" s="37"/>
      <c r="G935" s="37">
        <v>2.15</v>
      </c>
      <c r="H935" s="37"/>
      <c r="I935" s="37">
        <v>16.4</v>
      </c>
      <c r="J935" s="37"/>
      <c r="K935" s="37">
        <v>16</v>
      </c>
      <c r="L935" s="37"/>
      <c r="M935" s="37">
        <v>299</v>
      </c>
      <c r="N935" s="37"/>
      <c r="O935" s="37">
        <v>0.53</v>
      </c>
      <c r="P935" s="37"/>
      <c r="Q935" s="37">
        <v>930</v>
      </c>
      <c r="R935" s="37">
        <v>1</v>
      </c>
      <c r="S935" s="37"/>
      <c r="T935" s="37">
        <v>9</v>
      </c>
      <c r="U935" s="37">
        <v>0</v>
      </c>
      <c r="V935" s="37"/>
      <c r="W935" s="37">
        <v>60</v>
      </c>
    </row>
    <row r="936" spans="1:23" ht="12.75">
      <c r="A936" s="39">
        <v>39340</v>
      </c>
      <c r="B936" s="40">
        <v>20</v>
      </c>
      <c r="C936" s="37"/>
      <c r="D936" s="37"/>
      <c r="E936" s="37" t="s">
        <v>370</v>
      </c>
      <c r="F936" s="37"/>
      <c r="G936" s="37">
        <v>1.56</v>
      </c>
      <c r="H936" s="37"/>
      <c r="I936" s="37">
        <v>13.9</v>
      </c>
      <c r="J936" s="37"/>
      <c r="K936" s="37">
        <v>13</v>
      </c>
      <c r="L936" s="37"/>
      <c r="M936" s="37">
        <v>306</v>
      </c>
      <c r="N936" s="37"/>
      <c r="O936" s="37">
        <v>0.62</v>
      </c>
      <c r="P936" s="37"/>
      <c r="Q936" s="38">
        <v>1065</v>
      </c>
      <c r="R936" s="37">
        <v>1</v>
      </c>
      <c r="S936" s="37"/>
      <c r="T936" s="37">
        <v>7</v>
      </c>
      <c r="U936" s="37">
        <v>0</v>
      </c>
      <c r="V936" s="37"/>
      <c r="W936" s="37">
        <v>57</v>
      </c>
    </row>
    <row r="937" spans="1:23" ht="12.75">
      <c r="A937" s="39">
        <v>39340</v>
      </c>
      <c r="B937" s="40">
        <v>21</v>
      </c>
      <c r="C937" s="37">
        <v>51</v>
      </c>
      <c r="D937" s="37">
        <v>52</v>
      </c>
      <c r="E937" s="37" t="s">
        <v>371</v>
      </c>
      <c r="F937" s="37"/>
      <c r="G937" s="37">
        <v>3.83</v>
      </c>
      <c r="H937" s="37"/>
      <c r="I937" s="37">
        <v>5</v>
      </c>
      <c r="J937" s="37"/>
      <c r="K937" s="37">
        <v>4</v>
      </c>
      <c r="L937" s="37"/>
      <c r="M937" s="37">
        <v>315</v>
      </c>
      <c r="N937" s="37"/>
      <c r="O937" s="37">
        <v>0.71</v>
      </c>
      <c r="P937" s="37"/>
      <c r="Q937" s="38">
        <v>1132</v>
      </c>
      <c r="R937" s="37">
        <v>1</v>
      </c>
      <c r="S937" s="37"/>
      <c r="T937" s="37">
        <v>11</v>
      </c>
      <c r="U937" s="37">
        <v>0</v>
      </c>
      <c r="V937" s="37"/>
      <c r="W937" s="37">
        <v>60</v>
      </c>
    </row>
    <row r="938" spans="1:23" ht="12.75">
      <c r="A938" s="39">
        <v>39340</v>
      </c>
      <c r="B938" s="40">
        <v>22</v>
      </c>
      <c r="C938" s="37">
        <v>1</v>
      </c>
      <c r="D938" s="37">
        <v>52</v>
      </c>
      <c r="E938" s="37" t="s">
        <v>371</v>
      </c>
      <c r="F938" s="37"/>
      <c r="G938" s="37">
        <v>3.44</v>
      </c>
      <c r="H938" s="37"/>
      <c r="I938" s="37">
        <v>2.1</v>
      </c>
      <c r="J938" s="37"/>
      <c r="K938" s="37">
        <v>2</v>
      </c>
      <c r="L938" s="37"/>
      <c r="M938" s="37">
        <v>329</v>
      </c>
      <c r="N938" s="37"/>
      <c r="O938" s="37">
        <v>0.53</v>
      </c>
      <c r="P938" s="37"/>
      <c r="Q938" s="37">
        <v>848</v>
      </c>
      <c r="R938" s="37">
        <v>1</v>
      </c>
      <c r="S938" s="37"/>
      <c r="T938" s="37">
        <v>18</v>
      </c>
      <c r="U938" s="37">
        <v>0</v>
      </c>
      <c r="V938" s="37"/>
      <c r="W938" s="37">
        <v>33</v>
      </c>
    </row>
    <row r="939" spans="1:23" ht="12.75">
      <c r="A939" s="39">
        <v>39340</v>
      </c>
      <c r="B939" s="40">
        <v>23</v>
      </c>
      <c r="C939" s="37"/>
      <c r="D939" s="37"/>
      <c r="E939" s="37" t="s">
        <v>371</v>
      </c>
      <c r="F939" s="37"/>
      <c r="G939" s="37">
        <v>1.11</v>
      </c>
      <c r="H939" s="37"/>
      <c r="I939" s="37">
        <v>2</v>
      </c>
      <c r="J939" s="37"/>
      <c r="K939" s="37">
        <v>1</v>
      </c>
      <c r="L939" s="37"/>
      <c r="M939" s="37">
        <v>337</v>
      </c>
      <c r="N939" s="37"/>
      <c r="O939" s="37">
        <v>0.62</v>
      </c>
      <c r="P939" s="37"/>
      <c r="Q939" s="37">
        <v>992</v>
      </c>
      <c r="R939" s="37">
        <v>1</v>
      </c>
      <c r="S939" s="37"/>
      <c r="T939" s="37">
        <v>21</v>
      </c>
      <c r="U939" s="37">
        <v>0</v>
      </c>
      <c r="V939" s="37"/>
      <c r="W939" s="37">
        <v>3</v>
      </c>
    </row>
    <row r="940" spans="1:23" ht="12.75">
      <c r="A940" s="39">
        <v>39348</v>
      </c>
      <c r="B940" s="40">
        <v>10</v>
      </c>
      <c r="C940" s="37">
        <v>250</v>
      </c>
      <c r="D940" s="37">
        <v>250</v>
      </c>
      <c r="E940" s="37" t="s">
        <v>472</v>
      </c>
      <c r="F940" s="37"/>
      <c r="G940" s="37">
        <v>4.81</v>
      </c>
      <c r="H940" s="37"/>
      <c r="I940" s="37">
        <v>14.6</v>
      </c>
      <c r="J940" s="37"/>
      <c r="K940" s="37">
        <v>13</v>
      </c>
      <c r="L940" s="37"/>
      <c r="M940" s="37">
        <v>320</v>
      </c>
      <c r="N940" s="37"/>
      <c r="O940" s="37">
        <v>0.01</v>
      </c>
      <c r="P940" s="37"/>
      <c r="Q940" s="37">
        <v>7</v>
      </c>
      <c r="R940" s="37">
        <v>603</v>
      </c>
      <c r="S940" s="37"/>
      <c r="T940" s="37">
        <v>30</v>
      </c>
      <c r="U940" s="37">
        <v>0</v>
      </c>
      <c r="V940" s="37"/>
      <c r="W940" s="37">
        <v>0</v>
      </c>
    </row>
    <row r="941" spans="1:23" ht="12.75">
      <c r="A941" s="39">
        <v>39348</v>
      </c>
      <c r="B941" s="40">
        <v>10</v>
      </c>
      <c r="C941" s="37">
        <v>250</v>
      </c>
      <c r="D941" s="37">
        <v>250</v>
      </c>
      <c r="E941" s="37" t="s">
        <v>474</v>
      </c>
      <c r="F941" s="37"/>
      <c r="G941" s="37">
        <v>4.81</v>
      </c>
      <c r="H941" s="37"/>
      <c r="I941" s="37">
        <v>14.6</v>
      </c>
      <c r="J941" s="37"/>
      <c r="K941" s="37">
        <v>13</v>
      </c>
      <c r="L941" s="37"/>
      <c r="M941" s="37">
        <v>320</v>
      </c>
      <c r="N941" s="37"/>
      <c r="O941" s="37">
        <v>0.01</v>
      </c>
      <c r="P941" s="37"/>
      <c r="Q941" s="37">
        <v>7</v>
      </c>
      <c r="R941" s="37">
        <v>603</v>
      </c>
      <c r="S941" s="37"/>
      <c r="T941" s="37">
        <v>30</v>
      </c>
      <c r="U941" s="37">
        <v>0</v>
      </c>
      <c r="V941" s="37"/>
      <c r="W941" s="37">
        <v>0</v>
      </c>
    </row>
    <row r="942" spans="1:23" ht="12.75">
      <c r="A942" s="39">
        <v>39352</v>
      </c>
      <c r="B942" s="40">
        <v>9</v>
      </c>
      <c r="C942" s="37"/>
      <c r="D942" s="37"/>
      <c r="E942" s="37" t="s">
        <v>372</v>
      </c>
      <c r="F942" s="37"/>
      <c r="G942" s="37">
        <v>13.13</v>
      </c>
      <c r="H942" s="37"/>
      <c r="I942" s="37">
        <v>8.5</v>
      </c>
      <c r="J942" s="37"/>
      <c r="K942" s="37">
        <v>8</v>
      </c>
      <c r="L942" s="37"/>
      <c r="M942" s="37">
        <v>245</v>
      </c>
      <c r="N942" s="37"/>
      <c r="O942" s="37">
        <v>0.41</v>
      </c>
      <c r="P942" s="37"/>
      <c r="Q942" s="38">
        <v>1856</v>
      </c>
      <c r="R942" s="37">
        <v>80</v>
      </c>
      <c r="S942" s="37"/>
      <c r="T942" s="37">
        <v>8</v>
      </c>
      <c r="U942" s="37">
        <v>0</v>
      </c>
      <c r="V942" s="37"/>
      <c r="W942" s="37">
        <v>58</v>
      </c>
    </row>
    <row r="943" spans="1:23" ht="12.75">
      <c r="A943" s="39">
        <v>39352</v>
      </c>
      <c r="B943" s="40">
        <v>10</v>
      </c>
      <c r="C943" s="37">
        <v>138</v>
      </c>
      <c r="D943" s="37">
        <v>410</v>
      </c>
      <c r="E943" s="37" t="s">
        <v>372</v>
      </c>
      <c r="F943" s="37"/>
      <c r="G943" s="37">
        <v>12.9</v>
      </c>
      <c r="H943" s="37"/>
      <c r="I943" s="37">
        <v>7.7</v>
      </c>
      <c r="J943" s="37"/>
      <c r="K943" s="37">
        <v>7</v>
      </c>
      <c r="L943" s="37"/>
      <c r="M943" s="37">
        <v>243</v>
      </c>
      <c r="N943" s="37"/>
      <c r="O943" s="37">
        <v>0.3</v>
      </c>
      <c r="P943" s="37"/>
      <c r="Q943" s="38">
        <v>1386</v>
      </c>
      <c r="R943" s="37">
        <v>113</v>
      </c>
      <c r="S943" s="37"/>
      <c r="T943" s="37">
        <v>7</v>
      </c>
      <c r="U943" s="37">
        <v>0</v>
      </c>
      <c r="V943" s="37"/>
      <c r="W943" s="37">
        <v>53</v>
      </c>
    </row>
    <row r="944" spans="1:23" ht="12.75">
      <c r="A944" s="39">
        <v>39352</v>
      </c>
      <c r="B944" s="40">
        <v>11</v>
      </c>
      <c r="C944" s="37">
        <v>272</v>
      </c>
      <c r="D944" s="37">
        <v>410</v>
      </c>
      <c r="E944" s="37" t="s">
        <v>372</v>
      </c>
      <c r="F944" s="37"/>
      <c r="G944" s="37">
        <v>13</v>
      </c>
      <c r="H944" s="37"/>
      <c r="I944" s="37">
        <v>7.5</v>
      </c>
      <c r="J944" s="37"/>
      <c r="K944" s="37">
        <v>7</v>
      </c>
      <c r="L944" s="37"/>
      <c r="M944" s="37">
        <v>247</v>
      </c>
      <c r="N944" s="37"/>
      <c r="O944" s="37">
        <v>0.39</v>
      </c>
      <c r="P944" s="37"/>
      <c r="Q944" s="38">
        <v>1660</v>
      </c>
      <c r="R944" s="37">
        <v>210</v>
      </c>
      <c r="S944" s="37"/>
      <c r="T944" s="37">
        <v>9</v>
      </c>
      <c r="U944" s="37">
        <v>0</v>
      </c>
      <c r="V944" s="37"/>
      <c r="W944" s="37">
        <v>60</v>
      </c>
    </row>
    <row r="945" spans="1:23" ht="12.75">
      <c r="A945" s="39">
        <v>39352</v>
      </c>
      <c r="B945" s="40">
        <v>12</v>
      </c>
      <c r="C945" s="37">
        <v>180</v>
      </c>
      <c r="D945" s="37">
        <v>631</v>
      </c>
      <c r="E945" s="37" t="s">
        <v>373</v>
      </c>
      <c r="F945" s="37"/>
      <c r="G945" s="37">
        <v>13.09</v>
      </c>
      <c r="H945" s="37"/>
      <c r="I945" s="37">
        <v>7.4</v>
      </c>
      <c r="J945" s="37"/>
      <c r="K945" s="37">
        <v>7</v>
      </c>
      <c r="L945" s="37"/>
      <c r="M945" s="37">
        <v>252</v>
      </c>
      <c r="N945" s="37"/>
      <c r="O945" s="37">
        <v>0.26</v>
      </c>
      <c r="P945" s="37"/>
      <c r="Q945" s="38">
        <v>1304</v>
      </c>
      <c r="R945" s="37">
        <v>123</v>
      </c>
      <c r="S945" s="37"/>
      <c r="T945" s="37">
        <v>15</v>
      </c>
      <c r="U945" s="37">
        <v>0</v>
      </c>
      <c r="V945" s="37"/>
      <c r="W945" s="37">
        <v>60</v>
      </c>
    </row>
    <row r="946" spans="1:23" ht="12.75">
      <c r="A946" s="39">
        <v>39352</v>
      </c>
      <c r="B946" s="40">
        <v>13</v>
      </c>
      <c r="C946" s="37">
        <v>8</v>
      </c>
      <c r="D946" s="37">
        <v>631</v>
      </c>
      <c r="E946" s="37" t="s">
        <v>373</v>
      </c>
      <c r="F946" s="37"/>
      <c r="G946" s="37">
        <v>13.07</v>
      </c>
      <c r="H946" s="37"/>
      <c r="I946" s="37">
        <v>6.9</v>
      </c>
      <c r="J946" s="37"/>
      <c r="K946" s="37">
        <v>6</v>
      </c>
      <c r="L946" s="37"/>
      <c r="M946" s="37">
        <v>256</v>
      </c>
      <c r="N946" s="37"/>
      <c r="O946" s="37">
        <v>0.12</v>
      </c>
      <c r="P946" s="37"/>
      <c r="Q946" s="37">
        <v>582</v>
      </c>
      <c r="R946" s="37">
        <v>124</v>
      </c>
      <c r="S946" s="37"/>
      <c r="T946" s="37">
        <v>17</v>
      </c>
      <c r="U946" s="37">
        <v>0</v>
      </c>
      <c r="V946" s="37"/>
      <c r="W946" s="37">
        <v>41</v>
      </c>
    </row>
    <row r="947" spans="1:23" ht="12.75">
      <c r="A947" s="39">
        <v>39352</v>
      </c>
      <c r="B947" s="40">
        <v>14</v>
      </c>
      <c r="C947" s="37">
        <v>443</v>
      </c>
      <c r="D947" s="37">
        <v>631</v>
      </c>
      <c r="E947" s="37" t="s">
        <v>373</v>
      </c>
      <c r="F947" s="37"/>
      <c r="G947" s="37">
        <v>13.13</v>
      </c>
      <c r="H947" s="37"/>
      <c r="I947" s="37">
        <v>7.4</v>
      </c>
      <c r="J947" s="37"/>
      <c r="K947" s="37">
        <v>7</v>
      </c>
      <c r="L947" s="37"/>
      <c r="M947" s="37">
        <v>253</v>
      </c>
      <c r="N947" s="37"/>
      <c r="O947" s="37">
        <v>0.51</v>
      </c>
      <c r="P947" s="37"/>
      <c r="Q947" s="38">
        <v>1963</v>
      </c>
      <c r="R947" s="37">
        <v>207</v>
      </c>
      <c r="S947" s="37"/>
      <c r="T947" s="37">
        <v>10</v>
      </c>
      <c r="U947" s="37">
        <v>0</v>
      </c>
      <c r="V947" s="37"/>
      <c r="W947" s="37">
        <v>60</v>
      </c>
    </row>
    <row r="948" spans="1:23" ht="12.75">
      <c r="A948" s="39">
        <v>39352</v>
      </c>
      <c r="B948" s="40">
        <v>15</v>
      </c>
      <c r="C948" s="37">
        <v>169</v>
      </c>
      <c r="D948" s="37">
        <v>192</v>
      </c>
      <c r="E948" s="37" t="s">
        <v>374</v>
      </c>
      <c r="F948" s="37"/>
      <c r="G948" s="37">
        <v>13.47</v>
      </c>
      <c r="H948" s="37"/>
      <c r="I948" s="37">
        <v>6.6</v>
      </c>
      <c r="J948" s="37"/>
      <c r="K948" s="37">
        <v>6</v>
      </c>
      <c r="L948" s="37"/>
      <c r="M948" s="37">
        <v>247</v>
      </c>
      <c r="N948" s="37"/>
      <c r="O948" s="37">
        <v>0.28</v>
      </c>
      <c r="P948" s="37"/>
      <c r="Q948" s="38">
        <v>1174</v>
      </c>
      <c r="R948" s="37">
        <v>244</v>
      </c>
      <c r="S948" s="37"/>
      <c r="T948" s="37">
        <v>12</v>
      </c>
      <c r="U948" s="37">
        <v>0</v>
      </c>
      <c r="V948" s="37"/>
      <c r="W948" s="37">
        <v>58</v>
      </c>
    </row>
    <row r="949" spans="1:23" ht="12.75">
      <c r="A949" s="39">
        <v>39352</v>
      </c>
      <c r="B949" s="40">
        <v>16</v>
      </c>
      <c r="C949" s="37">
        <v>22</v>
      </c>
      <c r="D949" s="37">
        <v>192</v>
      </c>
      <c r="E949" s="37" t="s">
        <v>374</v>
      </c>
      <c r="F949" s="37"/>
      <c r="G949" s="37">
        <v>13.21</v>
      </c>
      <c r="H949" s="37"/>
      <c r="I949" s="37">
        <v>7.7</v>
      </c>
      <c r="J949" s="37"/>
      <c r="K949" s="37">
        <v>7</v>
      </c>
      <c r="L949" s="37"/>
      <c r="M949" s="37">
        <v>240</v>
      </c>
      <c r="N949" s="37"/>
      <c r="O949" s="37">
        <v>0.07</v>
      </c>
      <c r="P949" s="37"/>
      <c r="Q949" s="37">
        <v>402</v>
      </c>
      <c r="R949" s="37">
        <v>115</v>
      </c>
      <c r="S949" s="37"/>
      <c r="T949" s="37">
        <v>7</v>
      </c>
      <c r="U949" s="37">
        <v>0</v>
      </c>
      <c r="V949" s="37"/>
      <c r="W949" s="37">
        <v>36</v>
      </c>
    </row>
    <row r="950" spans="1:23" ht="12.75">
      <c r="A950" s="39">
        <v>39352</v>
      </c>
      <c r="B950" s="40">
        <v>17</v>
      </c>
      <c r="C950" s="37">
        <v>1</v>
      </c>
      <c r="D950" s="37">
        <v>192</v>
      </c>
      <c r="E950" s="37" t="s">
        <v>374</v>
      </c>
      <c r="F950" s="37"/>
      <c r="G950" s="37">
        <v>13.3</v>
      </c>
      <c r="H950" s="37"/>
      <c r="I950" s="37">
        <v>6.2</v>
      </c>
      <c r="J950" s="37"/>
      <c r="K950" s="37">
        <v>6</v>
      </c>
      <c r="L950" s="37"/>
      <c r="M950" s="37">
        <v>241</v>
      </c>
      <c r="N950" s="37"/>
      <c r="O950" s="37">
        <v>0.03</v>
      </c>
      <c r="P950" s="37"/>
      <c r="Q950" s="37">
        <v>230</v>
      </c>
      <c r="R950" s="37">
        <v>79</v>
      </c>
      <c r="S950" s="37"/>
      <c r="T950" s="37">
        <v>7</v>
      </c>
      <c r="U950" s="37">
        <v>0</v>
      </c>
      <c r="V950" s="37"/>
      <c r="W950" s="37">
        <v>27</v>
      </c>
    </row>
    <row r="951" spans="1:23" ht="12.75">
      <c r="A951" s="39">
        <v>39352</v>
      </c>
      <c r="B951" s="40">
        <v>18</v>
      </c>
      <c r="C951" s="37">
        <v>1</v>
      </c>
      <c r="D951" s="37">
        <v>41</v>
      </c>
      <c r="E951" s="37" t="s">
        <v>375</v>
      </c>
      <c r="F951" s="37"/>
      <c r="G951" s="37">
        <v>13.21</v>
      </c>
      <c r="H951" s="37"/>
      <c r="I951" s="37">
        <v>7.2</v>
      </c>
      <c r="J951" s="37"/>
      <c r="K951" s="37">
        <v>7</v>
      </c>
      <c r="L951" s="37"/>
      <c r="M951" s="37">
        <v>230</v>
      </c>
      <c r="N951" s="37"/>
      <c r="O951" s="37">
        <v>0.08</v>
      </c>
      <c r="P951" s="37"/>
      <c r="Q951" s="37">
        <v>459</v>
      </c>
      <c r="R951" s="37">
        <v>19</v>
      </c>
      <c r="S951" s="37"/>
      <c r="T951" s="37">
        <v>9</v>
      </c>
      <c r="U951" s="37">
        <v>0</v>
      </c>
      <c r="V951" s="37"/>
      <c r="W951" s="37">
        <v>29</v>
      </c>
    </row>
    <row r="952" spans="1:23" ht="12.75">
      <c r="A952" s="39">
        <v>39352</v>
      </c>
      <c r="B952" s="40">
        <v>19</v>
      </c>
      <c r="C952" s="37">
        <v>1</v>
      </c>
      <c r="D952" s="37">
        <v>41</v>
      </c>
      <c r="E952" s="37" t="s">
        <v>375</v>
      </c>
      <c r="F952" s="37"/>
      <c r="G952" s="37">
        <v>13.23</v>
      </c>
      <c r="H952" s="37"/>
      <c r="I952" s="37">
        <v>6.8</v>
      </c>
      <c r="J952" s="37"/>
      <c r="K952" s="37">
        <v>6</v>
      </c>
      <c r="L952" s="37"/>
      <c r="M952" s="37">
        <v>226</v>
      </c>
      <c r="N952" s="37"/>
      <c r="O952" s="37">
        <v>0.11</v>
      </c>
      <c r="P952" s="37"/>
      <c r="Q952" s="37">
        <v>650</v>
      </c>
      <c r="R952" s="37">
        <v>1</v>
      </c>
      <c r="S952" s="37"/>
      <c r="T952" s="37">
        <v>10</v>
      </c>
      <c r="U952" s="37">
        <v>0</v>
      </c>
      <c r="V952" s="37"/>
      <c r="W952" s="37">
        <v>49</v>
      </c>
    </row>
    <row r="953" spans="1:23" ht="12.75">
      <c r="A953" s="39">
        <v>39352</v>
      </c>
      <c r="B953" s="40">
        <v>20</v>
      </c>
      <c r="C953" s="37">
        <v>39</v>
      </c>
      <c r="D953" s="37">
        <v>41</v>
      </c>
      <c r="E953" s="37" t="s">
        <v>375</v>
      </c>
      <c r="F953" s="37"/>
      <c r="G953" s="37">
        <v>13.1</v>
      </c>
      <c r="H953" s="37"/>
      <c r="I953" s="37">
        <v>6.2</v>
      </c>
      <c r="J953" s="37"/>
      <c r="K953" s="37">
        <v>5</v>
      </c>
      <c r="L953" s="37"/>
      <c r="M953" s="37">
        <v>197</v>
      </c>
      <c r="N953" s="37"/>
      <c r="O953" s="37">
        <v>0.18</v>
      </c>
      <c r="P953" s="37"/>
      <c r="Q953" s="37">
        <v>747</v>
      </c>
      <c r="R953" s="37">
        <v>1</v>
      </c>
      <c r="S953" s="37"/>
      <c r="T953" s="37">
        <v>15</v>
      </c>
      <c r="U953" s="37">
        <v>0</v>
      </c>
      <c r="V953" s="37"/>
      <c r="W953" s="37">
        <v>46</v>
      </c>
    </row>
    <row r="954" spans="1:23" ht="12.75">
      <c r="A954" s="39">
        <v>39352</v>
      </c>
      <c r="B954" s="40">
        <v>21</v>
      </c>
      <c r="C954" s="37">
        <v>92</v>
      </c>
      <c r="D954" s="37">
        <v>324</v>
      </c>
      <c r="E954" s="37" t="s">
        <v>376</v>
      </c>
      <c r="F954" s="37"/>
      <c r="G954" s="37">
        <v>12.69</v>
      </c>
      <c r="H954" s="37"/>
      <c r="I954" s="37">
        <v>5.3</v>
      </c>
      <c r="J954" s="37"/>
      <c r="K954" s="37">
        <v>3</v>
      </c>
      <c r="L954" s="37"/>
      <c r="M954" s="37">
        <v>176</v>
      </c>
      <c r="N954" s="37"/>
      <c r="O954" s="37">
        <v>0.46</v>
      </c>
      <c r="P954" s="37"/>
      <c r="Q954" s="38">
        <v>1026</v>
      </c>
      <c r="R954" s="37">
        <v>1</v>
      </c>
      <c r="S954" s="37"/>
      <c r="T954" s="37">
        <v>49</v>
      </c>
      <c r="U954" s="37">
        <v>34</v>
      </c>
      <c r="V954" s="37"/>
      <c r="W954" s="37">
        <v>28</v>
      </c>
    </row>
    <row r="955" spans="1:23" ht="12.75">
      <c r="A955" s="39">
        <v>39352</v>
      </c>
      <c r="B955" s="40">
        <v>22</v>
      </c>
      <c r="C955" s="37">
        <v>226</v>
      </c>
      <c r="D955" s="37">
        <v>324</v>
      </c>
      <c r="E955" s="37" t="s">
        <v>376</v>
      </c>
      <c r="F955" s="37"/>
      <c r="G955" s="37">
        <v>12.45</v>
      </c>
      <c r="H955" s="37"/>
      <c r="I955" s="37">
        <v>6.2</v>
      </c>
      <c r="J955" s="37"/>
      <c r="K955" s="37">
        <v>3</v>
      </c>
      <c r="L955" s="37"/>
      <c r="M955" s="37">
        <v>156</v>
      </c>
      <c r="N955" s="37"/>
      <c r="O955" s="37">
        <v>0.81</v>
      </c>
      <c r="P955" s="37"/>
      <c r="Q955" s="38">
        <v>1717</v>
      </c>
      <c r="R955" s="37">
        <v>1</v>
      </c>
      <c r="S955" s="37"/>
      <c r="T955" s="37">
        <v>27</v>
      </c>
      <c r="U955" s="37">
        <v>31</v>
      </c>
      <c r="V955" s="37"/>
      <c r="W955" s="37">
        <v>36</v>
      </c>
    </row>
    <row r="956" spans="1:23" ht="12.75">
      <c r="A956" s="39">
        <v>39352</v>
      </c>
      <c r="B956" s="40">
        <v>23</v>
      </c>
      <c r="C956" s="37">
        <v>6</v>
      </c>
      <c r="D956" s="37">
        <v>324</v>
      </c>
      <c r="E956" s="37" t="s">
        <v>376</v>
      </c>
      <c r="F956" s="37"/>
      <c r="G956" s="37">
        <v>12.29</v>
      </c>
      <c r="H956" s="37"/>
      <c r="I956" s="37">
        <v>7.2</v>
      </c>
      <c r="J956" s="37"/>
      <c r="K956" s="37">
        <v>6</v>
      </c>
      <c r="L956" s="37"/>
      <c r="M956" s="37">
        <v>155</v>
      </c>
      <c r="N956" s="37"/>
      <c r="O956" s="37">
        <v>0.56</v>
      </c>
      <c r="P956" s="37"/>
      <c r="Q956" s="38">
        <v>1152</v>
      </c>
      <c r="R956" s="37">
        <v>1</v>
      </c>
      <c r="S956" s="37"/>
      <c r="T956" s="37">
        <v>17</v>
      </c>
      <c r="U956" s="37">
        <v>52</v>
      </c>
      <c r="V956" s="37"/>
      <c r="W956" s="37">
        <v>14</v>
      </c>
    </row>
    <row r="957" spans="1:23" ht="12.75">
      <c r="A957" s="39">
        <v>39353</v>
      </c>
      <c r="B957" s="40">
        <v>0</v>
      </c>
      <c r="C957" s="37"/>
      <c r="D957" s="37"/>
      <c r="E957" s="37" t="s">
        <v>377</v>
      </c>
      <c r="F957" s="37"/>
      <c r="G957" s="37">
        <v>11.15</v>
      </c>
      <c r="H957" s="37"/>
      <c r="I957" s="37">
        <v>8.7</v>
      </c>
      <c r="J957" s="37"/>
      <c r="K957" s="37">
        <v>5</v>
      </c>
      <c r="L957" s="37"/>
      <c r="M957" s="37">
        <v>262</v>
      </c>
      <c r="N957" s="37"/>
      <c r="O957" s="37">
        <v>0.41</v>
      </c>
      <c r="P957" s="37"/>
      <c r="Q957" s="38">
        <v>1240</v>
      </c>
      <c r="R957" s="37">
        <v>1</v>
      </c>
      <c r="S957" s="37"/>
      <c r="T957" s="37">
        <v>22</v>
      </c>
      <c r="U957" s="37">
        <v>60</v>
      </c>
      <c r="V957" s="37"/>
      <c r="W957" s="37">
        <v>0</v>
      </c>
    </row>
    <row r="958" spans="1:23" ht="12.75">
      <c r="A958" s="39">
        <v>39353</v>
      </c>
      <c r="B958" s="40">
        <v>1</v>
      </c>
      <c r="C958" s="37">
        <v>2</v>
      </c>
      <c r="D958" s="37">
        <v>202</v>
      </c>
      <c r="E958" s="37" t="s">
        <v>377</v>
      </c>
      <c r="F958" s="37"/>
      <c r="G958" s="37">
        <v>9.25</v>
      </c>
      <c r="H958" s="37"/>
      <c r="I958" s="37">
        <v>13.7</v>
      </c>
      <c r="J958" s="37"/>
      <c r="K958" s="37">
        <v>13</v>
      </c>
      <c r="L958" s="37"/>
      <c r="M958" s="37">
        <v>325</v>
      </c>
      <c r="N958" s="37"/>
      <c r="O958" s="37">
        <v>0.57</v>
      </c>
      <c r="P958" s="37"/>
      <c r="Q958" s="38">
        <v>1111</v>
      </c>
      <c r="R958" s="37">
        <v>1</v>
      </c>
      <c r="S958" s="37"/>
      <c r="T958" s="37">
        <v>9</v>
      </c>
      <c r="U958" s="37">
        <v>44</v>
      </c>
      <c r="V958" s="37"/>
      <c r="W958" s="37">
        <v>18</v>
      </c>
    </row>
    <row r="959" spans="1:23" ht="12.75">
      <c r="A959" s="39">
        <v>39353</v>
      </c>
      <c r="B959" s="40">
        <v>2</v>
      </c>
      <c r="C959" s="37">
        <v>200</v>
      </c>
      <c r="D959" s="37">
        <v>202</v>
      </c>
      <c r="E959" s="37" t="s">
        <v>377</v>
      </c>
      <c r="F959" s="37"/>
      <c r="G959" s="37">
        <v>9.32</v>
      </c>
      <c r="H959" s="37"/>
      <c r="I959" s="37">
        <v>8</v>
      </c>
      <c r="J959" s="37"/>
      <c r="K959" s="37">
        <v>7</v>
      </c>
      <c r="L959" s="37"/>
      <c r="M959" s="37">
        <v>314</v>
      </c>
      <c r="N959" s="37"/>
      <c r="O959" s="37">
        <v>0.59</v>
      </c>
      <c r="P959" s="37"/>
      <c r="Q959" s="37">
        <v>899</v>
      </c>
      <c r="R959" s="37">
        <v>1</v>
      </c>
      <c r="S959" s="37"/>
      <c r="T959" s="37">
        <v>14</v>
      </c>
      <c r="U959" s="37">
        <v>9</v>
      </c>
      <c r="V959" s="37"/>
      <c r="W959" s="37">
        <v>50</v>
      </c>
    </row>
    <row r="960" spans="1:23" ht="12.75">
      <c r="A960" s="39">
        <v>39353</v>
      </c>
      <c r="B960" s="40">
        <v>3</v>
      </c>
      <c r="C960" s="37">
        <v>312</v>
      </c>
      <c r="D960" s="38">
        <v>1899</v>
      </c>
      <c r="E960" s="37" t="s">
        <v>378</v>
      </c>
      <c r="F960" s="37"/>
      <c r="G960" s="37">
        <v>7.82</v>
      </c>
      <c r="H960" s="37"/>
      <c r="I960" s="37">
        <v>7.9</v>
      </c>
      <c r="J960" s="37"/>
      <c r="K960" s="37">
        <v>7</v>
      </c>
      <c r="L960" s="37"/>
      <c r="M960" s="37">
        <v>320</v>
      </c>
      <c r="N960" s="37"/>
      <c r="O960" s="37">
        <v>0.87</v>
      </c>
      <c r="P960" s="37"/>
      <c r="Q960" s="38">
        <v>1425</v>
      </c>
      <c r="R960" s="37">
        <v>1</v>
      </c>
      <c r="S960" s="37"/>
      <c r="T960" s="37">
        <v>4</v>
      </c>
      <c r="U960" s="37">
        <v>28</v>
      </c>
      <c r="V960" s="37"/>
      <c r="W960" s="37">
        <v>38</v>
      </c>
    </row>
    <row r="961" spans="1:23" ht="12.75">
      <c r="A961" s="39">
        <v>39353</v>
      </c>
      <c r="B961" s="40">
        <v>4</v>
      </c>
      <c r="C961" s="37">
        <v>596</v>
      </c>
      <c r="D961" s="38">
        <v>1899</v>
      </c>
      <c r="E961" s="37" t="s">
        <v>378</v>
      </c>
      <c r="F961" s="37"/>
      <c r="G961" s="37">
        <v>6.95</v>
      </c>
      <c r="H961" s="37"/>
      <c r="I961" s="37">
        <v>10.9</v>
      </c>
      <c r="J961" s="37"/>
      <c r="K961" s="37">
        <v>10</v>
      </c>
      <c r="L961" s="37"/>
      <c r="M961" s="37">
        <v>316</v>
      </c>
      <c r="N961" s="37"/>
      <c r="O961" s="37">
        <v>0.7</v>
      </c>
      <c r="P961" s="37"/>
      <c r="Q961" s="38">
        <v>1208</v>
      </c>
      <c r="R961" s="37">
        <v>1</v>
      </c>
      <c r="S961" s="37"/>
      <c r="T961" s="37">
        <v>4</v>
      </c>
      <c r="U961" s="37">
        <v>14</v>
      </c>
      <c r="V961" s="37"/>
      <c r="W961" s="37">
        <v>46</v>
      </c>
    </row>
    <row r="962" spans="1:23" ht="12.75">
      <c r="A962" s="39">
        <v>39353</v>
      </c>
      <c r="B962" s="40">
        <v>5</v>
      </c>
      <c r="C962" s="37">
        <v>991</v>
      </c>
      <c r="D962" s="38">
        <v>1899</v>
      </c>
      <c r="E962" s="37" t="s">
        <v>378</v>
      </c>
      <c r="F962" s="37"/>
      <c r="G962" s="37">
        <v>7.27</v>
      </c>
      <c r="H962" s="37"/>
      <c r="I962" s="37">
        <v>11.5</v>
      </c>
      <c r="J962" s="37"/>
      <c r="K962" s="37">
        <v>11</v>
      </c>
      <c r="L962" s="37"/>
      <c r="M962" s="37">
        <v>288</v>
      </c>
      <c r="N962" s="37"/>
      <c r="O962" s="37">
        <v>0.74</v>
      </c>
      <c r="P962" s="37"/>
      <c r="Q962" s="38">
        <v>1292</v>
      </c>
      <c r="R962" s="37">
        <v>1</v>
      </c>
      <c r="S962" s="37"/>
      <c r="T962" s="37">
        <v>6</v>
      </c>
      <c r="U962" s="37">
        <v>0</v>
      </c>
      <c r="V962" s="37"/>
      <c r="W962" s="37">
        <v>60</v>
      </c>
    </row>
    <row r="963" spans="1:23" ht="12.75">
      <c r="A963" s="39">
        <v>39353</v>
      </c>
      <c r="B963" s="40">
        <v>6</v>
      </c>
      <c r="C963" s="37">
        <v>798</v>
      </c>
      <c r="D963" s="38">
        <v>1618</v>
      </c>
      <c r="E963" s="37" t="s">
        <v>379</v>
      </c>
      <c r="F963" s="37"/>
      <c r="G963" s="37">
        <v>7.23</v>
      </c>
      <c r="H963" s="37"/>
      <c r="I963" s="37">
        <v>9.5</v>
      </c>
      <c r="J963" s="37"/>
      <c r="K963" s="37">
        <v>9</v>
      </c>
      <c r="L963" s="37"/>
      <c r="M963" s="37">
        <v>281</v>
      </c>
      <c r="N963" s="37"/>
      <c r="O963" s="37">
        <v>0.74</v>
      </c>
      <c r="P963" s="37"/>
      <c r="Q963" s="38">
        <v>1338</v>
      </c>
      <c r="R963" s="37">
        <v>1</v>
      </c>
      <c r="S963" s="37"/>
      <c r="T963" s="37">
        <v>8</v>
      </c>
      <c r="U963" s="37">
        <v>18</v>
      </c>
      <c r="V963" s="37"/>
      <c r="W963" s="37">
        <v>44</v>
      </c>
    </row>
    <row r="964" spans="1:23" ht="12.75">
      <c r="A964" s="39">
        <v>39353</v>
      </c>
      <c r="B964" s="40">
        <v>7</v>
      </c>
      <c r="C964" s="37">
        <v>161</v>
      </c>
      <c r="D964" s="38">
        <v>1618</v>
      </c>
      <c r="E964" s="37" t="s">
        <v>379</v>
      </c>
      <c r="F964" s="37"/>
      <c r="G964" s="37">
        <v>5.65</v>
      </c>
      <c r="H964" s="37"/>
      <c r="I964" s="37">
        <v>13.2</v>
      </c>
      <c r="J964" s="37"/>
      <c r="K964" s="37">
        <v>12</v>
      </c>
      <c r="L964" s="37"/>
      <c r="M964" s="37">
        <v>284</v>
      </c>
      <c r="N964" s="37"/>
      <c r="O964" s="37">
        <v>0.28</v>
      </c>
      <c r="P964" s="37"/>
      <c r="Q964" s="37">
        <v>829</v>
      </c>
      <c r="R964" s="37">
        <v>42</v>
      </c>
      <c r="S964" s="37"/>
      <c r="T964" s="37">
        <v>7</v>
      </c>
      <c r="U964" s="37">
        <v>0</v>
      </c>
      <c r="V964" s="37"/>
      <c r="W964" s="37">
        <v>49</v>
      </c>
    </row>
    <row r="965" spans="1:23" ht="12.75">
      <c r="A965" s="39">
        <v>39353</v>
      </c>
      <c r="B965" s="40">
        <v>8</v>
      </c>
      <c r="C965" s="37">
        <v>659</v>
      </c>
      <c r="D965" s="38">
        <v>1618</v>
      </c>
      <c r="E965" s="37" t="s">
        <v>379</v>
      </c>
      <c r="F965" s="37"/>
      <c r="G965" s="37">
        <v>5.39</v>
      </c>
      <c r="H965" s="37"/>
      <c r="I965" s="37">
        <v>14.2</v>
      </c>
      <c r="J965" s="37"/>
      <c r="K965" s="37">
        <v>14</v>
      </c>
      <c r="L965" s="37"/>
      <c r="M965" s="37">
        <v>280</v>
      </c>
      <c r="N965" s="37"/>
      <c r="O965" s="37">
        <v>0.57</v>
      </c>
      <c r="P965" s="37"/>
      <c r="Q965" s="38">
        <v>1378</v>
      </c>
      <c r="R965" s="37">
        <v>202</v>
      </c>
      <c r="S965" s="37"/>
      <c r="T965" s="37">
        <v>6</v>
      </c>
      <c r="U965" s="37">
        <v>5</v>
      </c>
      <c r="V965" s="37"/>
      <c r="W965" s="37">
        <v>57</v>
      </c>
    </row>
    <row r="966" spans="1:23" ht="12.75">
      <c r="A966" s="39">
        <v>39353</v>
      </c>
      <c r="B966" s="40">
        <v>9</v>
      </c>
      <c r="C966" s="38">
        <v>1072</v>
      </c>
      <c r="D966" s="38">
        <v>1072</v>
      </c>
      <c r="E966" s="37" t="s">
        <v>380</v>
      </c>
      <c r="F966" s="37"/>
      <c r="G966" s="37">
        <v>5.49</v>
      </c>
      <c r="H966" s="37"/>
      <c r="I966" s="37">
        <v>15.2</v>
      </c>
      <c r="J966" s="37"/>
      <c r="K966" s="37">
        <v>15</v>
      </c>
      <c r="L966" s="37"/>
      <c r="M966" s="37">
        <v>276</v>
      </c>
      <c r="N966" s="37"/>
      <c r="O966" s="37">
        <v>0.85</v>
      </c>
      <c r="P966" s="37"/>
      <c r="Q966" s="38">
        <v>1906</v>
      </c>
      <c r="R966" s="37">
        <v>222</v>
      </c>
      <c r="S966" s="37"/>
      <c r="T966" s="37">
        <v>6</v>
      </c>
      <c r="U966" s="37">
        <v>0</v>
      </c>
      <c r="V966" s="37"/>
      <c r="W966" s="37">
        <v>60</v>
      </c>
    </row>
    <row r="967" spans="1:23" ht="12.75">
      <c r="A967" s="39">
        <v>39353</v>
      </c>
      <c r="B967" s="40">
        <v>10</v>
      </c>
      <c r="C967" s="37"/>
      <c r="D967" s="37"/>
      <c r="E967" s="37" t="s">
        <v>380</v>
      </c>
      <c r="F967" s="37"/>
      <c r="G967" s="38">
        <v>-9999</v>
      </c>
      <c r="H967" s="37" t="s">
        <v>101</v>
      </c>
      <c r="I967" s="38">
        <v>-9999</v>
      </c>
      <c r="J967" s="37" t="s">
        <v>101</v>
      </c>
      <c r="K967" s="38">
        <v>-9999</v>
      </c>
      <c r="L967" s="37" t="s">
        <v>101</v>
      </c>
      <c r="M967" s="38">
        <v>-9999</v>
      </c>
      <c r="N967" s="37" t="s">
        <v>101</v>
      </c>
      <c r="O967" s="37">
        <v>0.61</v>
      </c>
      <c r="P967" s="37"/>
      <c r="Q967" s="38">
        <v>1411</v>
      </c>
      <c r="R967" s="37">
        <v>32</v>
      </c>
      <c r="S967" s="37"/>
      <c r="T967" s="38">
        <v>-9999</v>
      </c>
      <c r="U967" s="37">
        <v>4</v>
      </c>
      <c r="V967" s="37"/>
      <c r="W967" s="37">
        <v>9</v>
      </c>
    </row>
    <row r="968" spans="1:23" ht="12.75">
      <c r="A968" s="39">
        <v>39353</v>
      </c>
      <c r="B968" s="31">
        <v>11</v>
      </c>
      <c r="E968" s="37" t="s">
        <v>380</v>
      </c>
      <c r="G968" s="38">
        <v>-9999</v>
      </c>
      <c r="H968" s="37" t="s">
        <v>101</v>
      </c>
      <c r="I968" s="38">
        <v>-9999</v>
      </c>
      <c r="J968" s="37" t="s">
        <v>101</v>
      </c>
      <c r="K968" s="38">
        <v>-9999</v>
      </c>
      <c r="L968" s="37" t="s">
        <v>101</v>
      </c>
      <c r="M968" s="38">
        <v>-9999</v>
      </c>
      <c r="N968" s="37" t="s">
        <v>101</v>
      </c>
      <c r="O968" s="38">
        <v>-9999</v>
      </c>
      <c r="P968" s="37" t="s">
        <v>101</v>
      </c>
      <c r="Q968" s="38">
        <v>-9999</v>
      </c>
      <c r="R968" s="38">
        <v>-9999</v>
      </c>
      <c r="S968" s="37" t="s">
        <v>101</v>
      </c>
      <c r="T968" s="38">
        <v>-9999</v>
      </c>
      <c r="U968" s="38">
        <v>-9999</v>
      </c>
      <c r="V968" s="37" t="s">
        <v>101</v>
      </c>
      <c r="W968" s="38">
        <v>-9999</v>
      </c>
    </row>
  </sheetData>
  <sheetProtection/>
  <printOptions gridLines="1"/>
  <pageMargins left="0.75" right="0.75" top="1" bottom="1" header="0.5" footer="0.5"/>
  <pageSetup horizontalDpi="600" verticalDpi="600" orientation="portrait"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Cautwell</dc:creator>
  <cp:keywords/>
  <dc:description/>
  <cp:lastModifiedBy>Michael Cantwell</cp:lastModifiedBy>
  <cp:lastPrinted>2009-02-27T15:06:53Z</cp:lastPrinted>
  <dcterms:created xsi:type="dcterms:W3CDTF">2009-02-20T13:04:38Z</dcterms:created>
  <dcterms:modified xsi:type="dcterms:W3CDTF">2010-02-19T15:16:42Z</dcterms:modified>
  <cp:category/>
  <cp:version/>
  <cp:contentType/>
  <cp:contentStatus/>
</cp:coreProperties>
</file>