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75" windowWidth="19170" windowHeight="3690" activeTab="0"/>
  </bookViews>
  <sheets>
    <sheet name="METADATA" sheetId="1" r:id="rId1"/>
    <sheet name="FINAL-VALID" sheetId="2" r:id="rId2"/>
    <sheet name="INVALID" sheetId="3" r:id="rId3"/>
    <sheet name="DIW-RINSATE" sheetId="4" r:id="rId4"/>
    <sheet name="SUMMARY STATS" sheetId="5" r:id="rId5"/>
  </sheets>
  <definedNames/>
  <calcPr fullCalcOnLoad="1"/>
</workbook>
</file>

<file path=xl/sharedStrings.xml><?xml version="1.0" encoding="utf-8"?>
<sst xmlns="http://schemas.openxmlformats.org/spreadsheetml/2006/main" count="1395" uniqueCount="437">
  <si>
    <t>valid_hour</t>
  </si>
  <si>
    <t>COMMENT</t>
  </si>
  <si>
    <t>RPD</t>
  </si>
  <si>
    <t>Whiteface 2003</t>
  </si>
  <si>
    <t>version: WFC_2003</t>
  </si>
  <si>
    <t>Whiteface 2003_INVALID_DATA</t>
  </si>
  <si>
    <t>03C2049</t>
  </si>
  <si>
    <t>DIW</t>
  </si>
  <si>
    <t>03C2050</t>
  </si>
  <si>
    <t>RINSE</t>
  </si>
  <si>
    <t>03C2124</t>
  </si>
  <si>
    <t>03C2125</t>
  </si>
  <si>
    <t>03C2221</t>
  </si>
  <si>
    <t>03C2222</t>
  </si>
  <si>
    <t>03C2244</t>
  </si>
  <si>
    <t>03C2245</t>
  </si>
  <si>
    <t>03C2277</t>
  </si>
  <si>
    <t>03C2278</t>
  </si>
  <si>
    <t>03C2300</t>
  </si>
  <si>
    <t>03C2301</t>
  </si>
  <si>
    <t>DATE</t>
  </si>
  <si>
    <t>LABNO</t>
  </si>
  <si>
    <t>WFC_2003_DIW "FIELD BLANK" AND SYSTEM RINSE</t>
  </si>
  <si>
    <t>03C2006</t>
  </si>
  <si>
    <t>M</t>
  </si>
  <si>
    <t/>
  </si>
  <si>
    <t>03C2000</t>
  </si>
  <si>
    <t>FM</t>
  </si>
  <si>
    <t>03C2001</t>
  </si>
  <si>
    <t>03C2002</t>
  </si>
  <si>
    <t>03C2003</t>
  </si>
  <si>
    <t>03C2004</t>
  </si>
  <si>
    <t>03C2005</t>
  </si>
  <si>
    <t>03C2007</t>
  </si>
  <si>
    <t>03C2008</t>
  </si>
  <si>
    <t>03C2009</t>
  </si>
  <si>
    <t>03C2010</t>
  </si>
  <si>
    <t>03C2011</t>
  </si>
  <si>
    <t>03C2012</t>
  </si>
  <si>
    <t>03C2013</t>
  </si>
  <si>
    <t>03C2014</t>
  </si>
  <si>
    <t>03C2015</t>
  </si>
  <si>
    <t>03C2016</t>
  </si>
  <si>
    <t>03C2017</t>
  </si>
  <si>
    <t>03C2018</t>
  </si>
  <si>
    <t>03C2019</t>
  </si>
  <si>
    <t>nh4</t>
  </si>
  <si>
    <t>03C2020</t>
  </si>
  <si>
    <t>03C2021</t>
  </si>
  <si>
    <t>03C2022</t>
  </si>
  <si>
    <t>03C2023</t>
  </si>
  <si>
    <t>03C2024</t>
  </si>
  <si>
    <t>nh4,FM</t>
  </si>
  <si>
    <t>03C2027</t>
  </si>
  <si>
    <t>ph_lab,nh4</t>
  </si>
  <si>
    <t>03C2025</t>
  </si>
  <si>
    <t>ph_lab,nh4,FM</t>
  </si>
  <si>
    <t>03C2026</t>
  </si>
  <si>
    <t>03C2028</t>
  </si>
  <si>
    <t>03C2029</t>
  </si>
  <si>
    <t>valid_hour,nh4,FM</t>
  </si>
  <si>
    <t>03C2030</t>
  </si>
  <si>
    <t>03C2031</t>
  </si>
  <si>
    <t>03C2032</t>
  </si>
  <si>
    <t>03C2033</t>
  </si>
  <si>
    <t>03C2034</t>
  </si>
  <si>
    <t>03C2035</t>
  </si>
  <si>
    <t>03C2036</t>
  </si>
  <si>
    <t>03C2037</t>
  </si>
  <si>
    <t>03C2038</t>
  </si>
  <si>
    <t>03C2039</t>
  </si>
  <si>
    <t>03C2040</t>
  </si>
  <si>
    <t>03C2041</t>
  </si>
  <si>
    <t>03C2042</t>
  </si>
  <si>
    <t>03C2043</t>
  </si>
  <si>
    <t>03C2044</t>
  </si>
  <si>
    <t>03C2045</t>
  </si>
  <si>
    <t>03C2046</t>
  </si>
  <si>
    <t>03C2047</t>
  </si>
  <si>
    <t>03C2048</t>
  </si>
  <si>
    <t>03C2051</t>
  </si>
  <si>
    <t>03C2052</t>
  </si>
  <si>
    <t>03C2053</t>
  </si>
  <si>
    <t>03C2054</t>
  </si>
  <si>
    <t>03C2055</t>
  </si>
  <si>
    <t>03C2056</t>
  </si>
  <si>
    <t>03C2057</t>
  </si>
  <si>
    <t>03C2058</t>
  </si>
  <si>
    <t>03C2059</t>
  </si>
  <si>
    <t>03C2060</t>
  </si>
  <si>
    <t>03C2061</t>
  </si>
  <si>
    <t>03C2062</t>
  </si>
  <si>
    <t>03C2063</t>
  </si>
  <si>
    <t>03C2064</t>
  </si>
  <si>
    <t>03C2065</t>
  </si>
  <si>
    <t>03C2066</t>
  </si>
  <si>
    <t>03C2067</t>
  </si>
  <si>
    <t>03C2068</t>
  </si>
  <si>
    <t>03C2069</t>
  </si>
  <si>
    <t>03C2070</t>
  </si>
  <si>
    <t>03C2071</t>
  </si>
  <si>
    <t>03C2072</t>
  </si>
  <si>
    <t>03C2073</t>
  </si>
  <si>
    <t>03C2074</t>
  </si>
  <si>
    <t>03C2075</t>
  </si>
  <si>
    <t>03C2076</t>
  </si>
  <si>
    <t>03C2077</t>
  </si>
  <si>
    <t>03C2078</t>
  </si>
  <si>
    <t>03C2079</t>
  </si>
  <si>
    <t>03C2080</t>
  </si>
  <si>
    <t>03C2081</t>
  </si>
  <si>
    <t>03C2089</t>
  </si>
  <si>
    <t>03C2082</t>
  </si>
  <si>
    <t>03C2083</t>
  </si>
  <si>
    <t>03C2084</t>
  </si>
  <si>
    <t>03C2085</t>
  </si>
  <si>
    <t>03C2086</t>
  </si>
  <si>
    <t>03C2087</t>
  </si>
  <si>
    <t>03C2088</t>
  </si>
  <si>
    <t>03C2090</t>
  </si>
  <si>
    <t>03C2091</t>
  </si>
  <si>
    <t>03C2092</t>
  </si>
  <si>
    <t>ph_lab,FM</t>
  </si>
  <si>
    <t>03C2093</t>
  </si>
  <si>
    <t>03C2094</t>
  </si>
  <si>
    <t>03C2111</t>
  </si>
  <si>
    <t>03C2095</t>
  </si>
  <si>
    <t>03C2096</t>
  </si>
  <si>
    <t>03C2097</t>
  </si>
  <si>
    <t>03C2098</t>
  </si>
  <si>
    <t>03C2099</t>
  </si>
  <si>
    <t>03C2100</t>
  </si>
  <si>
    <t>03C2101</t>
  </si>
  <si>
    <t>I</t>
  </si>
  <si>
    <t>03C2102</t>
  </si>
  <si>
    <t>03C2103</t>
  </si>
  <si>
    <t>03C2104</t>
  </si>
  <si>
    <t>03C2105</t>
  </si>
  <si>
    <t>03C2106</t>
  </si>
  <si>
    <t>03C2107</t>
  </si>
  <si>
    <t>03C2108</t>
  </si>
  <si>
    <t>03C2109</t>
  </si>
  <si>
    <t>03C2110</t>
  </si>
  <si>
    <t>03C2115</t>
  </si>
  <si>
    <t>03C2112</t>
  </si>
  <si>
    <t>03C2113</t>
  </si>
  <si>
    <t>03C2114</t>
  </si>
  <si>
    <t>03C2116</t>
  </si>
  <si>
    <t>03C2117</t>
  </si>
  <si>
    <t>03C2118</t>
  </si>
  <si>
    <t>03C2119</t>
  </si>
  <si>
    <t>03C2120</t>
  </si>
  <si>
    <t>03C2121</t>
  </si>
  <si>
    <t>03C2122</t>
  </si>
  <si>
    <t>03C2123</t>
  </si>
  <si>
    <t>03C2126</t>
  </si>
  <si>
    <t>03C2127</t>
  </si>
  <si>
    <t>03C2128</t>
  </si>
  <si>
    <t>03C2129</t>
  </si>
  <si>
    <t>03C2130</t>
  </si>
  <si>
    <t>03C2131</t>
  </si>
  <si>
    <t>03C2132</t>
  </si>
  <si>
    <t>03C2133</t>
  </si>
  <si>
    <t>03C2134</t>
  </si>
  <si>
    <t>03C2135</t>
  </si>
  <si>
    <t>03C2136</t>
  </si>
  <si>
    <t>03C2137</t>
  </si>
  <si>
    <t>03C2138</t>
  </si>
  <si>
    <t>03C2153</t>
  </si>
  <si>
    <t>03C2139</t>
  </si>
  <si>
    <t>03C2140</t>
  </si>
  <si>
    <t>03C2141</t>
  </si>
  <si>
    <t>03C2142</t>
  </si>
  <si>
    <t>03C2143</t>
  </si>
  <si>
    <t>03C2144</t>
  </si>
  <si>
    <t>03C2145</t>
  </si>
  <si>
    <t>03C2146</t>
  </si>
  <si>
    <t>03C2147</t>
  </si>
  <si>
    <t>03C2148</t>
  </si>
  <si>
    <t>03C2149</t>
  </si>
  <si>
    <t>03C2150</t>
  </si>
  <si>
    <t>03C2151</t>
  </si>
  <si>
    <t>03C2152</t>
  </si>
  <si>
    <t>03C2162</t>
  </si>
  <si>
    <t>03C2154</t>
  </si>
  <si>
    <t>03C2155</t>
  </si>
  <si>
    <t>03C2156</t>
  </si>
  <si>
    <t>03C2157</t>
  </si>
  <si>
    <t>03C2158</t>
  </si>
  <si>
    <t>03C2159</t>
  </si>
  <si>
    <t>03C2160</t>
  </si>
  <si>
    <t>03C2161</t>
  </si>
  <si>
    <t>03C2171</t>
  </si>
  <si>
    <t>03C2163</t>
  </si>
  <si>
    <t>03C2164</t>
  </si>
  <si>
    <t>03C2165</t>
  </si>
  <si>
    <t>03C2166</t>
  </si>
  <si>
    <t>03C2167</t>
  </si>
  <si>
    <t>03C2168</t>
  </si>
  <si>
    <t>03C2169</t>
  </si>
  <si>
    <t>03C2170</t>
  </si>
  <si>
    <t>03C2172</t>
  </si>
  <si>
    <t>03C2173</t>
  </si>
  <si>
    <t>03C2174</t>
  </si>
  <si>
    <t>03C2175</t>
  </si>
  <si>
    <t>03C2176</t>
  </si>
  <si>
    <t>03C2177</t>
  </si>
  <si>
    <t>03C2178</t>
  </si>
  <si>
    <t>03C2179</t>
  </si>
  <si>
    <t>03C2180</t>
  </si>
  <si>
    <t>03C2181</t>
  </si>
  <si>
    <t>03C2182</t>
  </si>
  <si>
    <t>03C2183</t>
  </si>
  <si>
    <t>03C2184</t>
  </si>
  <si>
    <t>03C2185</t>
  </si>
  <si>
    <t>03C2186</t>
  </si>
  <si>
    <t>03C2187</t>
  </si>
  <si>
    <t>03C2188</t>
  </si>
  <si>
    <t>03C2189</t>
  </si>
  <si>
    <t>03C2190</t>
  </si>
  <si>
    <t>03C2191</t>
  </si>
  <si>
    <t>03C2192</t>
  </si>
  <si>
    <t>03C2193</t>
  </si>
  <si>
    <t>03C2194</t>
  </si>
  <si>
    <t>03C2195</t>
  </si>
  <si>
    <t>03C2196</t>
  </si>
  <si>
    <t>03C2197</t>
  </si>
  <si>
    <t>03C2198</t>
  </si>
  <si>
    <t>03C2199</t>
  </si>
  <si>
    <t>03C2200</t>
  </si>
  <si>
    <t>03C2201</t>
  </si>
  <si>
    <t>03C2202</t>
  </si>
  <si>
    <t>03C2203</t>
  </si>
  <si>
    <t>03C2204</t>
  </si>
  <si>
    <t>03C2205</t>
  </si>
  <si>
    <t>03C2206</t>
  </si>
  <si>
    <t>03C2207</t>
  </si>
  <si>
    <t>03C2208</t>
  </si>
  <si>
    <t>03C2209</t>
  </si>
  <si>
    <t>03C2210</t>
  </si>
  <si>
    <t>03C2211</t>
  </si>
  <si>
    <t>03C2212</t>
  </si>
  <si>
    <t>03C2213</t>
  </si>
  <si>
    <t>03C2214</t>
  </si>
  <si>
    <t>03C2215</t>
  </si>
  <si>
    <t>03C2216</t>
  </si>
  <si>
    <t>03C2217</t>
  </si>
  <si>
    <t>03C2218</t>
  </si>
  <si>
    <t>03C2219</t>
  </si>
  <si>
    <t>03C2220</t>
  </si>
  <si>
    <t>03C2223</t>
  </si>
  <si>
    <t>03C2224</t>
  </si>
  <si>
    <t>03C2225</t>
  </si>
  <si>
    <t>03C2226</t>
  </si>
  <si>
    <t>03C2227</t>
  </si>
  <si>
    <t>03C2228</t>
  </si>
  <si>
    <t>03C2229</t>
  </si>
  <si>
    <t>03C2230</t>
  </si>
  <si>
    <t>03C2231</t>
  </si>
  <si>
    <t>03C2232</t>
  </si>
  <si>
    <t>03C2233</t>
  </si>
  <si>
    <t>03C2234</t>
  </si>
  <si>
    <t>03C2235</t>
  </si>
  <si>
    <t>03C2236</t>
  </si>
  <si>
    <t>03C2237</t>
  </si>
  <si>
    <t>03C2238</t>
  </si>
  <si>
    <t>03C2239</t>
  </si>
  <si>
    <t>03C2240</t>
  </si>
  <si>
    <t>03C2241</t>
  </si>
  <si>
    <t>03C2242</t>
  </si>
  <si>
    <t>03C2243</t>
  </si>
  <si>
    <t>03C2246</t>
  </si>
  <si>
    <t>03C2247</t>
  </si>
  <si>
    <t>03C2248</t>
  </si>
  <si>
    <t>valid_hour,FM</t>
  </si>
  <si>
    <t>03C2249</t>
  </si>
  <si>
    <t>03C2250</t>
  </si>
  <si>
    <t>03C2251</t>
  </si>
  <si>
    <t>03C2252</t>
  </si>
  <si>
    <t>03C2253</t>
  </si>
  <si>
    <t>03C2254</t>
  </si>
  <si>
    <t>03C2255</t>
  </si>
  <si>
    <t>03C2256</t>
  </si>
  <si>
    <t>03C2257</t>
  </si>
  <si>
    <t>03C2258</t>
  </si>
  <si>
    <t>03C2259</t>
  </si>
  <si>
    <t>03C2260</t>
  </si>
  <si>
    <t>03C2261</t>
  </si>
  <si>
    <t>03C2262</t>
  </si>
  <si>
    <t>03C2263</t>
  </si>
  <si>
    <t>03C2264</t>
  </si>
  <si>
    <t>03C2265</t>
  </si>
  <si>
    <t>03C2266</t>
  </si>
  <si>
    <t>03C2267</t>
  </si>
  <si>
    <t>03C2268</t>
  </si>
  <si>
    <t>03C2269</t>
  </si>
  <si>
    <t>03C2270</t>
  </si>
  <si>
    <t>03C2271</t>
  </si>
  <si>
    <t>03C2272</t>
  </si>
  <si>
    <t>03C2273</t>
  </si>
  <si>
    <t>03C2274</t>
  </si>
  <si>
    <t>03C2275</t>
  </si>
  <si>
    <t>03C2276</t>
  </si>
  <si>
    <t>03C2279</t>
  </si>
  <si>
    <t>03C2280</t>
  </si>
  <si>
    <t>03C2281</t>
  </si>
  <si>
    <t>03C2282</t>
  </si>
  <si>
    <t>03C2283</t>
  </si>
  <si>
    <t>03C2284</t>
  </si>
  <si>
    <t>03C2285</t>
  </si>
  <si>
    <t>03C2286</t>
  </si>
  <si>
    <t>03C2287</t>
  </si>
  <si>
    <t>03C2288</t>
  </si>
  <si>
    <t>03C2289</t>
  </si>
  <si>
    <t>03C2290</t>
  </si>
  <si>
    <t>03C2291</t>
  </si>
  <si>
    <t>03C2292</t>
  </si>
  <si>
    <t>03C2293</t>
  </si>
  <si>
    <t>03C2294</t>
  </si>
  <si>
    <t>03C2295</t>
  </si>
  <si>
    <t>03C2296</t>
  </si>
  <si>
    <t>03C2297</t>
  </si>
  <si>
    <t>03C2298</t>
  </si>
  <si>
    <t>03C2299</t>
  </si>
  <si>
    <t>03C2302</t>
  </si>
  <si>
    <t>03C2303</t>
  </si>
  <si>
    <t>03C2304</t>
  </si>
  <si>
    <t>03C2305</t>
  </si>
  <si>
    <t>03C2306</t>
  </si>
  <si>
    <t>03C2307</t>
  </si>
  <si>
    <t>03C2308</t>
  </si>
  <si>
    <t>03C2309</t>
  </si>
  <si>
    <t>03C2310</t>
  </si>
  <si>
    <t>03C2311</t>
  </si>
  <si>
    <t>03C2312</t>
  </si>
  <si>
    <t>03C2313</t>
  </si>
  <si>
    <t>03C2314</t>
  </si>
  <si>
    <t>03C2315</t>
  </si>
  <si>
    <t>03C2316</t>
  </si>
  <si>
    <t>03C2317</t>
  </si>
  <si>
    <t>03C2318</t>
  </si>
  <si>
    <t>03C2319</t>
  </si>
  <si>
    <t>03C2320</t>
  </si>
  <si>
    <t>03C2321</t>
  </si>
  <si>
    <t>03C2322</t>
  </si>
  <si>
    <t>03C2323</t>
  </si>
  <si>
    <t>03C2324</t>
  </si>
  <si>
    <t>03C2325</t>
  </si>
  <si>
    <t>TA</t>
  </si>
  <si>
    <t>TADA</t>
  </si>
  <si>
    <t>0,2</t>
  </si>
  <si>
    <t>0,1,2</t>
  </si>
  <si>
    <t>Paramater</t>
  </si>
  <si>
    <t>Cloud Samples</t>
  </si>
  <si>
    <t>Volume</t>
  </si>
  <si>
    <t>LWC</t>
  </si>
  <si>
    <t>SCONDUCT</t>
  </si>
  <si>
    <t>LABpH</t>
  </si>
  <si>
    <t>Units</t>
  </si>
  <si>
    <t>mL</t>
  </si>
  <si>
    <t>Count</t>
  </si>
  <si>
    <t>Min</t>
  </si>
  <si>
    <t>Max</t>
  </si>
  <si>
    <t>Mean</t>
  </si>
  <si>
    <t>–—</t>
  </si>
  <si>
    <t xml:space="preserve">Std. Dev. </t>
  </si>
  <si>
    <t>Whiteface 2003_SUMMARY_STATS</t>
  </si>
  <si>
    <t>THE FOLLOWING IS AN EMBEDDED MICROSOFT WORD DOCUMENT CONTAINING:</t>
  </si>
  <si>
    <t>* SUMMARY FIELD NOTES</t>
  </si>
  <si>
    <t>* EXPLANATION OF CHEMISTRY FLAGS</t>
  </si>
  <si>
    <t>DOUBLE CLICK IN THE BODY OF THE TEXT BELOW TO VIEW THE WHOLE DOCUMENT. ONCE THE DOCUMENT IS ACTIVE, USE THE SCROLL WHEEL ON YOUR MOUSE, THE ARROW KEYS, OR THE 'PAGE UP' AND OR 'PAGE DOWN' KEYS TO NAVIGATE WITHIN THE DOCUMENT.</t>
  </si>
  <si>
    <t>CLICK ON THE TABS AT THE BOTTOM OF THE WORKBOOK TO VIEW OTHER WORKSHEETS.</t>
  </si>
  <si>
    <t>2003 WHITEFACE MOUNTAIN DATA</t>
  </si>
  <si>
    <t>SUMMARY STATS FROM FINAL-VALID DATA ONLY</t>
  </si>
  <si>
    <t>1,2</t>
  </si>
  <si>
    <t>YEAR</t>
  </si>
  <si>
    <t>DATE_ON</t>
  </si>
  <si>
    <t>DATE_OFF</t>
  </si>
  <si>
    <t>VALID_HR</t>
  </si>
  <si>
    <t>VALID_HR_F</t>
  </si>
  <si>
    <t>VOLUME</t>
  </si>
  <si>
    <t>LWC_F</t>
  </si>
  <si>
    <t>LAB_pH</t>
  </si>
  <si>
    <t>LAB_pH_F</t>
  </si>
  <si>
    <t>LAB_COND_F</t>
  </si>
  <si>
    <t>SAMPLE DATE</t>
  </si>
  <si>
    <t>REASON INVALID</t>
  </si>
  <si>
    <t>PASS/FAIL MADPro ACCEPTANCE CRITERIA</t>
  </si>
  <si>
    <r>
      <t>H</t>
    </r>
    <r>
      <rPr>
        <b/>
        <vertAlign val="superscript"/>
        <sz val="10"/>
        <rFont val="Arial"/>
        <family val="2"/>
      </rPr>
      <t>+</t>
    </r>
    <r>
      <rPr>
        <b/>
        <sz val="10"/>
        <rFont val="Arial"/>
        <family val="2"/>
      </rPr>
      <t xml:space="preserve"> µeq L</t>
    </r>
    <r>
      <rPr>
        <b/>
        <vertAlign val="superscript"/>
        <sz val="10"/>
        <rFont val="Arial"/>
        <family val="2"/>
      </rPr>
      <t>-1</t>
    </r>
  </si>
  <si>
    <r>
      <t>H</t>
    </r>
    <r>
      <rPr>
        <b/>
        <vertAlign val="superscript"/>
        <sz val="10"/>
        <rFont val="Arial"/>
        <family val="2"/>
      </rPr>
      <t xml:space="preserve">+ </t>
    </r>
    <r>
      <rPr>
        <b/>
        <sz val="10"/>
        <rFont val="Arial"/>
        <family val="2"/>
      </rPr>
      <t>eq L</t>
    </r>
    <r>
      <rPr>
        <b/>
        <vertAlign val="superscript"/>
        <sz val="10"/>
        <rFont val="Arial"/>
        <family val="2"/>
      </rPr>
      <t>-1</t>
    </r>
  </si>
  <si>
    <r>
      <t>Ca</t>
    </r>
    <r>
      <rPr>
        <b/>
        <vertAlign val="superscript"/>
        <sz val="10"/>
        <rFont val="Arial"/>
        <family val="2"/>
      </rPr>
      <t>2+</t>
    </r>
    <r>
      <rPr>
        <b/>
        <sz val="10"/>
        <rFont val="Arial"/>
        <family val="2"/>
      </rPr>
      <t xml:space="preserve"> mg L</t>
    </r>
    <r>
      <rPr>
        <b/>
        <vertAlign val="superscript"/>
        <sz val="10"/>
        <rFont val="Arial"/>
        <family val="2"/>
      </rPr>
      <t>-1</t>
    </r>
  </si>
  <si>
    <r>
      <t>Ca</t>
    </r>
    <r>
      <rPr>
        <b/>
        <vertAlign val="superscript"/>
        <sz val="10"/>
        <rFont val="Arial"/>
        <family val="2"/>
      </rPr>
      <t>2+</t>
    </r>
    <r>
      <rPr>
        <b/>
        <sz val="10"/>
        <rFont val="Arial"/>
        <family val="2"/>
      </rPr>
      <t>_F</t>
    </r>
  </si>
  <si>
    <r>
      <t>Ca</t>
    </r>
    <r>
      <rPr>
        <b/>
        <vertAlign val="superscript"/>
        <sz val="10"/>
        <rFont val="Arial"/>
        <family val="2"/>
      </rPr>
      <t>2+</t>
    </r>
    <r>
      <rPr>
        <b/>
        <sz val="10"/>
        <rFont val="Arial"/>
        <family val="2"/>
      </rPr>
      <t xml:space="preserve"> µeq L</t>
    </r>
    <r>
      <rPr>
        <b/>
        <vertAlign val="superscript"/>
        <sz val="10"/>
        <rFont val="Arial"/>
        <family val="2"/>
      </rPr>
      <t>-1</t>
    </r>
  </si>
  <si>
    <r>
      <t>Mg</t>
    </r>
    <r>
      <rPr>
        <b/>
        <vertAlign val="superscript"/>
        <sz val="10"/>
        <rFont val="Arial"/>
        <family val="2"/>
      </rPr>
      <t>2+</t>
    </r>
    <r>
      <rPr>
        <b/>
        <sz val="10"/>
        <rFont val="Arial"/>
        <family val="2"/>
      </rPr>
      <t xml:space="preserve"> mg L</t>
    </r>
    <r>
      <rPr>
        <b/>
        <vertAlign val="superscript"/>
        <sz val="10"/>
        <rFont val="Arial"/>
        <family val="2"/>
      </rPr>
      <t>-1</t>
    </r>
  </si>
  <si>
    <r>
      <t>Mg</t>
    </r>
    <r>
      <rPr>
        <b/>
        <vertAlign val="superscript"/>
        <sz val="10"/>
        <rFont val="Arial"/>
        <family val="2"/>
      </rPr>
      <t>2+</t>
    </r>
    <r>
      <rPr>
        <b/>
        <sz val="10"/>
        <rFont val="Arial"/>
        <family val="2"/>
      </rPr>
      <t>_F</t>
    </r>
  </si>
  <si>
    <r>
      <t>Mg</t>
    </r>
    <r>
      <rPr>
        <b/>
        <vertAlign val="superscript"/>
        <sz val="10"/>
        <rFont val="Arial"/>
        <family val="2"/>
      </rPr>
      <t>2+</t>
    </r>
    <r>
      <rPr>
        <b/>
        <sz val="10"/>
        <rFont val="Arial"/>
        <family val="2"/>
      </rPr>
      <t xml:space="preserve"> µeq L</t>
    </r>
    <r>
      <rPr>
        <b/>
        <vertAlign val="superscript"/>
        <sz val="10"/>
        <rFont val="Arial"/>
        <family val="2"/>
      </rPr>
      <t>-1</t>
    </r>
  </si>
  <si>
    <r>
      <t>Na</t>
    </r>
    <r>
      <rPr>
        <b/>
        <vertAlign val="superscript"/>
        <sz val="10"/>
        <rFont val="Arial"/>
        <family val="2"/>
      </rPr>
      <t>+</t>
    </r>
    <r>
      <rPr>
        <b/>
        <sz val="10"/>
        <rFont val="Arial"/>
        <family val="2"/>
      </rPr>
      <t xml:space="preserve"> mg L</t>
    </r>
    <r>
      <rPr>
        <b/>
        <vertAlign val="superscript"/>
        <sz val="10"/>
        <rFont val="Arial"/>
        <family val="2"/>
      </rPr>
      <t>-1</t>
    </r>
  </si>
  <si>
    <r>
      <t>Na</t>
    </r>
    <r>
      <rPr>
        <b/>
        <vertAlign val="superscript"/>
        <sz val="10"/>
        <rFont val="Arial"/>
        <family val="2"/>
      </rPr>
      <t>+</t>
    </r>
    <r>
      <rPr>
        <b/>
        <sz val="10"/>
        <rFont val="Arial"/>
        <family val="2"/>
      </rPr>
      <t>_F</t>
    </r>
  </si>
  <si>
    <r>
      <t>Na</t>
    </r>
    <r>
      <rPr>
        <b/>
        <vertAlign val="superscript"/>
        <sz val="10"/>
        <rFont val="Arial"/>
        <family val="2"/>
      </rPr>
      <t>+</t>
    </r>
    <r>
      <rPr>
        <b/>
        <sz val="10"/>
        <rFont val="Arial"/>
        <family val="2"/>
      </rPr>
      <t xml:space="preserve"> µeq L</t>
    </r>
    <r>
      <rPr>
        <b/>
        <vertAlign val="superscript"/>
        <sz val="10"/>
        <rFont val="Arial"/>
        <family val="2"/>
      </rPr>
      <t>-1</t>
    </r>
  </si>
  <si>
    <r>
      <t>K</t>
    </r>
    <r>
      <rPr>
        <b/>
        <vertAlign val="superscript"/>
        <sz val="10"/>
        <rFont val="Arial"/>
        <family val="2"/>
      </rPr>
      <t>+</t>
    </r>
    <r>
      <rPr>
        <b/>
        <sz val="10"/>
        <rFont val="Arial"/>
        <family val="2"/>
      </rPr>
      <t xml:space="preserve"> mg L</t>
    </r>
    <r>
      <rPr>
        <b/>
        <vertAlign val="superscript"/>
        <sz val="10"/>
        <rFont val="Arial"/>
        <family val="2"/>
      </rPr>
      <t>-1</t>
    </r>
  </si>
  <si>
    <r>
      <t>K</t>
    </r>
    <r>
      <rPr>
        <b/>
        <vertAlign val="superscript"/>
        <sz val="10"/>
        <rFont val="Arial"/>
        <family val="2"/>
      </rPr>
      <t>+</t>
    </r>
    <r>
      <rPr>
        <b/>
        <sz val="10"/>
        <rFont val="Arial"/>
        <family val="2"/>
      </rPr>
      <t>_F</t>
    </r>
  </si>
  <si>
    <r>
      <t>K</t>
    </r>
    <r>
      <rPr>
        <b/>
        <vertAlign val="superscript"/>
        <sz val="10"/>
        <rFont val="Arial"/>
        <family val="2"/>
      </rPr>
      <t>+</t>
    </r>
    <r>
      <rPr>
        <b/>
        <sz val="10"/>
        <rFont val="Arial"/>
        <family val="2"/>
      </rPr>
      <t xml:space="preserve"> µeq L</t>
    </r>
    <r>
      <rPr>
        <b/>
        <vertAlign val="superscript"/>
        <sz val="10"/>
        <rFont val="Arial"/>
        <family val="2"/>
      </rPr>
      <t>-1</t>
    </r>
  </si>
  <si>
    <r>
      <t>NH</t>
    </r>
    <r>
      <rPr>
        <b/>
        <vertAlign val="subscript"/>
        <sz val="10"/>
        <rFont val="Arial"/>
        <family val="2"/>
      </rPr>
      <t>4</t>
    </r>
    <r>
      <rPr>
        <b/>
        <sz val="10"/>
        <rFont val="Arial"/>
        <family val="2"/>
      </rPr>
      <t xml:space="preserve"> mg L</t>
    </r>
    <r>
      <rPr>
        <b/>
        <vertAlign val="superscript"/>
        <sz val="10"/>
        <rFont val="Arial"/>
        <family val="2"/>
      </rPr>
      <t>-1</t>
    </r>
  </si>
  <si>
    <r>
      <t>NH</t>
    </r>
    <r>
      <rPr>
        <b/>
        <vertAlign val="subscript"/>
        <sz val="10"/>
        <rFont val="Arial"/>
        <family val="2"/>
      </rPr>
      <t>4</t>
    </r>
    <r>
      <rPr>
        <b/>
        <sz val="10"/>
        <rFont val="Arial"/>
        <family val="2"/>
      </rPr>
      <t xml:space="preserve"> _F</t>
    </r>
  </si>
  <si>
    <r>
      <t>NH</t>
    </r>
    <r>
      <rPr>
        <b/>
        <vertAlign val="subscript"/>
        <sz val="10"/>
        <rFont val="Arial"/>
        <family val="2"/>
      </rPr>
      <t>4</t>
    </r>
    <r>
      <rPr>
        <b/>
        <sz val="10"/>
        <rFont val="Arial"/>
        <family val="2"/>
      </rPr>
      <t xml:space="preserve"> µeq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</si>
  <si>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 xml:space="preserve"> mg L</t>
    </r>
    <r>
      <rPr>
        <b/>
        <vertAlign val="superscript"/>
        <sz val="10"/>
        <rFont val="Arial"/>
        <family val="2"/>
      </rPr>
      <t>-1</t>
    </r>
  </si>
  <si>
    <r>
      <t>SO</t>
    </r>
    <r>
      <rPr>
        <b/>
        <vertAlign val="subscript"/>
        <sz val="10"/>
        <rFont val="Arial"/>
        <family val="2"/>
      </rPr>
      <t>4</t>
    </r>
    <r>
      <rPr>
        <b/>
        <vertAlign val="superscript"/>
        <sz val="10"/>
        <rFont val="Arial"/>
        <family val="2"/>
      </rPr>
      <t>2-</t>
    </r>
    <r>
      <rPr>
        <b/>
        <sz val="10"/>
        <rFont val="Arial"/>
        <family val="2"/>
      </rPr>
      <t>_F</t>
    </r>
  </si>
  <si>
    <r>
      <t>SO</t>
    </r>
    <r>
      <rPr>
        <b/>
        <vertAlign val="subscript"/>
        <sz val="10"/>
        <rFont val="Arial"/>
        <family val="2"/>
      </rPr>
      <t>4</t>
    </r>
    <r>
      <rPr>
        <b/>
        <vertAlign val="superscript"/>
        <sz val="10"/>
        <rFont val="Arial"/>
        <family val="2"/>
      </rPr>
      <t>2-</t>
    </r>
    <r>
      <rPr>
        <b/>
        <sz val="10"/>
        <rFont val="Arial"/>
        <family val="2"/>
      </rPr>
      <t xml:space="preserve"> µeq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</si>
  <si>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</si>
  <si>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3</t>
    </r>
    <r>
      <rPr>
        <b/>
        <vertAlign val="superscript"/>
        <sz val="10"/>
        <rFont val="Arial"/>
        <family val="2"/>
      </rPr>
      <t>-</t>
    </r>
    <r>
      <rPr>
        <b/>
        <sz val="10"/>
        <rFont val="Arial"/>
        <family val="2"/>
      </rPr>
      <t>_F</t>
    </r>
  </si>
  <si>
    <r>
      <t>NO</t>
    </r>
    <r>
      <rPr>
        <b/>
        <vertAlign val="subscript"/>
        <sz val="10"/>
        <rFont val="Arial"/>
        <family val="2"/>
      </rPr>
      <t>3</t>
    </r>
    <r>
      <rPr>
        <b/>
        <vertAlign val="superscript"/>
        <sz val="10"/>
        <rFont val="Arial"/>
        <family val="2"/>
      </rPr>
      <t>-</t>
    </r>
    <r>
      <rPr>
        <b/>
        <sz val="10"/>
        <rFont val="Arial"/>
        <family val="2"/>
      </rPr>
      <t xml:space="preserve"> µeq L</t>
    </r>
    <r>
      <rPr>
        <b/>
        <vertAlign val="superscript"/>
        <sz val="10"/>
        <rFont val="Arial"/>
        <family val="2"/>
      </rPr>
      <t>-1</t>
    </r>
  </si>
  <si>
    <r>
      <t>Cl</t>
    </r>
    <r>
      <rPr>
        <b/>
        <vertAlign val="superscript"/>
        <sz val="10"/>
        <rFont val="Arial"/>
        <family val="2"/>
      </rPr>
      <t>-</t>
    </r>
    <r>
      <rPr>
        <b/>
        <sz val="10"/>
        <rFont val="Arial"/>
        <family val="2"/>
      </rPr>
      <t xml:space="preserve"> mg L</t>
    </r>
    <r>
      <rPr>
        <b/>
        <vertAlign val="superscript"/>
        <sz val="10"/>
        <rFont val="Arial"/>
        <family val="2"/>
      </rPr>
      <t>-1</t>
    </r>
  </si>
  <si>
    <r>
      <t>Cl</t>
    </r>
    <r>
      <rPr>
        <b/>
        <vertAlign val="superscript"/>
        <sz val="10"/>
        <rFont val="Arial"/>
        <family val="2"/>
      </rPr>
      <t>-</t>
    </r>
    <r>
      <rPr>
        <b/>
        <sz val="10"/>
        <rFont val="Arial"/>
        <family val="2"/>
      </rPr>
      <t>_F</t>
    </r>
  </si>
  <si>
    <r>
      <t>Cl</t>
    </r>
    <r>
      <rPr>
        <b/>
        <vertAlign val="superscript"/>
        <sz val="10"/>
        <rFont val="Arial"/>
        <family val="2"/>
      </rPr>
      <t>-</t>
    </r>
    <r>
      <rPr>
        <b/>
        <sz val="10"/>
        <rFont val="Arial"/>
        <family val="2"/>
      </rPr>
      <t xml:space="preserve"> µeq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</si>
  <si>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 xml:space="preserve"> mg L</t>
    </r>
    <r>
      <rPr>
        <b/>
        <vertAlign val="superscript"/>
        <sz val="10"/>
        <rFont val="Arial"/>
        <family val="2"/>
      </rPr>
      <t>-1</t>
    </r>
  </si>
  <si>
    <r>
      <t>NO</t>
    </r>
    <r>
      <rPr>
        <b/>
        <vertAlign val="subscript"/>
        <sz val="10"/>
        <rFont val="Arial"/>
        <family val="2"/>
      </rPr>
      <t>2</t>
    </r>
    <r>
      <rPr>
        <b/>
        <vertAlign val="superscript"/>
        <sz val="10"/>
        <rFont val="Arial"/>
        <family val="2"/>
      </rPr>
      <t>-</t>
    </r>
    <r>
      <rPr>
        <b/>
        <sz val="10"/>
        <rFont val="Arial"/>
        <family val="2"/>
      </rPr>
      <t>_F</t>
    </r>
  </si>
  <si>
    <r>
      <t>NO</t>
    </r>
    <r>
      <rPr>
        <b/>
        <vertAlign val="subscript"/>
        <sz val="10"/>
        <rFont val="Arial"/>
        <family val="2"/>
      </rPr>
      <t>2</t>
    </r>
    <r>
      <rPr>
        <b/>
        <vertAlign val="superscript"/>
        <sz val="10"/>
        <rFont val="Arial"/>
        <family val="2"/>
      </rPr>
      <t>-</t>
    </r>
    <r>
      <rPr>
        <b/>
        <sz val="10"/>
        <rFont val="Arial"/>
        <family val="2"/>
      </rPr>
      <t xml:space="preserve"> µeq L</t>
    </r>
    <r>
      <rPr>
        <b/>
        <vertAlign val="superscript"/>
        <sz val="10"/>
        <rFont val="Arial"/>
        <family val="2"/>
      </rPr>
      <t>-1</t>
    </r>
  </si>
  <si>
    <r>
      <t>SUMCAT µeq L</t>
    </r>
    <r>
      <rPr>
        <b/>
        <vertAlign val="superscript"/>
        <sz val="10"/>
        <rFont val="Arial"/>
        <family val="2"/>
      </rPr>
      <t>-1</t>
    </r>
  </si>
  <si>
    <r>
      <t>SUMAN µeq L</t>
    </r>
    <r>
      <rPr>
        <b/>
        <vertAlign val="superscript"/>
        <sz val="10"/>
        <rFont val="Arial"/>
        <family val="2"/>
      </rPr>
      <t>-1</t>
    </r>
  </si>
  <si>
    <r>
      <t>CAT/AN RATIO µeq L</t>
    </r>
    <r>
      <rPr>
        <b/>
        <vertAlign val="superscript"/>
        <sz val="10"/>
        <rFont val="Arial"/>
        <family val="2"/>
      </rPr>
      <t>-1</t>
    </r>
  </si>
  <si>
    <r>
      <t>LAB_COND µS cm</t>
    </r>
    <r>
      <rPr>
        <b/>
        <vertAlign val="superscript"/>
        <sz val="10"/>
        <rFont val="Arial"/>
        <family val="2"/>
      </rPr>
      <t>-1</t>
    </r>
  </si>
  <si>
    <r>
      <t>SPCOND µS cm</t>
    </r>
    <r>
      <rPr>
        <b/>
        <vertAlign val="superscript"/>
        <sz val="10"/>
        <rFont val="Arial"/>
        <family val="2"/>
      </rPr>
      <t>-1</t>
    </r>
  </si>
  <si>
    <r>
      <t>NH</t>
    </r>
    <r>
      <rPr>
        <b/>
        <vertAlign val="subscript"/>
        <sz val="10"/>
        <rFont val="Arial"/>
        <family val="2"/>
      </rPr>
      <t>4</t>
    </r>
    <r>
      <rPr>
        <b/>
        <sz val="10"/>
        <rFont val="Arial"/>
        <family val="0"/>
      </rPr>
      <t xml:space="preserve"> mg L</t>
    </r>
    <r>
      <rPr>
        <b/>
        <vertAlign val="superscript"/>
        <sz val="10"/>
        <rFont val="Arial"/>
        <family val="2"/>
      </rPr>
      <t>-1</t>
    </r>
  </si>
  <si>
    <t>pH</t>
  </si>
  <si>
    <r>
      <t>SO</t>
    </r>
    <r>
      <rPr>
        <vertAlign val="subscript"/>
        <sz val="10"/>
        <rFont val="Arial"/>
        <family val="2"/>
      </rPr>
      <t>4</t>
    </r>
    <r>
      <rPr>
        <vertAlign val="superscript"/>
        <sz val="10"/>
        <rFont val="Arial"/>
        <family val="2"/>
      </rPr>
      <t>2-</t>
    </r>
  </si>
  <si>
    <r>
      <t>NO</t>
    </r>
    <r>
      <rPr>
        <vertAlign val="subscript"/>
        <sz val="10"/>
        <rFont val="Arial"/>
        <family val="2"/>
      </rPr>
      <t>3</t>
    </r>
    <r>
      <rPr>
        <vertAlign val="superscript"/>
        <sz val="10"/>
        <rFont val="Arial"/>
        <family val="2"/>
      </rPr>
      <t>-</t>
    </r>
  </si>
  <si>
    <r>
      <t>NO</t>
    </r>
    <r>
      <rPr>
        <vertAlign val="subscript"/>
        <sz val="10"/>
        <rFont val="Arial"/>
        <family val="2"/>
      </rPr>
      <t>2</t>
    </r>
    <r>
      <rPr>
        <vertAlign val="superscript"/>
        <sz val="10"/>
        <rFont val="Arial"/>
        <family val="2"/>
      </rPr>
      <t>-</t>
    </r>
  </si>
  <si>
    <r>
      <t>Cl</t>
    </r>
    <r>
      <rPr>
        <vertAlign val="superscript"/>
        <sz val="10"/>
        <rFont val="Arial"/>
        <family val="2"/>
      </rPr>
      <t>-</t>
    </r>
  </si>
  <si>
    <r>
      <t>Ca</t>
    </r>
    <r>
      <rPr>
        <vertAlign val="superscript"/>
        <sz val="10"/>
        <rFont val="Arial"/>
        <family val="2"/>
      </rPr>
      <t>2+</t>
    </r>
  </si>
  <si>
    <r>
      <t>Mg</t>
    </r>
    <r>
      <rPr>
        <vertAlign val="superscript"/>
        <sz val="10"/>
        <rFont val="Arial"/>
        <family val="2"/>
      </rPr>
      <t>2+</t>
    </r>
  </si>
  <si>
    <r>
      <t>Na</t>
    </r>
    <r>
      <rPr>
        <vertAlign val="superscript"/>
        <sz val="10"/>
        <rFont val="Arial"/>
        <family val="2"/>
      </rPr>
      <t>+</t>
    </r>
  </si>
  <si>
    <r>
      <t>K</t>
    </r>
    <r>
      <rPr>
        <vertAlign val="superscript"/>
        <sz val="10"/>
        <rFont val="Arial"/>
        <family val="2"/>
      </rPr>
      <t>+</t>
    </r>
  </si>
  <si>
    <r>
      <t>NH</t>
    </r>
    <r>
      <rPr>
        <vertAlign val="subscript"/>
        <sz val="10"/>
        <rFont val="Arial"/>
        <family val="2"/>
      </rPr>
      <t>4</t>
    </r>
  </si>
  <si>
    <r>
      <t>H</t>
    </r>
    <r>
      <rPr>
        <vertAlign val="superscript"/>
        <sz val="10"/>
        <rFont val="Arial"/>
        <family val="2"/>
      </rPr>
      <t>+</t>
    </r>
  </si>
  <si>
    <r>
      <t>g m</t>
    </r>
    <r>
      <rPr>
        <vertAlign val="superscript"/>
        <sz val="10"/>
        <rFont val="Helv"/>
        <family val="0"/>
      </rPr>
      <t>-3</t>
    </r>
  </si>
  <si>
    <r>
      <t>µeq L</t>
    </r>
    <r>
      <rPr>
        <vertAlign val="superscript"/>
        <sz val="10"/>
        <rFont val="Arial"/>
        <family val="2"/>
      </rPr>
      <t>-1</t>
    </r>
  </si>
  <si>
    <r>
      <t>µS cm</t>
    </r>
    <r>
      <rPr>
        <vertAlign val="superscript"/>
        <sz val="9"/>
        <rFont val="Arial"/>
        <family val="2"/>
      </rPr>
      <t>-1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</si>
</sst>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mm:ss"/>
    <numFmt numFmtId="166" formatCode="mm/dd/yy;@"/>
    <numFmt numFmtId="167" formatCode="mm/dd/yyyy\ hh:mm:ss"/>
    <numFmt numFmtId="168" formatCode="0.00000"/>
    <numFmt numFmtId="169" formatCode="0.000"/>
    <numFmt numFmtId="170" formatCode="0.0000"/>
  </numFmts>
  <fonts count="14">
    <font>
      <sz val="10"/>
      <name val="Arial"/>
      <family val="0"/>
    </font>
    <font>
      <u val="single"/>
      <sz val="10"/>
      <color indexed="36"/>
      <name val="Arial"/>
      <family val="0"/>
    </font>
    <font>
      <u val="single"/>
      <sz val="10"/>
      <color indexed="12"/>
      <name val="Arial"/>
      <family val="0"/>
    </font>
    <font>
      <b/>
      <sz val="10"/>
      <name val="Arial"/>
      <family val="2"/>
    </font>
    <font>
      <sz val="10"/>
      <name val="Helv"/>
      <family val="0"/>
    </font>
    <font>
      <b/>
      <sz val="12"/>
      <name val="Arial"/>
      <family val="2"/>
    </font>
    <font>
      <sz val="12"/>
      <name val="Arial"/>
      <family val="0"/>
    </font>
    <font>
      <sz val="9"/>
      <name val="Arial"/>
      <family val="2"/>
    </font>
    <font>
      <b/>
      <vertAlign val="superscript"/>
      <sz val="10"/>
      <name val="Arial"/>
      <family val="2"/>
    </font>
    <font>
      <b/>
      <vertAlign val="subscript"/>
      <sz val="10"/>
      <name val="Arial"/>
      <family val="2"/>
    </font>
    <font>
      <vertAlign val="subscript"/>
      <sz val="10"/>
      <name val="Arial"/>
      <family val="2"/>
    </font>
    <font>
      <vertAlign val="superscript"/>
      <sz val="10"/>
      <name val="Arial"/>
      <family val="2"/>
    </font>
    <font>
      <vertAlign val="superscript"/>
      <sz val="10"/>
      <name val="Helv"/>
      <family val="0"/>
    </font>
    <font>
      <vertAlign val="superscrip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43">
    <xf numFmtId="0" fontId="0" fillId="0" borderId="0" xfId="0" applyAlignment="1">
      <alignment/>
    </xf>
    <xf numFmtId="164"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165"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4" fontId="3" fillId="0" borderId="0" xfId="0" applyNumberFormat="1" applyFont="1" applyFill="1" applyBorder="1" applyAlignment="1">
      <alignment horizontal="right"/>
    </xf>
    <xf numFmtId="0" fontId="3" fillId="0" borderId="0" xfId="0" applyFont="1" applyFill="1" applyBorder="1" applyAlignment="1">
      <alignment horizontal="center"/>
    </xf>
    <xf numFmtId="0" fontId="0" fillId="0" borderId="0" xfId="0" applyFont="1" applyAlignment="1">
      <alignment/>
    </xf>
    <xf numFmtId="166" fontId="0" fillId="0" borderId="0" xfId="0" applyNumberFormat="1" applyAlignment="1">
      <alignment/>
    </xf>
    <xf numFmtId="2" fontId="4" fillId="0" borderId="0" xfId="21" applyNumberFormat="1">
      <alignment/>
      <protection/>
    </xf>
    <xf numFmtId="2"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0" fontId="3" fillId="0" borderId="0" xfId="0" applyFont="1" applyAlignment="1">
      <alignment/>
    </xf>
    <xf numFmtId="166" fontId="3" fillId="0" borderId="0" xfId="0" applyNumberFormat="1" applyFont="1" applyAlignment="1">
      <alignment/>
    </xf>
    <xf numFmtId="0" fontId="3" fillId="0" borderId="0" xfId="0" applyFont="1" applyAlignment="1">
      <alignment/>
    </xf>
    <xf numFmtId="0" fontId="0" fillId="0" borderId="0" xfId="0" applyFill="1" applyBorder="1" applyAlignment="1">
      <alignment horizontal="left"/>
    </xf>
    <xf numFmtId="166" fontId="0" fillId="0" borderId="0" xfId="0" applyNumberFormat="1" applyFill="1" applyBorder="1" applyAlignment="1">
      <alignment horizontal="right"/>
    </xf>
    <xf numFmtId="0" fontId="0" fillId="0" borderId="0" xfId="0" applyFill="1" applyBorder="1" applyAlignment="1">
      <alignment horizontal="right"/>
    </xf>
    <xf numFmtId="167" fontId="0" fillId="0" borderId="0" xfId="0" applyNumberFormat="1" applyFill="1" applyBorder="1" applyAlignment="1">
      <alignment horizontal="right"/>
    </xf>
    <xf numFmtId="2" fontId="0" fillId="0" borderId="0" xfId="0" applyNumberFormat="1" applyFill="1" applyBorder="1" applyAlignment="1">
      <alignment horizontal="right"/>
    </xf>
    <xf numFmtId="0" fontId="0" fillId="0" borderId="0" xfId="0" applyFont="1" applyFill="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Fill="1" applyBorder="1" applyAlignment="1">
      <alignment horizontal="center"/>
    </xf>
    <xf numFmtId="0" fontId="0" fillId="0" borderId="0" xfId="0" applyNumberFormat="1" applyFill="1" applyBorder="1" applyAlignment="1">
      <alignment horizontal="right"/>
    </xf>
    <xf numFmtId="22" fontId="6" fillId="0" borderId="0" xfId="0" applyNumberFormat="1" applyFont="1" applyAlignment="1">
      <alignment/>
    </xf>
    <xf numFmtId="0" fontId="3" fillId="0" borderId="0" xfId="0" applyFont="1" applyAlignment="1">
      <alignment horizontal="left" indent="1"/>
    </xf>
    <xf numFmtId="0" fontId="7" fillId="0" borderId="0" xfId="0" applyFont="1" applyAlignment="1">
      <alignment/>
    </xf>
    <xf numFmtId="0" fontId="0" fillId="0" borderId="0" xfId="0" applyNumberFormat="1" applyAlignment="1">
      <alignment/>
    </xf>
    <xf numFmtId="2" fontId="3" fillId="0" borderId="0"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horizontal="center"/>
    </xf>
    <xf numFmtId="0" fontId="3" fillId="0" borderId="0" xfId="0" applyNumberFormat="1" applyFont="1" applyFill="1" applyBorder="1" applyAlignment="1">
      <alignment horizontal="right"/>
    </xf>
    <xf numFmtId="0" fontId="3" fillId="0" borderId="0" xfId="15" applyNumberFormat="1" applyFont="1" applyFill="1" applyBorder="1" applyAlignment="1">
      <alignment horizontal="right"/>
    </xf>
    <xf numFmtId="22" fontId="5" fillId="0" borderId="1" xfId="0" applyNumberFormat="1" applyFont="1" applyBorder="1" applyAlignment="1">
      <alignment horizontal="left"/>
    </xf>
    <xf numFmtId="0" fontId="3" fillId="0" borderId="0" xfId="0" applyFont="1" applyAlignment="1">
      <alignment vertical="top" wrapText="1"/>
    </xf>
    <xf numFmtId="0" fontId="0" fillId="0" borderId="0" xfId="0" applyAlignment="1">
      <alignment vertical="top" wrapText="1"/>
    </xf>
    <xf numFmtId="2" fontId="0" fillId="0" borderId="0" xfId="0" applyNumberFormat="1" applyFont="1" applyBorder="1" applyAlignment="1">
      <alignment horizontal="center"/>
    </xf>
    <xf numFmtId="2" fontId="4" fillId="0" borderId="0" xfId="21" applyNumberFormat="1" applyFont="1" applyFill="1" applyBorder="1" applyAlignment="1">
      <alignment horizontal="center"/>
      <protection/>
    </xf>
    <xf numFmtId="2" fontId="0" fillId="0" borderId="0" xfId="0" applyNumberFormat="1" applyFont="1" applyFill="1" applyBorder="1" applyAlignment="1">
      <alignment horizontal="center"/>
    </xf>
    <xf numFmtId="2" fontId="7" fillId="0" borderId="0" xfId="21" applyNumberFormat="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I12"/>
  <sheetViews>
    <sheetView showGridLines="0" tabSelected="1" workbookViewId="0" topLeftCell="A1">
      <selection activeCell="A1" sqref="A1:D1"/>
    </sheetView>
  </sheetViews>
  <sheetFormatPr defaultColWidth="9.140625" defaultRowHeight="12.75"/>
  <cols>
    <col min="1" max="1" width="14.421875" style="0" bestFit="1" customWidth="1"/>
  </cols>
  <sheetData>
    <row r="1" spans="1:9" ht="34.5" customHeight="1" thickBot="1">
      <c r="A1" s="36" t="s">
        <v>372</v>
      </c>
      <c r="B1" s="36"/>
      <c r="C1" s="36"/>
      <c r="D1" s="36"/>
      <c r="E1" s="27"/>
      <c r="F1" s="27"/>
      <c r="G1" s="27"/>
      <c r="H1" s="27"/>
      <c r="I1" s="27"/>
    </row>
    <row r="3" spans="1:9" ht="12.75">
      <c r="A3" s="15" t="s">
        <v>367</v>
      </c>
      <c r="B3" s="15"/>
      <c r="C3" s="15"/>
      <c r="D3" s="15"/>
      <c r="E3" s="15"/>
      <c r="F3" s="15"/>
      <c r="G3" s="15"/>
      <c r="H3" s="15"/>
      <c r="I3" s="15"/>
    </row>
    <row r="4" spans="1:9" ht="12.75">
      <c r="A4" s="15"/>
      <c r="B4" s="15"/>
      <c r="C4" s="15"/>
      <c r="D4" s="15"/>
      <c r="E4" s="15"/>
      <c r="F4" s="15"/>
      <c r="G4" s="15"/>
      <c r="H4" s="15"/>
      <c r="I4" s="15"/>
    </row>
    <row r="5" spans="1:9" ht="12.75">
      <c r="A5" s="28" t="s">
        <v>368</v>
      </c>
      <c r="B5" s="15"/>
      <c r="C5" s="15"/>
      <c r="D5" s="15"/>
      <c r="E5" s="15"/>
      <c r="F5" s="15"/>
      <c r="G5" s="15"/>
      <c r="H5" s="15"/>
      <c r="I5" s="15"/>
    </row>
    <row r="6" spans="1:9" ht="12.75">
      <c r="A6" s="28" t="s">
        <v>369</v>
      </c>
      <c r="B6" s="15"/>
      <c r="C6" s="15"/>
      <c r="D6" s="15"/>
      <c r="E6" s="15"/>
      <c r="F6" s="15"/>
      <c r="G6" s="15"/>
      <c r="H6" s="15"/>
      <c r="I6" s="15"/>
    </row>
    <row r="8" spans="1:9" ht="12.75">
      <c r="A8" s="37" t="s">
        <v>370</v>
      </c>
      <c r="B8" s="38"/>
      <c r="C8" s="38"/>
      <c r="D8" s="38"/>
      <c r="E8" s="38"/>
      <c r="F8" s="38"/>
      <c r="G8" s="38"/>
      <c r="H8" s="38"/>
      <c r="I8" s="38"/>
    </row>
    <row r="9" spans="1:9" ht="12.75">
      <c r="A9" s="38"/>
      <c r="B9" s="38"/>
      <c r="C9" s="38"/>
      <c r="D9" s="38"/>
      <c r="E9" s="38"/>
      <c r="F9" s="38"/>
      <c r="G9" s="38"/>
      <c r="H9" s="38"/>
      <c r="I9" s="38"/>
    </row>
    <row r="10" spans="1:9" ht="12.75">
      <c r="A10" s="38"/>
      <c r="B10" s="38"/>
      <c r="C10" s="38"/>
      <c r="D10" s="38"/>
      <c r="E10" s="38"/>
      <c r="F10" s="38"/>
      <c r="G10" s="38"/>
      <c r="H10" s="38"/>
      <c r="I10" s="38"/>
    </row>
    <row r="11" spans="1:9" ht="12.75">
      <c r="A11" s="38"/>
      <c r="B11" s="38"/>
      <c r="C11" s="38"/>
      <c r="D11" s="38"/>
      <c r="E11" s="38"/>
      <c r="F11" s="38"/>
      <c r="G11" s="38"/>
      <c r="H11" s="38"/>
      <c r="I11" s="38"/>
    </row>
    <row r="12" s="9" customFormat="1" ht="12.75">
      <c r="A12" s="29" t="s">
        <v>371</v>
      </c>
    </row>
  </sheetData>
  <mergeCells count="2">
    <mergeCell ref="A1:D1"/>
    <mergeCell ref="A8:I11"/>
  </mergeCells>
  <printOptions/>
  <pageMargins left="0.75" right="0.75" top="1" bottom="1" header="0.5" footer="0.5"/>
  <pageSetup horizontalDpi="600" verticalDpi="600" orientation="portrait" r:id="rId3"/>
  <legacyDrawing r:id="rId2"/>
  <oleObjects>
    <oleObject progId="Document" shapeId="815162" r:id="rId1"/>
  </oleObjects>
</worksheet>
</file>

<file path=xl/worksheets/sheet2.xml><?xml version="1.0" encoding="utf-8"?>
<worksheet xmlns="http://schemas.openxmlformats.org/spreadsheetml/2006/main" xmlns:r="http://schemas.openxmlformats.org/officeDocument/2006/relationships">
  <sheetPr>
    <tabColor indexed="47"/>
  </sheetPr>
  <dimension ref="A1:AV173"/>
  <sheetViews>
    <sheetView workbookViewId="0" topLeftCell="A1">
      <selection activeCell="A1" sqref="A1"/>
    </sheetView>
  </sheetViews>
  <sheetFormatPr defaultColWidth="9.140625" defaultRowHeight="12.75"/>
  <cols>
    <col min="1" max="1" width="18.28125" style="0" bestFit="1" customWidth="1"/>
    <col min="2" max="2" width="14.28125" style="0" bestFit="1" customWidth="1"/>
    <col min="3" max="3" width="5.8515625" style="0" bestFit="1" customWidth="1"/>
    <col min="4" max="5" width="18.140625" style="0" bestFit="1" customWidth="1"/>
    <col min="6" max="6" width="10.140625" style="0" bestFit="1" customWidth="1"/>
    <col min="7" max="7" width="12.28125" style="0" bestFit="1" customWidth="1"/>
    <col min="8" max="8" width="8.8515625" style="0" bestFit="1" customWidth="1"/>
    <col min="9" max="9" width="6.00390625" style="0" bestFit="1" customWidth="1"/>
    <col min="10" max="10" width="7.421875" style="0" bestFit="1" customWidth="1"/>
    <col min="11" max="11" width="8.140625" style="0" bestFit="1" customWidth="1"/>
    <col min="12" max="12" width="10.28125" style="0" bestFit="1" customWidth="1"/>
    <col min="13" max="13" width="18.57421875" style="0" bestFit="1" customWidth="1"/>
    <col min="14" max="14" width="13.28125" style="0" bestFit="1" customWidth="1"/>
    <col min="15" max="15" width="9.7109375" style="0" bestFit="1" customWidth="1"/>
    <col min="16" max="16" width="8.57421875" style="0" bestFit="1" customWidth="1"/>
    <col min="17" max="17" width="11.140625" style="0" bestFit="1" customWidth="1"/>
    <col min="18" max="18" width="7.00390625" style="0" bestFit="1" customWidth="1"/>
    <col min="19" max="19" width="11.57421875" style="0" bestFit="1" customWidth="1"/>
    <col min="20" max="20" width="11.421875" style="0" bestFit="1" customWidth="1"/>
    <col min="21" max="21" width="7.28125" style="0" bestFit="1" customWidth="1"/>
    <col min="22" max="22" width="11.8515625" style="0" bestFit="1" customWidth="1"/>
    <col min="23" max="23" width="10.421875" style="0" bestFit="1" customWidth="1"/>
    <col min="24" max="24" width="6.28125" style="0" bestFit="1" customWidth="1"/>
    <col min="25" max="25" width="10.8515625" style="0" bestFit="1" customWidth="1"/>
    <col min="26" max="26" width="9.28125" style="0" bestFit="1" customWidth="1"/>
    <col min="27" max="27" width="5.140625" style="0" bestFit="1" customWidth="1"/>
    <col min="28" max="28" width="9.7109375" style="0" bestFit="1" customWidth="1"/>
    <col min="29" max="29" width="10.57421875" style="0" bestFit="1" customWidth="1"/>
    <col min="30" max="30" width="7.00390625" style="0" bestFit="1" customWidth="1"/>
    <col min="31" max="31" width="11.00390625" style="0" bestFit="1" customWidth="1"/>
    <col min="32" max="32" width="11.8515625" style="0" bestFit="1" customWidth="1"/>
    <col min="33" max="33" width="7.7109375" style="0" bestFit="1" customWidth="1"/>
    <col min="34" max="34" width="12.28125" style="0" bestFit="1" customWidth="1"/>
    <col min="35" max="35" width="11.140625" style="0" bestFit="1" customWidth="1"/>
    <col min="36" max="36" width="7.00390625" style="0" bestFit="1" customWidth="1"/>
    <col min="37" max="37" width="11.57421875" style="0" bestFit="1" customWidth="1"/>
    <col min="38" max="38" width="9.57421875" style="0" bestFit="1" customWidth="1"/>
    <col min="39" max="39" width="5.421875" style="0" bestFit="1" customWidth="1"/>
    <col min="40" max="40" width="10.00390625" style="0" bestFit="1" customWidth="1"/>
    <col min="41" max="41" width="11.140625" style="0" bestFit="1" customWidth="1"/>
    <col min="42" max="42" width="7.00390625" style="0" bestFit="1" customWidth="1"/>
    <col min="43" max="43" width="11.57421875" style="0" bestFit="1" customWidth="1"/>
    <col min="44" max="44" width="10.421875" style="0" bestFit="1" customWidth="1"/>
    <col min="45" max="45" width="15.7109375" style="0" bestFit="1" customWidth="1"/>
    <col min="46" max="46" width="14.57421875" style="0" bestFit="1" customWidth="1"/>
    <col min="47" max="47" width="21.140625" style="0" bestFit="1" customWidth="1"/>
    <col min="48" max="48" width="12.57421875" style="0" bestFit="1" customWidth="1"/>
  </cols>
  <sheetData>
    <row r="1" spans="1:32" s="6" customFormat="1" ht="12" customHeight="1">
      <c r="A1" s="1" t="s">
        <v>3</v>
      </c>
      <c r="B1" s="2"/>
      <c r="C1" s="3"/>
      <c r="D1" s="3"/>
      <c r="E1" s="4"/>
      <c r="F1" s="5"/>
      <c r="H1" s="5"/>
      <c r="I1" s="8"/>
      <c r="J1" s="5"/>
      <c r="K1" s="5"/>
      <c r="M1" s="5"/>
      <c r="N1" s="5"/>
      <c r="O1" s="5"/>
      <c r="P1" s="5"/>
      <c r="Q1" s="5"/>
      <c r="R1" s="5"/>
      <c r="S1" s="5"/>
      <c r="T1" s="5"/>
      <c r="V1" s="5"/>
      <c r="W1" s="5"/>
      <c r="Y1" s="5"/>
      <c r="Z1" s="5"/>
      <c r="AB1" s="5"/>
      <c r="AC1" s="5"/>
      <c r="AE1" s="5"/>
      <c r="AF1" s="3"/>
    </row>
    <row r="2" spans="1:32" s="6" customFormat="1" ht="12" customHeight="1">
      <c r="A2" s="1" t="s">
        <v>4</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48" s="6" customFormat="1" ht="36" customHeight="1">
      <c r="A4" s="6" t="s">
        <v>21</v>
      </c>
      <c r="B4" s="7" t="s">
        <v>385</v>
      </c>
      <c r="C4" s="6" t="s">
        <v>375</v>
      </c>
      <c r="D4" s="4" t="s">
        <v>376</v>
      </c>
      <c r="E4" s="4" t="s">
        <v>377</v>
      </c>
      <c r="F4" s="5" t="s">
        <v>378</v>
      </c>
      <c r="G4" s="5" t="s">
        <v>379</v>
      </c>
      <c r="H4" s="6" t="s">
        <v>380</v>
      </c>
      <c r="I4" s="24" t="s">
        <v>355</v>
      </c>
      <c r="J4" s="25" t="s">
        <v>381</v>
      </c>
      <c r="K4" s="5" t="s">
        <v>382</v>
      </c>
      <c r="L4" s="5" t="s">
        <v>383</v>
      </c>
      <c r="M4" s="5" t="s">
        <v>420</v>
      </c>
      <c r="N4" s="5" t="s">
        <v>384</v>
      </c>
      <c r="O4" s="6" t="s">
        <v>388</v>
      </c>
      <c r="P4" s="5" t="s">
        <v>389</v>
      </c>
      <c r="Q4" s="5" t="s">
        <v>390</v>
      </c>
      <c r="R4" s="34" t="s">
        <v>391</v>
      </c>
      <c r="S4" s="5" t="s">
        <v>392</v>
      </c>
      <c r="T4" s="5" t="s">
        <v>393</v>
      </c>
      <c r="U4" s="5" t="s">
        <v>394</v>
      </c>
      <c r="V4" s="5" t="s">
        <v>395</v>
      </c>
      <c r="W4" s="5" t="s">
        <v>396</v>
      </c>
      <c r="X4" s="34" t="s">
        <v>397</v>
      </c>
      <c r="Y4" s="5" t="s">
        <v>398</v>
      </c>
      <c r="Z4" s="5" t="s">
        <v>399</v>
      </c>
      <c r="AA4" s="34" t="s">
        <v>400</v>
      </c>
      <c r="AB4" s="5" t="s">
        <v>401</v>
      </c>
      <c r="AC4" s="5" t="s">
        <v>402</v>
      </c>
      <c r="AD4" s="34" t="s">
        <v>403</v>
      </c>
      <c r="AE4" s="35" t="s">
        <v>404</v>
      </c>
      <c r="AF4" s="5" t="s">
        <v>405</v>
      </c>
      <c r="AG4" s="34" t="s">
        <v>406</v>
      </c>
      <c r="AH4" s="5" t="s">
        <v>407</v>
      </c>
      <c r="AI4" s="5" t="s">
        <v>408</v>
      </c>
      <c r="AJ4" s="34" t="s">
        <v>409</v>
      </c>
      <c r="AK4" s="5" t="s">
        <v>410</v>
      </c>
      <c r="AL4" s="5" t="s">
        <v>411</v>
      </c>
      <c r="AM4" s="5" t="s">
        <v>412</v>
      </c>
      <c r="AN4" s="5" t="s">
        <v>413</v>
      </c>
      <c r="AO4" s="5" t="s">
        <v>414</v>
      </c>
      <c r="AP4" s="5" t="s">
        <v>415</v>
      </c>
      <c r="AQ4" s="5" t="s">
        <v>416</v>
      </c>
      <c r="AR4" s="3" t="s">
        <v>1</v>
      </c>
      <c r="AS4" s="6" t="s">
        <v>417</v>
      </c>
      <c r="AT4" s="6" t="s">
        <v>418</v>
      </c>
      <c r="AU4" s="6" t="s">
        <v>419</v>
      </c>
      <c r="AV4" s="6" t="s">
        <v>2</v>
      </c>
    </row>
    <row r="5" spans="1:48" ht="12.75">
      <c r="A5" s="18" t="s">
        <v>23</v>
      </c>
      <c r="B5" s="19">
        <v>37829</v>
      </c>
      <c r="C5" s="20">
        <v>2003</v>
      </c>
      <c r="D5" s="21">
        <v>37829.001388888886</v>
      </c>
      <c r="E5" s="21">
        <v>37829.041666666664</v>
      </c>
      <c r="F5" s="22">
        <v>0.967</v>
      </c>
      <c r="G5" s="22"/>
      <c r="H5" s="20">
        <v>207</v>
      </c>
      <c r="I5" s="20"/>
      <c r="J5" s="20" t="s">
        <v>24</v>
      </c>
      <c r="K5" s="22">
        <v>5</v>
      </c>
      <c r="L5" s="22"/>
      <c r="M5" s="22">
        <v>7.71</v>
      </c>
      <c r="N5" s="22"/>
      <c r="O5" s="20">
        <v>0.01</v>
      </c>
      <c r="P5" s="22">
        <v>10</v>
      </c>
      <c r="Q5" s="22">
        <v>0.24</v>
      </c>
      <c r="R5" s="26"/>
      <c r="S5" s="22">
        <v>11.98</v>
      </c>
      <c r="T5" s="22">
        <v>0.04</v>
      </c>
      <c r="U5" s="26">
        <v>0</v>
      </c>
      <c r="V5" s="22">
        <v>3.29</v>
      </c>
      <c r="W5" s="22">
        <v>0.02</v>
      </c>
      <c r="X5" s="26"/>
      <c r="Y5" s="22">
        <v>0.87</v>
      </c>
      <c r="Z5" s="22">
        <v>0.05</v>
      </c>
      <c r="AA5" s="26"/>
      <c r="AB5" s="22">
        <v>1.28</v>
      </c>
      <c r="AC5" s="22">
        <v>0.37</v>
      </c>
      <c r="AD5" s="26"/>
      <c r="AE5" s="22">
        <v>20.75</v>
      </c>
      <c r="AF5" s="22">
        <v>0.7597253572880649</v>
      </c>
      <c r="AG5" s="26"/>
      <c r="AH5" s="22">
        <v>15.817481938737512</v>
      </c>
      <c r="AI5" s="22">
        <v>0.33605462682595744</v>
      </c>
      <c r="AJ5" s="26"/>
      <c r="AK5" s="22">
        <v>5.419889021449041</v>
      </c>
      <c r="AL5" s="22">
        <v>0.01</v>
      </c>
      <c r="AM5" s="26" t="s">
        <v>351</v>
      </c>
      <c r="AN5" s="22">
        <v>0.28</v>
      </c>
      <c r="AO5" s="22">
        <v>0.01</v>
      </c>
      <c r="AP5" s="26">
        <v>0</v>
      </c>
      <c r="AQ5" s="22">
        <v>0.22</v>
      </c>
      <c r="AR5" s="18"/>
      <c r="AS5" s="22">
        <v>48.17</v>
      </c>
      <c r="AT5" s="22">
        <v>21.737370960186553</v>
      </c>
      <c r="AU5" s="20">
        <v>2.215999353750119</v>
      </c>
      <c r="AV5" s="20">
        <v>75.62186555368328</v>
      </c>
    </row>
    <row r="6" spans="1:48" ht="12.75">
      <c r="A6" s="18" t="s">
        <v>28</v>
      </c>
      <c r="B6" s="19">
        <v>37829</v>
      </c>
      <c r="C6" s="20">
        <v>2003</v>
      </c>
      <c r="D6" s="21">
        <v>37829.80069444444</v>
      </c>
      <c r="E6" s="21">
        <v>37829.833333333336</v>
      </c>
      <c r="F6" s="22">
        <v>0.783</v>
      </c>
      <c r="G6" s="22"/>
      <c r="H6" s="20">
        <v>206</v>
      </c>
      <c r="I6" s="20"/>
      <c r="J6" s="20" t="s">
        <v>24</v>
      </c>
      <c r="K6" s="22">
        <v>5.81</v>
      </c>
      <c r="L6" s="22"/>
      <c r="M6" s="22">
        <v>9.14</v>
      </c>
      <c r="N6" s="22"/>
      <c r="O6" s="20">
        <v>0.00155</v>
      </c>
      <c r="P6" s="22">
        <v>1.55</v>
      </c>
      <c r="Q6" s="22">
        <v>0.68</v>
      </c>
      <c r="R6" s="26"/>
      <c r="S6" s="22">
        <v>33.93</v>
      </c>
      <c r="T6" s="22">
        <v>0.08</v>
      </c>
      <c r="U6" s="26">
        <v>0</v>
      </c>
      <c r="V6" s="22">
        <v>6.58</v>
      </c>
      <c r="W6" s="22">
        <v>0.02</v>
      </c>
      <c r="X6" s="26"/>
      <c r="Y6" s="22">
        <v>0.87</v>
      </c>
      <c r="Z6" s="22">
        <v>0.05</v>
      </c>
      <c r="AA6" s="26"/>
      <c r="AB6" s="22">
        <v>1.28</v>
      </c>
      <c r="AC6" s="22">
        <v>0.41</v>
      </c>
      <c r="AD6" s="26"/>
      <c r="AE6" s="22">
        <v>22.78</v>
      </c>
      <c r="AF6" s="22">
        <v>1.2851614961931397</v>
      </c>
      <c r="AG6" s="26"/>
      <c r="AH6" s="22">
        <v>26.75706235074117</v>
      </c>
      <c r="AI6" s="22">
        <v>0.30995480705303646</v>
      </c>
      <c r="AJ6" s="26"/>
      <c r="AK6" s="22">
        <v>4.998951128151372</v>
      </c>
      <c r="AL6" s="22">
        <v>0.01</v>
      </c>
      <c r="AM6" s="26" t="s">
        <v>351</v>
      </c>
      <c r="AN6" s="22">
        <v>0.28</v>
      </c>
      <c r="AO6" s="22">
        <v>0.01</v>
      </c>
      <c r="AP6" s="26">
        <v>0</v>
      </c>
      <c r="AQ6" s="22">
        <v>0.22</v>
      </c>
      <c r="AR6" s="18"/>
      <c r="AS6" s="22">
        <v>66.99</v>
      </c>
      <c r="AT6" s="22">
        <v>32.25601347889254</v>
      </c>
      <c r="AU6" s="20">
        <v>2.0768220488200266</v>
      </c>
      <c r="AV6" s="20">
        <v>69.99573142249108</v>
      </c>
    </row>
    <row r="7" spans="1:48" ht="12.75">
      <c r="A7" s="18" t="s">
        <v>29</v>
      </c>
      <c r="B7" s="19">
        <v>37829</v>
      </c>
      <c r="C7" s="20">
        <v>2003</v>
      </c>
      <c r="D7" s="21">
        <v>37829.83472222222</v>
      </c>
      <c r="E7" s="21">
        <v>37829.875</v>
      </c>
      <c r="F7" s="22">
        <v>0.967</v>
      </c>
      <c r="G7" s="22"/>
      <c r="H7" s="20">
        <v>197</v>
      </c>
      <c r="I7" s="20"/>
      <c r="J7" s="20" t="s">
        <v>24</v>
      </c>
      <c r="K7" s="22">
        <v>5.56</v>
      </c>
      <c r="L7" s="22"/>
      <c r="M7" s="22">
        <v>8.08</v>
      </c>
      <c r="N7" s="22"/>
      <c r="O7" s="20">
        <v>0.00275</v>
      </c>
      <c r="P7" s="22">
        <v>2.75</v>
      </c>
      <c r="Q7" s="22">
        <v>0.53</v>
      </c>
      <c r="R7" s="26"/>
      <c r="S7" s="22">
        <v>26.45</v>
      </c>
      <c r="T7" s="22">
        <v>0.07</v>
      </c>
      <c r="U7" s="26">
        <v>0</v>
      </c>
      <c r="V7" s="22">
        <v>5.76</v>
      </c>
      <c r="W7" s="22">
        <v>0.01</v>
      </c>
      <c r="X7" s="26">
        <v>0</v>
      </c>
      <c r="Y7" s="22">
        <v>0.43</v>
      </c>
      <c r="Z7" s="22">
        <v>0.05</v>
      </c>
      <c r="AA7" s="26"/>
      <c r="AB7" s="22">
        <v>1.28</v>
      </c>
      <c r="AC7" s="22">
        <v>0.33</v>
      </c>
      <c r="AD7" s="26"/>
      <c r="AE7" s="22">
        <v>18.13</v>
      </c>
      <c r="AF7" s="22">
        <v>0.8486086161715368</v>
      </c>
      <c r="AG7" s="26"/>
      <c r="AH7" s="22">
        <v>17.668031388691396</v>
      </c>
      <c r="AI7" s="22">
        <v>0.4390334105634991</v>
      </c>
      <c r="AJ7" s="26"/>
      <c r="AK7" s="22">
        <v>7.080730845568113</v>
      </c>
      <c r="AL7" s="22">
        <v>0.07</v>
      </c>
      <c r="AM7" s="26">
        <v>0</v>
      </c>
      <c r="AN7" s="22">
        <v>1.97</v>
      </c>
      <c r="AO7" s="22">
        <v>0.03</v>
      </c>
      <c r="AP7" s="26">
        <v>0</v>
      </c>
      <c r="AQ7" s="22">
        <v>0.65</v>
      </c>
      <c r="AR7" s="18"/>
      <c r="AS7" s="22">
        <v>54.8</v>
      </c>
      <c r="AT7" s="22">
        <v>27.368762234259506</v>
      </c>
      <c r="AU7" s="20">
        <v>2.0022827313470093</v>
      </c>
      <c r="AV7" s="20">
        <v>66.76804425393496</v>
      </c>
    </row>
    <row r="8" spans="1:48" ht="12.75">
      <c r="A8" s="18" t="s">
        <v>30</v>
      </c>
      <c r="B8" s="19">
        <v>37829</v>
      </c>
      <c r="C8" s="20">
        <v>2003</v>
      </c>
      <c r="D8" s="21">
        <v>37829.876388888886</v>
      </c>
      <c r="E8" s="21">
        <v>37829.916666666664</v>
      </c>
      <c r="F8" s="22">
        <v>0.967</v>
      </c>
      <c r="G8" s="22"/>
      <c r="H8" s="20">
        <v>270</v>
      </c>
      <c r="I8" s="20"/>
      <c r="J8" s="20" t="s">
        <v>24</v>
      </c>
      <c r="K8" s="22">
        <v>5</v>
      </c>
      <c r="L8" s="22"/>
      <c r="M8" s="22">
        <v>7.11</v>
      </c>
      <c r="N8" s="22"/>
      <c r="O8" s="20">
        <v>0.01</v>
      </c>
      <c r="P8" s="22">
        <v>10</v>
      </c>
      <c r="Q8" s="22">
        <v>0.33</v>
      </c>
      <c r="R8" s="26"/>
      <c r="S8" s="22">
        <v>16.47</v>
      </c>
      <c r="T8" s="22">
        <v>0.03</v>
      </c>
      <c r="U8" s="26">
        <v>0</v>
      </c>
      <c r="V8" s="22">
        <v>2.47</v>
      </c>
      <c r="W8" s="22">
        <v>0.01</v>
      </c>
      <c r="X8" s="26">
        <v>0</v>
      </c>
      <c r="Y8" s="22">
        <v>0.43</v>
      </c>
      <c r="Z8" s="22">
        <v>0.05</v>
      </c>
      <c r="AA8" s="26"/>
      <c r="AB8" s="22">
        <v>1.28</v>
      </c>
      <c r="AC8" s="22">
        <v>0.29</v>
      </c>
      <c r="AD8" s="26"/>
      <c r="AE8" s="22">
        <v>16.16</v>
      </c>
      <c r="AF8" s="22">
        <v>0.5798207152046251</v>
      </c>
      <c r="AG8" s="26"/>
      <c r="AH8" s="22">
        <v>12.071867290560295</v>
      </c>
      <c r="AI8" s="22">
        <v>0.37491999245372326</v>
      </c>
      <c r="AJ8" s="26"/>
      <c r="AK8" s="22">
        <v>6.046709638293649</v>
      </c>
      <c r="AL8" s="22">
        <v>0.01</v>
      </c>
      <c r="AM8" s="26" t="s">
        <v>351</v>
      </c>
      <c r="AN8" s="22">
        <v>0.28</v>
      </c>
      <c r="AO8" s="22">
        <v>0.01</v>
      </c>
      <c r="AP8" s="26">
        <v>0</v>
      </c>
      <c r="AQ8" s="22">
        <v>0.22</v>
      </c>
      <c r="AR8" s="18"/>
      <c r="AS8" s="22">
        <v>46.81</v>
      </c>
      <c r="AT8" s="22">
        <v>18.618576928853944</v>
      </c>
      <c r="AU8" s="20">
        <v>2.5141556295560212</v>
      </c>
      <c r="AV8" s="20">
        <v>86.17464843168145</v>
      </c>
    </row>
    <row r="9" spans="1:48" ht="12.75">
      <c r="A9" s="18" t="s">
        <v>31</v>
      </c>
      <c r="B9" s="19">
        <v>37829</v>
      </c>
      <c r="C9" s="20">
        <v>2003</v>
      </c>
      <c r="D9" s="21">
        <v>37829.91805555556</v>
      </c>
      <c r="E9" s="21">
        <v>37829.958333333336</v>
      </c>
      <c r="F9" s="22">
        <v>0.967</v>
      </c>
      <c r="G9" s="22"/>
      <c r="H9" s="20">
        <v>253</v>
      </c>
      <c r="I9" s="20"/>
      <c r="J9" s="20" t="s">
        <v>24</v>
      </c>
      <c r="K9" s="22">
        <v>5.1</v>
      </c>
      <c r="L9" s="22"/>
      <c r="M9" s="22">
        <v>6.54</v>
      </c>
      <c r="N9" s="22"/>
      <c r="O9" s="20">
        <v>0.007940000000000001</v>
      </c>
      <c r="P9" s="22">
        <v>7.94</v>
      </c>
      <c r="Q9" s="22">
        <v>0.3</v>
      </c>
      <c r="R9" s="26"/>
      <c r="S9" s="22">
        <v>14.97</v>
      </c>
      <c r="T9" s="22">
        <v>0.04</v>
      </c>
      <c r="U9" s="26">
        <v>0</v>
      </c>
      <c r="V9" s="22">
        <v>3.29</v>
      </c>
      <c r="W9" s="22">
        <v>0.02</v>
      </c>
      <c r="X9" s="26"/>
      <c r="Y9" s="22">
        <v>0.87</v>
      </c>
      <c r="Z9" s="22">
        <v>0.05</v>
      </c>
      <c r="AA9" s="26"/>
      <c r="AB9" s="22">
        <v>1.28</v>
      </c>
      <c r="AC9" s="22">
        <v>0.31</v>
      </c>
      <c r="AD9" s="26"/>
      <c r="AE9" s="22">
        <v>17.38</v>
      </c>
      <c r="AF9" s="22">
        <v>0.6701640099441178</v>
      </c>
      <c r="AG9" s="26"/>
      <c r="AH9" s="22">
        <v>13.952814687036534</v>
      </c>
      <c r="AI9" s="22">
        <v>0.3230248212187154</v>
      </c>
      <c r="AJ9" s="26"/>
      <c r="AK9" s="22">
        <v>5.209744316615442</v>
      </c>
      <c r="AL9" s="22">
        <v>0.01</v>
      </c>
      <c r="AM9" s="26" t="s">
        <v>351</v>
      </c>
      <c r="AN9" s="22">
        <v>0.28</v>
      </c>
      <c r="AO9" s="22">
        <v>0.03</v>
      </c>
      <c r="AP9" s="26">
        <v>0</v>
      </c>
      <c r="AQ9" s="22">
        <v>0.65</v>
      </c>
      <c r="AR9" s="18"/>
      <c r="AS9" s="22">
        <v>45.73</v>
      </c>
      <c r="AT9" s="22">
        <v>20.092559003651978</v>
      </c>
      <c r="AU9" s="20">
        <v>2.2759669383918806</v>
      </c>
      <c r="AV9" s="20">
        <v>77.89864564495467</v>
      </c>
    </row>
    <row r="10" spans="1:48" ht="12.75">
      <c r="A10" s="18" t="s">
        <v>32</v>
      </c>
      <c r="B10" s="19">
        <v>37829</v>
      </c>
      <c r="C10" s="20">
        <v>2003</v>
      </c>
      <c r="D10" s="21">
        <v>37829.95972222222</v>
      </c>
      <c r="E10" s="21">
        <v>37830</v>
      </c>
      <c r="F10" s="22">
        <v>0.967</v>
      </c>
      <c r="G10" s="22"/>
      <c r="H10" s="20">
        <v>223</v>
      </c>
      <c r="I10" s="20"/>
      <c r="J10" s="20" t="s">
        <v>24</v>
      </c>
      <c r="K10" s="22">
        <v>5.04</v>
      </c>
      <c r="L10" s="22"/>
      <c r="M10" s="22">
        <v>7.01</v>
      </c>
      <c r="N10" s="22"/>
      <c r="O10" s="20">
        <v>0.00912</v>
      </c>
      <c r="P10" s="22">
        <v>9.12</v>
      </c>
      <c r="Q10" s="22">
        <v>0.24</v>
      </c>
      <c r="R10" s="26"/>
      <c r="S10" s="22">
        <v>11.98</v>
      </c>
      <c r="T10" s="22">
        <v>0.03</v>
      </c>
      <c r="U10" s="26">
        <v>0</v>
      </c>
      <c r="V10" s="22">
        <v>2.47</v>
      </c>
      <c r="W10" s="22">
        <v>0.01</v>
      </c>
      <c r="X10" s="26">
        <v>0</v>
      </c>
      <c r="Y10" s="22">
        <v>0.43</v>
      </c>
      <c r="Z10" s="22">
        <v>0.05</v>
      </c>
      <c r="AA10" s="26"/>
      <c r="AB10" s="22">
        <v>1.28</v>
      </c>
      <c r="AC10" s="22">
        <v>0.37</v>
      </c>
      <c r="AD10" s="26"/>
      <c r="AE10" s="22">
        <v>20.38</v>
      </c>
      <c r="AF10" s="22">
        <v>0.8486086161715368</v>
      </c>
      <c r="AG10" s="26"/>
      <c r="AH10" s="22">
        <v>17.668031388691396</v>
      </c>
      <c r="AI10" s="22">
        <v>0.30995480705303646</v>
      </c>
      <c r="AJ10" s="26"/>
      <c r="AK10" s="22">
        <v>4.998951128151372</v>
      </c>
      <c r="AL10" s="22">
        <v>0.01</v>
      </c>
      <c r="AM10" s="26" t="s">
        <v>351</v>
      </c>
      <c r="AN10" s="22">
        <v>0.28</v>
      </c>
      <c r="AO10" s="22">
        <v>0.01</v>
      </c>
      <c r="AP10" s="26">
        <v>0</v>
      </c>
      <c r="AQ10" s="22">
        <v>0.22</v>
      </c>
      <c r="AR10" s="18"/>
      <c r="AS10" s="22">
        <v>45.66</v>
      </c>
      <c r="AT10" s="22">
        <v>23.16698251684277</v>
      </c>
      <c r="AU10" s="20">
        <v>1.9709083807873746</v>
      </c>
      <c r="AV10" s="20">
        <v>65.36104492929913</v>
      </c>
    </row>
    <row r="11" spans="1:48" ht="12.75">
      <c r="A11" s="18" t="s">
        <v>33</v>
      </c>
      <c r="B11" s="19">
        <v>37830</v>
      </c>
      <c r="C11" s="20">
        <v>2003</v>
      </c>
      <c r="D11" s="21">
        <v>37830.04305555556</v>
      </c>
      <c r="E11" s="21">
        <v>37830.083333333336</v>
      </c>
      <c r="F11" s="22">
        <v>0.967</v>
      </c>
      <c r="G11" s="22"/>
      <c r="H11" s="20">
        <v>445</v>
      </c>
      <c r="I11" s="20"/>
      <c r="J11" s="20" t="s">
        <v>24</v>
      </c>
      <c r="K11" s="22">
        <v>4.46</v>
      </c>
      <c r="L11" s="22"/>
      <c r="M11" s="22">
        <v>10.33</v>
      </c>
      <c r="N11" s="22"/>
      <c r="O11" s="20">
        <v>0.03467</v>
      </c>
      <c r="P11" s="22">
        <v>34.67</v>
      </c>
      <c r="Q11" s="22">
        <v>0.14</v>
      </c>
      <c r="R11" s="26">
        <v>0</v>
      </c>
      <c r="S11" s="22">
        <v>6.99</v>
      </c>
      <c r="T11" s="22">
        <v>0.02</v>
      </c>
      <c r="U11" s="26">
        <v>0</v>
      </c>
      <c r="V11" s="22">
        <v>1.65</v>
      </c>
      <c r="W11" s="22">
        <v>0.02</v>
      </c>
      <c r="X11" s="26"/>
      <c r="Y11" s="22">
        <v>0.87</v>
      </c>
      <c r="Z11" s="22">
        <v>0.05</v>
      </c>
      <c r="AA11" s="26"/>
      <c r="AB11" s="22">
        <v>1.28</v>
      </c>
      <c r="AC11" s="22">
        <v>0.23</v>
      </c>
      <c r="AD11" s="26">
        <v>0</v>
      </c>
      <c r="AE11" s="22">
        <v>12.52</v>
      </c>
      <c r="AF11" s="22">
        <v>0.6701640099441178</v>
      </c>
      <c r="AG11" s="26"/>
      <c r="AH11" s="22">
        <v>13.952814687036534</v>
      </c>
      <c r="AI11" s="22">
        <v>0.3230248212187154</v>
      </c>
      <c r="AJ11" s="26"/>
      <c r="AK11" s="22">
        <v>5.209744316615442</v>
      </c>
      <c r="AL11" s="22">
        <v>0.01</v>
      </c>
      <c r="AM11" s="26" t="s">
        <v>351</v>
      </c>
      <c r="AN11" s="22">
        <v>0.28</v>
      </c>
      <c r="AO11" s="22">
        <v>0.01</v>
      </c>
      <c r="AP11" s="26">
        <v>0</v>
      </c>
      <c r="AQ11" s="22">
        <v>0.22</v>
      </c>
      <c r="AR11" s="18"/>
      <c r="AS11" s="22">
        <v>57.98</v>
      </c>
      <c r="AT11" s="22">
        <v>19.662559003651978</v>
      </c>
      <c r="AU11" s="20">
        <v>2.948751481901782</v>
      </c>
      <c r="AV11" s="20">
        <v>98.70215893977873</v>
      </c>
    </row>
    <row r="12" spans="1:48" ht="12.75">
      <c r="A12" s="18" t="s">
        <v>34</v>
      </c>
      <c r="B12" s="19">
        <v>37830</v>
      </c>
      <c r="C12" s="20">
        <v>2003</v>
      </c>
      <c r="D12" s="21">
        <v>37830.08472222222</v>
      </c>
      <c r="E12" s="21">
        <v>37830.125</v>
      </c>
      <c r="F12" s="22">
        <v>0.967</v>
      </c>
      <c r="G12" s="22"/>
      <c r="H12" s="20">
        <v>148</v>
      </c>
      <c r="I12" s="20"/>
      <c r="J12" s="20" t="s">
        <v>24</v>
      </c>
      <c r="K12" s="22">
        <v>4.93</v>
      </c>
      <c r="L12" s="22"/>
      <c r="M12" s="22">
        <v>8.12</v>
      </c>
      <c r="N12" s="22"/>
      <c r="O12" s="20">
        <v>0.01175</v>
      </c>
      <c r="P12" s="22">
        <v>11.75</v>
      </c>
      <c r="Q12" s="22">
        <v>0.28</v>
      </c>
      <c r="R12" s="26"/>
      <c r="S12" s="22">
        <v>13.97</v>
      </c>
      <c r="T12" s="22">
        <v>0.06</v>
      </c>
      <c r="U12" s="26">
        <v>0</v>
      </c>
      <c r="V12" s="22">
        <v>4.94</v>
      </c>
      <c r="W12" s="22">
        <v>0.02</v>
      </c>
      <c r="X12" s="26"/>
      <c r="Y12" s="22">
        <v>0.87</v>
      </c>
      <c r="Z12" s="22">
        <v>0.07</v>
      </c>
      <c r="AA12" s="26"/>
      <c r="AB12" s="22">
        <v>1.79</v>
      </c>
      <c r="AC12" s="22">
        <v>0.24</v>
      </c>
      <c r="AD12" s="26">
        <v>0</v>
      </c>
      <c r="AE12" s="22">
        <v>13.07</v>
      </c>
      <c r="AF12" s="22">
        <v>0.48855532492770043</v>
      </c>
      <c r="AG12" s="26"/>
      <c r="AH12" s="22">
        <v>10.171721864994723</v>
      </c>
      <c r="AI12" s="22">
        <v>0.33605462682595744</v>
      </c>
      <c r="AJ12" s="26"/>
      <c r="AK12" s="22">
        <v>5.419889021449041</v>
      </c>
      <c r="AL12" s="22">
        <v>0.01</v>
      </c>
      <c r="AM12" s="26" t="s">
        <v>351</v>
      </c>
      <c r="AN12" s="22">
        <v>0.28</v>
      </c>
      <c r="AO12" s="22">
        <v>0.01</v>
      </c>
      <c r="AP12" s="26">
        <v>0</v>
      </c>
      <c r="AQ12" s="22">
        <v>0.22</v>
      </c>
      <c r="AR12" s="18"/>
      <c r="AS12" s="22">
        <v>46.39</v>
      </c>
      <c r="AT12" s="22">
        <v>16.091610886443764</v>
      </c>
      <c r="AU12" s="20">
        <v>2.882868615663634</v>
      </c>
      <c r="AV12" s="20">
        <v>96.98338017763842</v>
      </c>
    </row>
    <row r="13" spans="1:48" ht="12.75">
      <c r="A13" s="18" t="s">
        <v>35</v>
      </c>
      <c r="B13" s="19">
        <v>37830</v>
      </c>
      <c r="C13" s="20">
        <v>2003</v>
      </c>
      <c r="D13" s="21">
        <v>37830.126388888886</v>
      </c>
      <c r="E13" s="21">
        <v>37830.166666666664</v>
      </c>
      <c r="F13" s="22">
        <v>0.967</v>
      </c>
      <c r="G13" s="22"/>
      <c r="H13" s="20">
        <v>270</v>
      </c>
      <c r="I13" s="20"/>
      <c r="J13" s="20" t="s">
        <v>24</v>
      </c>
      <c r="K13" s="22">
        <v>4.64</v>
      </c>
      <c r="L13" s="22"/>
      <c r="M13" s="22">
        <v>12.27</v>
      </c>
      <c r="N13" s="22"/>
      <c r="O13" s="20">
        <v>0.02291</v>
      </c>
      <c r="P13" s="22">
        <v>22.91</v>
      </c>
      <c r="Q13" s="22">
        <v>0.21</v>
      </c>
      <c r="R13" s="26"/>
      <c r="S13" s="22">
        <v>10.48</v>
      </c>
      <c r="T13" s="22">
        <v>0.04</v>
      </c>
      <c r="U13" s="26">
        <v>0</v>
      </c>
      <c r="V13" s="22">
        <v>3.29</v>
      </c>
      <c r="W13" s="22">
        <v>0.02</v>
      </c>
      <c r="X13" s="26"/>
      <c r="Y13" s="22">
        <v>0.87</v>
      </c>
      <c r="Z13" s="22">
        <v>0.1</v>
      </c>
      <c r="AA13" s="26"/>
      <c r="AB13" s="22">
        <v>2.56</v>
      </c>
      <c r="AC13" s="22">
        <v>0.3</v>
      </c>
      <c r="AD13" s="26"/>
      <c r="AE13" s="22">
        <v>16.7</v>
      </c>
      <c r="AF13" s="22">
        <v>0.5798207152046251</v>
      </c>
      <c r="AG13" s="26"/>
      <c r="AH13" s="22">
        <v>12.071867290560295</v>
      </c>
      <c r="AI13" s="22">
        <v>0.4262712980141958</v>
      </c>
      <c r="AJ13" s="26"/>
      <c r="AK13" s="22">
        <v>6.8749034943729495</v>
      </c>
      <c r="AL13" s="22">
        <v>0.07</v>
      </c>
      <c r="AM13" s="26">
        <v>0</v>
      </c>
      <c r="AN13" s="22">
        <v>1.97</v>
      </c>
      <c r="AO13" s="22">
        <v>0.01</v>
      </c>
      <c r="AP13" s="26">
        <v>0</v>
      </c>
      <c r="AQ13" s="22">
        <v>0.22</v>
      </c>
      <c r="AR13" s="18"/>
      <c r="AS13" s="22">
        <v>56.81</v>
      </c>
      <c r="AT13" s="22">
        <v>21.13677078493324</v>
      </c>
      <c r="AU13" s="20">
        <v>2.687733172585447</v>
      </c>
      <c r="AV13" s="20">
        <v>91.53228249440767</v>
      </c>
    </row>
    <row r="14" spans="1:48" ht="12.75">
      <c r="A14" s="18" t="s">
        <v>37</v>
      </c>
      <c r="B14" s="19">
        <v>37830</v>
      </c>
      <c r="C14" s="20">
        <v>2003</v>
      </c>
      <c r="D14" s="21">
        <v>37830.20972222222</v>
      </c>
      <c r="E14" s="21">
        <v>37830.25</v>
      </c>
      <c r="F14" s="22">
        <v>0.967</v>
      </c>
      <c r="G14" s="22"/>
      <c r="H14" s="20">
        <v>241</v>
      </c>
      <c r="I14" s="20"/>
      <c r="J14" s="20" t="s">
        <v>24</v>
      </c>
      <c r="K14" s="22">
        <v>4.56</v>
      </c>
      <c r="L14" s="22"/>
      <c r="M14" s="22">
        <v>12.46</v>
      </c>
      <c r="N14" s="22"/>
      <c r="O14" s="20">
        <v>0.02754</v>
      </c>
      <c r="P14" s="22">
        <v>27.54</v>
      </c>
      <c r="Q14" s="22">
        <v>0.08</v>
      </c>
      <c r="R14" s="26">
        <v>0</v>
      </c>
      <c r="S14" s="22">
        <v>3.99</v>
      </c>
      <c r="T14" s="22">
        <v>0.01</v>
      </c>
      <c r="U14" s="26">
        <v>0</v>
      </c>
      <c r="V14" s="22">
        <v>0.82</v>
      </c>
      <c r="W14" s="22">
        <v>0.02</v>
      </c>
      <c r="X14" s="26"/>
      <c r="Y14" s="22">
        <v>0.87</v>
      </c>
      <c r="Z14" s="22">
        <v>0.05</v>
      </c>
      <c r="AA14" s="26"/>
      <c r="AB14" s="22">
        <v>1.28</v>
      </c>
      <c r="AC14" s="22">
        <v>0.16</v>
      </c>
      <c r="AD14" s="26">
        <v>0</v>
      </c>
      <c r="AE14" s="22">
        <v>8.69</v>
      </c>
      <c r="AF14" s="22">
        <v>0.5798207152046251</v>
      </c>
      <c r="AG14" s="26"/>
      <c r="AH14" s="22">
        <v>12.071867290560295</v>
      </c>
      <c r="AI14" s="22">
        <v>0.2704828972778242</v>
      </c>
      <c r="AJ14" s="26"/>
      <c r="AK14" s="22">
        <v>4.362348167296749</v>
      </c>
      <c r="AL14" s="22">
        <v>0.01</v>
      </c>
      <c r="AM14" s="26" t="s">
        <v>351</v>
      </c>
      <c r="AN14" s="22">
        <v>0.28</v>
      </c>
      <c r="AO14" s="22">
        <v>0.01</v>
      </c>
      <c r="AP14" s="26">
        <v>0</v>
      </c>
      <c r="AQ14" s="22">
        <v>0.22</v>
      </c>
      <c r="AR14" s="18"/>
      <c r="AS14" s="22">
        <v>43.19</v>
      </c>
      <c r="AT14" s="22">
        <v>16.934215457857043</v>
      </c>
      <c r="AU14" s="20">
        <v>2.550457687720097</v>
      </c>
      <c r="AV14" s="20">
        <v>87.33846867589138</v>
      </c>
    </row>
    <row r="15" spans="1:48" ht="12.75">
      <c r="A15" s="18" t="s">
        <v>39</v>
      </c>
      <c r="B15" s="19">
        <v>37830</v>
      </c>
      <c r="C15" s="20">
        <v>2003</v>
      </c>
      <c r="D15" s="21">
        <v>37830.29305555556</v>
      </c>
      <c r="E15" s="21">
        <v>37830.333333333336</v>
      </c>
      <c r="F15" s="22">
        <v>0.967</v>
      </c>
      <c r="G15" s="22"/>
      <c r="H15" s="20">
        <v>196</v>
      </c>
      <c r="I15" s="20"/>
      <c r="J15" s="20" t="s">
        <v>24</v>
      </c>
      <c r="K15" s="22">
        <v>4.49</v>
      </c>
      <c r="L15" s="22"/>
      <c r="M15" s="22">
        <v>15.76</v>
      </c>
      <c r="N15" s="22"/>
      <c r="O15" s="20">
        <v>0.03236</v>
      </c>
      <c r="P15" s="22">
        <v>32.36</v>
      </c>
      <c r="Q15" s="22">
        <v>0.1</v>
      </c>
      <c r="R15" s="26">
        <v>0</v>
      </c>
      <c r="S15" s="22">
        <v>4.99</v>
      </c>
      <c r="T15" s="22">
        <v>0.01</v>
      </c>
      <c r="U15" s="26">
        <v>0</v>
      </c>
      <c r="V15" s="22">
        <v>0.82</v>
      </c>
      <c r="W15" s="22">
        <v>0.02</v>
      </c>
      <c r="X15" s="26"/>
      <c r="Y15" s="22">
        <v>0.87</v>
      </c>
      <c r="Z15" s="22">
        <v>0.07</v>
      </c>
      <c r="AA15" s="26"/>
      <c r="AB15" s="22">
        <v>1.79</v>
      </c>
      <c r="AC15" s="22">
        <v>0.2</v>
      </c>
      <c r="AD15" s="26">
        <v>0</v>
      </c>
      <c r="AE15" s="22">
        <v>11.24</v>
      </c>
      <c r="AF15" s="22">
        <v>0.7597253572880649</v>
      </c>
      <c r="AG15" s="26"/>
      <c r="AH15" s="22">
        <v>15.817481938737512</v>
      </c>
      <c r="AI15" s="22">
        <v>0.37491999245372326</v>
      </c>
      <c r="AJ15" s="26"/>
      <c r="AK15" s="22">
        <v>6.046709638293649</v>
      </c>
      <c r="AL15" s="22">
        <v>0.01</v>
      </c>
      <c r="AM15" s="26" t="s">
        <v>351</v>
      </c>
      <c r="AN15" s="22">
        <v>0.28</v>
      </c>
      <c r="AO15" s="22">
        <v>0.01</v>
      </c>
      <c r="AP15" s="26">
        <v>0</v>
      </c>
      <c r="AQ15" s="22">
        <v>0.22</v>
      </c>
      <c r="AR15" s="18"/>
      <c r="AS15" s="22">
        <v>52.07</v>
      </c>
      <c r="AT15" s="22">
        <v>22.36419157703116</v>
      </c>
      <c r="AU15" s="20">
        <v>2.3282755301326334</v>
      </c>
      <c r="AV15" s="20">
        <v>79.81764238609783</v>
      </c>
    </row>
    <row r="16" spans="1:48" ht="12.75">
      <c r="A16" s="18" t="s">
        <v>40</v>
      </c>
      <c r="B16" s="19">
        <v>37830</v>
      </c>
      <c r="C16" s="20">
        <v>2003</v>
      </c>
      <c r="D16" s="21">
        <v>37830.33472222222</v>
      </c>
      <c r="E16" s="21">
        <v>37830.375</v>
      </c>
      <c r="F16" s="22">
        <v>0.967</v>
      </c>
      <c r="G16" s="22"/>
      <c r="H16" s="20">
        <v>170</v>
      </c>
      <c r="I16" s="20"/>
      <c r="J16" s="20" t="s">
        <v>24</v>
      </c>
      <c r="K16" s="22">
        <v>4.44</v>
      </c>
      <c r="L16" s="22"/>
      <c r="M16" s="22">
        <v>18.46</v>
      </c>
      <c r="N16" s="22"/>
      <c r="O16" s="20">
        <v>0.03631</v>
      </c>
      <c r="P16" s="22">
        <v>36.31</v>
      </c>
      <c r="Q16" s="22">
        <v>0.1</v>
      </c>
      <c r="R16" s="26">
        <v>0</v>
      </c>
      <c r="S16" s="22">
        <v>4.99</v>
      </c>
      <c r="T16" s="22">
        <v>0.02</v>
      </c>
      <c r="U16" s="26">
        <v>0</v>
      </c>
      <c r="V16" s="22">
        <v>1.65</v>
      </c>
      <c r="W16" s="22">
        <v>0.02</v>
      </c>
      <c r="X16" s="26"/>
      <c r="Y16" s="22">
        <v>0.87</v>
      </c>
      <c r="Z16" s="22">
        <v>0.07</v>
      </c>
      <c r="AA16" s="26"/>
      <c r="AB16" s="22">
        <v>1.79</v>
      </c>
      <c r="AC16" s="22">
        <v>0.29</v>
      </c>
      <c r="AD16" s="26"/>
      <c r="AE16" s="22">
        <v>16.37</v>
      </c>
      <c r="AF16" s="22">
        <v>0.7597253572880649</v>
      </c>
      <c r="AG16" s="26"/>
      <c r="AH16" s="22">
        <v>15.817481938737512</v>
      </c>
      <c r="AI16" s="22">
        <v>0.5401845779087795</v>
      </c>
      <c r="AJ16" s="26"/>
      <c r="AK16" s="22">
        <v>8.712096872512795</v>
      </c>
      <c r="AL16" s="22">
        <v>0.01</v>
      </c>
      <c r="AM16" s="26" t="s">
        <v>351</v>
      </c>
      <c r="AN16" s="22">
        <v>0.28</v>
      </c>
      <c r="AO16" s="22">
        <v>0.01</v>
      </c>
      <c r="AP16" s="26">
        <v>0</v>
      </c>
      <c r="AQ16" s="22">
        <v>0.22</v>
      </c>
      <c r="AR16" s="18"/>
      <c r="AS16" s="22">
        <v>61.98</v>
      </c>
      <c r="AT16" s="22">
        <v>25.029578811250307</v>
      </c>
      <c r="AU16" s="20">
        <v>2.4762701948520687</v>
      </c>
      <c r="AV16" s="20">
        <v>84.93414562758929</v>
      </c>
    </row>
    <row r="17" spans="1:48" ht="12.75">
      <c r="A17" s="18" t="s">
        <v>41</v>
      </c>
      <c r="B17" s="19">
        <v>37830</v>
      </c>
      <c r="C17" s="20">
        <v>2003</v>
      </c>
      <c r="D17" s="21">
        <v>37830.376388888886</v>
      </c>
      <c r="E17" s="21">
        <v>37830.416666666664</v>
      </c>
      <c r="F17" s="22">
        <v>0.967</v>
      </c>
      <c r="G17" s="22"/>
      <c r="H17" s="20">
        <v>232</v>
      </c>
      <c r="I17" s="20"/>
      <c r="J17" s="20" t="s">
        <v>24</v>
      </c>
      <c r="K17" s="22">
        <v>4.41</v>
      </c>
      <c r="L17" s="22"/>
      <c r="M17" s="22">
        <v>19.89</v>
      </c>
      <c r="N17" s="22"/>
      <c r="O17" s="20">
        <v>0.03890999999999999</v>
      </c>
      <c r="P17" s="22">
        <v>38.91</v>
      </c>
      <c r="Q17" s="22">
        <v>0.1</v>
      </c>
      <c r="R17" s="26">
        <v>0</v>
      </c>
      <c r="S17" s="22">
        <v>4.99</v>
      </c>
      <c r="T17" s="22">
        <v>0.02</v>
      </c>
      <c r="U17" s="26">
        <v>0</v>
      </c>
      <c r="V17" s="22">
        <v>1.65</v>
      </c>
      <c r="W17" s="22">
        <v>0.04</v>
      </c>
      <c r="X17" s="26"/>
      <c r="Y17" s="22">
        <v>1.74</v>
      </c>
      <c r="Z17" s="22">
        <v>0.07</v>
      </c>
      <c r="AA17" s="26"/>
      <c r="AB17" s="22">
        <v>1.79</v>
      </c>
      <c r="AC17" s="22">
        <v>0.38</v>
      </c>
      <c r="AD17" s="26"/>
      <c r="AE17" s="22">
        <v>21.34</v>
      </c>
      <c r="AF17" s="22">
        <v>0.8486086161715368</v>
      </c>
      <c r="AG17" s="26"/>
      <c r="AH17" s="22">
        <v>17.668031388691396</v>
      </c>
      <c r="AI17" s="22">
        <v>0.5902044519682185</v>
      </c>
      <c r="AJ17" s="26"/>
      <c r="AK17" s="22">
        <v>9.518817401343428</v>
      </c>
      <c r="AL17" s="22">
        <v>0.07</v>
      </c>
      <c r="AM17" s="26">
        <v>0</v>
      </c>
      <c r="AN17" s="22">
        <v>1.97</v>
      </c>
      <c r="AO17" s="22">
        <v>0.01</v>
      </c>
      <c r="AP17" s="26">
        <v>0</v>
      </c>
      <c r="AQ17" s="22">
        <v>0.22</v>
      </c>
      <c r="AR17" s="18"/>
      <c r="AS17" s="22">
        <v>70.42</v>
      </c>
      <c r="AT17" s="22">
        <v>29.37684879003482</v>
      </c>
      <c r="AU17" s="20">
        <v>2.3971257265649197</v>
      </c>
      <c r="AV17" s="20">
        <v>82.25340119970507</v>
      </c>
    </row>
    <row r="18" spans="1:48" ht="12.75">
      <c r="A18" s="18" t="s">
        <v>42</v>
      </c>
      <c r="B18" s="19">
        <v>37830</v>
      </c>
      <c r="C18" s="20">
        <v>2003</v>
      </c>
      <c r="D18" s="21">
        <v>37830.41805555556</v>
      </c>
      <c r="E18" s="21">
        <v>37830.458333333336</v>
      </c>
      <c r="F18" s="22">
        <v>0.967</v>
      </c>
      <c r="G18" s="22"/>
      <c r="H18" s="20">
        <v>319</v>
      </c>
      <c r="I18" s="20"/>
      <c r="J18" s="20" t="s">
        <v>24</v>
      </c>
      <c r="K18" s="22">
        <v>4.46</v>
      </c>
      <c r="L18" s="22"/>
      <c r="M18" s="22">
        <v>18.37</v>
      </c>
      <c r="N18" s="22"/>
      <c r="O18" s="20">
        <v>0.03467</v>
      </c>
      <c r="P18" s="22">
        <v>34.67</v>
      </c>
      <c r="Q18" s="22">
        <v>0.07</v>
      </c>
      <c r="R18" s="26">
        <v>0</v>
      </c>
      <c r="S18" s="22">
        <v>3.49</v>
      </c>
      <c r="T18" s="22">
        <v>0.01</v>
      </c>
      <c r="U18" s="26">
        <v>0</v>
      </c>
      <c r="V18" s="22">
        <v>0.82</v>
      </c>
      <c r="W18" s="22">
        <v>0.06</v>
      </c>
      <c r="X18" s="26"/>
      <c r="Y18" s="22">
        <v>2.61</v>
      </c>
      <c r="Z18" s="22">
        <v>0.1</v>
      </c>
      <c r="AA18" s="26"/>
      <c r="AB18" s="22">
        <v>2.56</v>
      </c>
      <c r="AC18" s="22">
        <v>0.35</v>
      </c>
      <c r="AD18" s="26"/>
      <c r="AE18" s="22">
        <v>19.23</v>
      </c>
      <c r="AF18" s="22">
        <v>0.8486086161715368</v>
      </c>
      <c r="AG18" s="26"/>
      <c r="AH18" s="22">
        <v>17.668031388691396</v>
      </c>
      <c r="AI18" s="22">
        <v>0.4390334105634991</v>
      </c>
      <c r="AJ18" s="26"/>
      <c r="AK18" s="22">
        <v>7.080730845568113</v>
      </c>
      <c r="AL18" s="22">
        <v>0.01</v>
      </c>
      <c r="AM18" s="26" t="s">
        <v>351</v>
      </c>
      <c r="AN18" s="22">
        <v>0.28</v>
      </c>
      <c r="AO18" s="22">
        <v>0.01</v>
      </c>
      <c r="AP18" s="26">
        <v>0</v>
      </c>
      <c r="AQ18" s="22">
        <v>0.22</v>
      </c>
      <c r="AR18" s="18"/>
      <c r="AS18" s="22">
        <v>63.38</v>
      </c>
      <c r="AT18" s="22">
        <v>25.24876223425951</v>
      </c>
      <c r="AU18" s="20">
        <v>2.5102220620542353</v>
      </c>
      <c r="AV18" s="20">
        <v>86.04709533222128</v>
      </c>
    </row>
    <row r="19" spans="1:48" ht="12.75">
      <c r="A19" s="18" t="s">
        <v>44</v>
      </c>
      <c r="B19" s="19">
        <v>37830</v>
      </c>
      <c r="C19" s="20">
        <v>2003</v>
      </c>
      <c r="D19" s="21">
        <v>37830.501388888886</v>
      </c>
      <c r="E19" s="21">
        <v>37830.541666666664</v>
      </c>
      <c r="F19" s="22">
        <v>0.967</v>
      </c>
      <c r="G19" s="22"/>
      <c r="H19" s="20">
        <v>408</v>
      </c>
      <c r="I19" s="20"/>
      <c r="J19" s="20" t="s">
        <v>24</v>
      </c>
      <c r="K19" s="22">
        <v>4.55</v>
      </c>
      <c r="L19" s="22"/>
      <c r="M19" s="22">
        <v>15.36</v>
      </c>
      <c r="N19" s="22"/>
      <c r="O19" s="20">
        <v>0.02818</v>
      </c>
      <c r="P19" s="22">
        <v>28.18</v>
      </c>
      <c r="Q19" s="22">
        <v>0.06</v>
      </c>
      <c r="R19" s="26">
        <v>0</v>
      </c>
      <c r="S19" s="22">
        <v>2.99</v>
      </c>
      <c r="T19" s="22">
        <v>0.01</v>
      </c>
      <c r="U19" s="26">
        <v>0</v>
      </c>
      <c r="V19" s="22">
        <v>0.82</v>
      </c>
      <c r="W19" s="22">
        <v>0.02</v>
      </c>
      <c r="X19" s="26"/>
      <c r="Y19" s="22">
        <v>0.87</v>
      </c>
      <c r="Z19" s="22">
        <v>0.07</v>
      </c>
      <c r="AA19" s="26"/>
      <c r="AB19" s="22">
        <v>1.79</v>
      </c>
      <c r="AC19" s="22">
        <v>0.36</v>
      </c>
      <c r="AD19" s="26"/>
      <c r="AE19" s="22">
        <v>19.83</v>
      </c>
      <c r="AF19" s="22">
        <v>0.8486086161715368</v>
      </c>
      <c r="AG19" s="26"/>
      <c r="AH19" s="22">
        <v>17.668031388691396</v>
      </c>
      <c r="AI19" s="22">
        <v>0.5527214701747104</v>
      </c>
      <c r="AJ19" s="26"/>
      <c r="AK19" s="22">
        <v>8.91429187097773</v>
      </c>
      <c r="AL19" s="22">
        <v>0.01</v>
      </c>
      <c r="AM19" s="26" t="s">
        <v>351</v>
      </c>
      <c r="AN19" s="22">
        <v>0.28</v>
      </c>
      <c r="AO19" s="22">
        <v>0.01</v>
      </c>
      <c r="AP19" s="26">
        <v>0</v>
      </c>
      <c r="AQ19" s="22">
        <v>0.22</v>
      </c>
      <c r="AR19" s="18"/>
      <c r="AS19" s="22">
        <v>54.48</v>
      </c>
      <c r="AT19" s="22">
        <v>27.082323259669124</v>
      </c>
      <c r="AU19" s="20">
        <v>2.011644255097249</v>
      </c>
      <c r="AV19" s="20">
        <v>67.18218816083788</v>
      </c>
    </row>
    <row r="20" spans="1:48" ht="12.75">
      <c r="A20" s="18" t="s">
        <v>74</v>
      </c>
      <c r="B20" s="19">
        <v>37839</v>
      </c>
      <c r="C20" s="20">
        <v>2003</v>
      </c>
      <c r="D20" s="21">
        <v>37839.501388888886</v>
      </c>
      <c r="E20" s="21">
        <v>37839.541666666664</v>
      </c>
      <c r="F20" s="22">
        <v>0.967</v>
      </c>
      <c r="G20" s="22"/>
      <c r="H20" s="20">
        <v>71</v>
      </c>
      <c r="I20" s="20"/>
      <c r="J20" s="20" t="s">
        <v>24</v>
      </c>
      <c r="K20" s="22">
        <v>3.97</v>
      </c>
      <c r="L20" s="22"/>
      <c r="M20" s="22"/>
      <c r="N20" s="22" t="s">
        <v>24</v>
      </c>
      <c r="O20" s="20">
        <v>0.10715000000000001</v>
      </c>
      <c r="P20" s="22">
        <v>107.15</v>
      </c>
      <c r="Q20" s="22">
        <v>0.03</v>
      </c>
      <c r="R20" s="26">
        <v>0</v>
      </c>
      <c r="S20" s="22">
        <v>1.5</v>
      </c>
      <c r="T20" s="22">
        <v>0</v>
      </c>
      <c r="U20" s="26">
        <v>0</v>
      </c>
      <c r="V20" s="22">
        <v>0</v>
      </c>
      <c r="W20" s="22">
        <v>0.03</v>
      </c>
      <c r="X20" s="26"/>
      <c r="Y20" s="22">
        <v>1.3</v>
      </c>
      <c r="Z20" s="22">
        <v>0.05</v>
      </c>
      <c r="AA20" s="26"/>
      <c r="AB20" s="22">
        <v>1.28</v>
      </c>
      <c r="AC20" s="22">
        <v>1.06</v>
      </c>
      <c r="AD20" s="26"/>
      <c r="AE20" s="22">
        <v>59.06</v>
      </c>
      <c r="AF20" s="22">
        <v>5.0976768396167635</v>
      </c>
      <c r="AG20" s="26"/>
      <c r="AH20" s="22">
        <v>106.13363180082102</v>
      </c>
      <c r="AI20" s="22">
        <v>3.1873804735814133</v>
      </c>
      <c r="AJ20" s="26"/>
      <c r="AK20" s="22">
        <v>51.406072277921034</v>
      </c>
      <c r="AL20" s="22">
        <v>0.08</v>
      </c>
      <c r="AM20" s="26">
        <v>0</v>
      </c>
      <c r="AN20" s="22">
        <v>2.25</v>
      </c>
      <c r="AO20" s="22">
        <v>0.04</v>
      </c>
      <c r="AP20" s="26">
        <v>0</v>
      </c>
      <c r="AQ20" s="22">
        <v>0.87</v>
      </c>
      <c r="AR20" s="18"/>
      <c r="AS20" s="22">
        <v>170.29</v>
      </c>
      <c r="AT20" s="22">
        <v>160.65970407874207</v>
      </c>
      <c r="AU20" s="20">
        <v>1.0599421988013744</v>
      </c>
      <c r="AV20" s="20">
        <v>5.819794248232136</v>
      </c>
    </row>
    <row r="21" spans="1:48" ht="12.75">
      <c r="A21" s="18" t="s">
        <v>75</v>
      </c>
      <c r="B21" s="19">
        <v>37839</v>
      </c>
      <c r="C21" s="20">
        <v>2003</v>
      </c>
      <c r="D21" s="21">
        <v>37839.67152777778</v>
      </c>
      <c r="E21" s="21">
        <v>37839.70347222222</v>
      </c>
      <c r="F21" s="22">
        <v>0.767</v>
      </c>
      <c r="G21" s="22"/>
      <c r="H21" s="20">
        <v>107</v>
      </c>
      <c r="I21" s="20"/>
      <c r="J21" s="20" t="s">
        <v>24</v>
      </c>
      <c r="K21" s="22">
        <v>3.51</v>
      </c>
      <c r="L21" s="22"/>
      <c r="M21" s="22">
        <v>173.11</v>
      </c>
      <c r="N21" s="22"/>
      <c r="O21" s="20">
        <v>0.30902999999999997</v>
      </c>
      <c r="P21" s="22">
        <v>309.03</v>
      </c>
      <c r="Q21" s="22">
        <v>0.07</v>
      </c>
      <c r="R21" s="26">
        <v>0</v>
      </c>
      <c r="S21" s="22">
        <v>3.49</v>
      </c>
      <c r="T21" s="22">
        <v>0.02</v>
      </c>
      <c r="U21" s="26">
        <v>0</v>
      </c>
      <c r="V21" s="22">
        <v>1.65</v>
      </c>
      <c r="W21" s="22">
        <v>0.05</v>
      </c>
      <c r="X21" s="26"/>
      <c r="Y21" s="22">
        <v>2.17</v>
      </c>
      <c r="Z21" s="22">
        <v>0.13</v>
      </c>
      <c r="AA21" s="26"/>
      <c r="AB21" s="22">
        <v>3.32</v>
      </c>
      <c r="AC21" s="22">
        <v>2.37</v>
      </c>
      <c r="AD21" s="26"/>
      <c r="AE21" s="22">
        <v>131.41</v>
      </c>
      <c r="AF21" s="22">
        <v>17.993666377333405</v>
      </c>
      <c r="AG21" s="26"/>
      <c r="AH21" s="22">
        <v>374.6281339760815</v>
      </c>
      <c r="AI21" s="22">
        <v>7.41621515823778</v>
      </c>
      <c r="AJ21" s="26"/>
      <c r="AK21" s="22">
        <v>119.60871807205892</v>
      </c>
      <c r="AL21" s="22">
        <v>0.15</v>
      </c>
      <c r="AM21" s="26">
        <v>0</v>
      </c>
      <c r="AN21" s="22">
        <v>4.23</v>
      </c>
      <c r="AO21" s="22">
        <v>0.02</v>
      </c>
      <c r="AP21" s="26">
        <v>0</v>
      </c>
      <c r="AQ21" s="22">
        <v>0.43</v>
      </c>
      <c r="AR21" s="18"/>
      <c r="AS21" s="22">
        <v>451.07</v>
      </c>
      <c r="AT21" s="22">
        <v>498.89685204814043</v>
      </c>
      <c r="AU21" s="20">
        <v>0.9041347888811182</v>
      </c>
      <c r="AV21" s="20">
        <v>-10.06916229656334</v>
      </c>
    </row>
    <row r="22" spans="1:48" ht="12.75">
      <c r="A22" s="18" t="s">
        <v>76</v>
      </c>
      <c r="B22" s="19">
        <v>37839</v>
      </c>
      <c r="C22" s="20">
        <v>2003</v>
      </c>
      <c r="D22" s="21">
        <v>37839.79652777778</v>
      </c>
      <c r="E22" s="21">
        <v>37839.833333333336</v>
      </c>
      <c r="F22" s="22">
        <v>0.883</v>
      </c>
      <c r="G22" s="22"/>
      <c r="H22" s="20">
        <v>50</v>
      </c>
      <c r="I22" s="20"/>
      <c r="J22" s="20" t="s">
        <v>24</v>
      </c>
      <c r="K22" s="22">
        <v>3.15</v>
      </c>
      <c r="L22" s="22"/>
      <c r="M22" s="22"/>
      <c r="N22" s="22" t="s">
        <v>24</v>
      </c>
      <c r="O22" s="20">
        <v>0.7079500000000001</v>
      </c>
      <c r="P22" s="22">
        <v>707.95</v>
      </c>
      <c r="Q22" s="22">
        <v>0.24</v>
      </c>
      <c r="R22" s="26"/>
      <c r="S22" s="22">
        <v>11.98</v>
      </c>
      <c r="T22" s="22">
        <v>0.03</v>
      </c>
      <c r="U22" s="26">
        <v>0</v>
      </c>
      <c r="V22" s="22">
        <v>2.47</v>
      </c>
      <c r="W22" s="22">
        <v>0.05</v>
      </c>
      <c r="X22" s="26"/>
      <c r="Y22" s="22">
        <v>2.17</v>
      </c>
      <c r="Z22" s="22">
        <v>0.15</v>
      </c>
      <c r="AA22" s="26"/>
      <c r="AB22" s="22">
        <v>3.84</v>
      </c>
      <c r="AC22" s="22">
        <v>3</v>
      </c>
      <c r="AD22" s="26"/>
      <c r="AE22" s="22">
        <v>166.88</v>
      </c>
      <c r="AF22" s="22">
        <v>40.7458178206048</v>
      </c>
      <c r="AG22" s="26"/>
      <c r="AH22" s="22">
        <v>848.3279270249919</v>
      </c>
      <c r="AI22" s="22">
        <v>8.77074340305297</v>
      </c>
      <c r="AJ22" s="26"/>
      <c r="AK22" s="22">
        <v>141.4545496044383</v>
      </c>
      <c r="AL22" s="22">
        <v>0.34</v>
      </c>
      <c r="AM22" s="26"/>
      <c r="AN22" s="22">
        <v>9.58</v>
      </c>
      <c r="AO22" s="22">
        <v>0.06</v>
      </c>
      <c r="AP22" s="26">
        <v>0</v>
      </c>
      <c r="AQ22" s="22">
        <v>1.3</v>
      </c>
      <c r="AR22" s="18"/>
      <c r="AS22" s="22">
        <v>895.29</v>
      </c>
      <c r="AT22" s="22">
        <v>1000.6624766294302</v>
      </c>
      <c r="AU22" s="20">
        <v>0.8946972839589625</v>
      </c>
      <c r="AV22" s="20">
        <v>-11.115518762027019</v>
      </c>
    </row>
    <row r="23" spans="1:48" ht="12.75">
      <c r="A23" s="18" t="s">
        <v>77</v>
      </c>
      <c r="B23" s="19">
        <v>37839</v>
      </c>
      <c r="C23" s="20">
        <v>2003</v>
      </c>
      <c r="D23" s="21">
        <v>37839.83472222222</v>
      </c>
      <c r="E23" s="21">
        <v>37839.86319444444</v>
      </c>
      <c r="F23" s="22">
        <v>0.683</v>
      </c>
      <c r="G23" s="22"/>
      <c r="H23" s="20">
        <v>93</v>
      </c>
      <c r="I23" s="20"/>
      <c r="J23" s="20" t="s">
        <v>24</v>
      </c>
      <c r="K23" s="22">
        <v>3.05</v>
      </c>
      <c r="L23" s="22"/>
      <c r="M23" s="22"/>
      <c r="N23" s="22" t="s">
        <v>24</v>
      </c>
      <c r="O23" s="20">
        <v>0.89125</v>
      </c>
      <c r="P23" s="22">
        <v>891.25</v>
      </c>
      <c r="Q23" s="22">
        <v>0.24</v>
      </c>
      <c r="R23" s="26"/>
      <c r="S23" s="22">
        <v>11.98</v>
      </c>
      <c r="T23" s="22">
        <v>0.03</v>
      </c>
      <c r="U23" s="26">
        <v>0</v>
      </c>
      <c r="V23" s="22">
        <v>2.47</v>
      </c>
      <c r="W23" s="22">
        <v>0.07</v>
      </c>
      <c r="X23" s="26"/>
      <c r="Y23" s="22">
        <v>3.04</v>
      </c>
      <c r="Z23" s="22">
        <v>0.18</v>
      </c>
      <c r="AA23" s="26"/>
      <c r="AB23" s="22">
        <v>4.6</v>
      </c>
      <c r="AC23" s="22">
        <v>3.8</v>
      </c>
      <c r="AD23" s="26"/>
      <c r="AE23" s="22">
        <v>211.36</v>
      </c>
      <c r="AF23" s="22">
        <v>54.750626258400004</v>
      </c>
      <c r="AG23" s="26"/>
      <c r="AH23" s="22">
        <v>1139.908038699888</v>
      </c>
      <c r="AI23" s="22">
        <v>10.060446345535633</v>
      </c>
      <c r="AJ23" s="26"/>
      <c r="AK23" s="22">
        <v>162.25487866079868</v>
      </c>
      <c r="AL23" s="22">
        <v>0.34</v>
      </c>
      <c r="AM23" s="26"/>
      <c r="AN23" s="22">
        <v>9.58</v>
      </c>
      <c r="AO23" s="22">
        <v>0.05</v>
      </c>
      <c r="AP23" s="26">
        <v>0</v>
      </c>
      <c r="AQ23" s="22">
        <v>1.09</v>
      </c>
      <c r="AR23" s="18"/>
      <c r="AS23" s="22">
        <v>1124.7</v>
      </c>
      <c r="AT23" s="22">
        <v>1312.8329173606865</v>
      </c>
      <c r="AU23" s="20">
        <v>0.8566969833915286</v>
      </c>
      <c r="AV23" s="20">
        <v>-15.436338604558669</v>
      </c>
    </row>
    <row r="24" spans="1:48" ht="12.75">
      <c r="A24" s="18" t="s">
        <v>79</v>
      </c>
      <c r="B24" s="19">
        <v>37840</v>
      </c>
      <c r="C24" s="20">
        <v>2003</v>
      </c>
      <c r="D24" s="21">
        <v>37840.33472222222</v>
      </c>
      <c r="E24" s="21">
        <v>37840.375</v>
      </c>
      <c r="F24" s="22">
        <v>0.967</v>
      </c>
      <c r="G24" s="22"/>
      <c r="H24" s="20">
        <v>111</v>
      </c>
      <c r="I24" s="20"/>
      <c r="J24" s="20" t="s">
        <v>24</v>
      </c>
      <c r="K24" s="22">
        <v>3.35</v>
      </c>
      <c r="L24" s="22"/>
      <c r="M24" s="22">
        <v>203.11</v>
      </c>
      <c r="N24" s="22"/>
      <c r="O24" s="20">
        <v>0.44668</v>
      </c>
      <c r="P24" s="22">
        <v>446.68</v>
      </c>
      <c r="Q24" s="22">
        <v>0.11</v>
      </c>
      <c r="R24" s="26">
        <v>0</v>
      </c>
      <c r="S24" s="22">
        <v>5.49</v>
      </c>
      <c r="T24" s="22">
        <v>0.02</v>
      </c>
      <c r="U24" s="26">
        <v>0</v>
      </c>
      <c r="V24" s="22">
        <v>1.65</v>
      </c>
      <c r="W24" s="22">
        <v>0.03</v>
      </c>
      <c r="X24" s="26"/>
      <c r="Y24" s="22">
        <v>1.3</v>
      </c>
      <c r="Z24" s="22">
        <v>0.05</v>
      </c>
      <c r="AA24" s="26"/>
      <c r="AB24" s="22">
        <v>1.28</v>
      </c>
      <c r="AC24" s="22">
        <v>2.09</v>
      </c>
      <c r="AD24" s="26"/>
      <c r="AE24" s="22">
        <v>116.11</v>
      </c>
      <c r="AF24" s="22">
        <v>20.863665975358767</v>
      </c>
      <c r="AG24" s="26"/>
      <c r="AH24" s="22">
        <v>434.38152560696955</v>
      </c>
      <c r="AI24" s="22">
        <v>6.847085086278513</v>
      </c>
      <c r="AJ24" s="26"/>
      <c r="AK24" s="22">
        <v>110.42978827149986</v>
      </c>
      <c r="AL24" s="22">
        <v>0.21</v>
      </c>
      <c r="AM24" s="26"/>
      <c r="AN24" s="22">
        <v>5.92</v>
      </c>
      <c r="AO24" s="22">
        <v>0.04</v>
      </c>
      <c r="AP24" s="26">
        <v>0</v>
      </c>
      <c r="AQ24" s="22">
        <v>0.87</v>
      </c>
      <c r="AR24" s="18"/>
      <c r="AS24" s="22">
        <v>572.51</v>
      </c>
      <c r="AT24" s="22">
        <v>551.6013138784693</v>
      </c>
      <c r="AU24" s="20">
        <v>1.0379054320493104</v>
      </c>
      <c r="AV24" s="20">
        <v>3.720038374027279</v>
      </c>
    </row>
    <row r="25" spans="1:48" ht="12.75">
      <c r="A25" s="18" t="s">
        <v>80</v>
      </c>
      <c r="B25" s="19">
        <v>37842</v>
      </c>
      <c r="C25" s="20">
        <v>2003</v>
      </c>
      <c r="D25" s="21">
        <v>37842.722916666666</v>
      </c>
      <c r="E25" s="21">
        <v>37842.75</v>
      </c>
      <c r="F25" s="22">
        <v>0.65</v>
      </c>
      <c r="G25" s="22"/>
      <c r="H25" s="20">
        <v>91</v>
      </c>
      <c r="I25" s="20"/>
      <c r="J25" s="20" t="s">
        <v>24</v>
      </c>
      <c r="K25" s="22">
        <v>3.7</v>
      </c>
      <c r="L25" s="22"/>
      <c r="M25" s="22">
        <v>130.9</v>
      </c>
      <c r="N25" s="22"/>
      <c r="O25" s="20">
        <v>0.19953</v>
      </c>
      <c r="P25" s="22">
        <v>199.53</v>
      </c>
      <c r="Q25" s="22">
        <v>0.28</v>
      </c>
      <c r="R25" s="26"/>
      <c r="S25" s="22">
        <v>13.97</v>
      </c>
      <c r="T25" s="22">
        <v>0.05</v>
      </c>
      <c r="U25" s="26">
        <v>0</v>
      </c>
      <c r="V25" s="22">
        <v>4.11</v>
      </c>
      <c r="W25" s="22">
        <v>0.07</v>
      </c>
      <c r="X25" s="26"/>
      <c r="Y25" s="22">
        <v>3.04</v>
      </c>
      <c r="Z25" s="22">
        <v>0.15</v>
      </c>
      <c r="AA25" s="26"/>
      <c r="AB25" s="22">
        <v>3.84</v>
      </c>
      <c r="AC25" s="22">
        <v>3.56</v>
      </c>
      <c r="AD25" s="26"/>
      <c r="AE25" s="22">
        <v>197.78</v>
      </c>
      <c r="AF25" s="22">
        <v>17.21839198291199</v>
      </c>
      <c r="AG25" s="26"/>
      <c r="AH25" s="22">
        <v>358.4869210842276</v>
      </c>
      <c r="AI25" s="22">
        <v>4.889799814218224</v>
      </c>
      <c r="AJ25" s="26"/>
      <c r="AK25" s="22">
        <v>78.86269140371152</v>
      </c>
      <c r="AL25" s="22">
        <v>0.08</v>
      </c>
      <c r="AM25" s="26">
        <v>0</v>
      </c>
      <c r="AN25" s="22">
        <v>2.25</v>
      </c>
      <c r="AO25" s="22">
        <v>0.03</v>
      </c>
      <c r="AP25" s="26">
        <v>0</v>
      </c>
      <c r="AQ25" s="22">
        <v>0.65</v>
      </c>
      <c r="AR25" s="18"/>
      <c r="AS25" s="22">
        <v>422.27</v>
      </c>
      <c r="AT25" s="22">
        <v>440.2496124879391</v>
      </c>
      <c r="AU25" s="20">
        <v>0.9591604126887637</v>
      </c>
      <c r="AV25" s="20">
        <v>-4.169090703010657</v>
      </c>
    </row>
    <row r="26" spans="1:48" ht="12.75">
      <c r="A26" s="18" t="s">
        <v>81</v>
      </c>
      <c r="B26" s="19">
        <v>37843</v>
      </c>
      <c r="C26" s="20">
        <v>2003</v>
      </c>
      <c r="D26" s="21">
        <v>37843.36111111111</v>
      </c>
      <c r="E26" s="21">
        <v>37843.375</v>
      </c>
      <c r="F26" s="22">
        <v>0.333</v>
      </c>
      <c r="G26" s="22"/>
      <c r="H26" s="20">
        <v>110</v>
      </c>
      <c r="I26" s="20"/>
      <c r="J26" s="20" t="s">
        <v>24</v>
      </c>
      <c r="K26" s="22">
        <v>3.83</v>
      </c>
      <c r="L26" s="22"/>
      <c r="M26" s="22">
        <v>80.3</v>
      </c>
      <c r="N26" s="22"/>
      <c r="O26" s="20">
        <v>0.14790999999999999</v>
      </c>
      <c r="P26" s="22">
        <v>147.91</v>
      </c>
      <c r="Q26" s="22">
        <v>0.08</v>
      </c>
      <c r="R26" s="26">
        <v>0</v>
      </c>
      <c r="S26" s="22">
        <v>3.99</v>
      </c>
      <c r="T26" s="22">
        <v>0.02</v>
      </c>
      <c r="U26" s="26">
        <v>0</v>
      </c>
      <c r="V26" s="22">
        <v>1.65</v>
      </c>
      <c r="W26" s="22">
        <v>0.08</v>
      </c>
      <c r="X26" s="26"/>
      <c r="Y26" s="22">
        <v>3.48</v>
      </c>
      <c r="Z26" s="22">
        <v>0.05</v>
      </c>
      <c r="AA26" s="26"/>
      <c r="AB26" s="22">
        <v>1.28</v>
      </c>
      <c r="AC26" s="22">
        <v>1.36</v>
      </c>
      <c r="AD26" s="26"/>
      <c r="AE26" s="22">
        <v>75.57</v>
      </c>
      <c r="AF26" s="22">
        <v>8.933866994148069</v>
      </c>
      <c r="AG26" s="26"/>
      <c r="AH26" s="22">
        <v>186.0031108181628</v>
      </c>
      <c r="AI26" s="22">
        <v>3.4629485915174567</v>
      </c>
      <c r="AJ26" s="26"/>
      <c r="AK26" s="22">
        <v>55.85043488399354</v>
      </c>
      <c r="AL26" s="22">
        <v>0.15</v>
      </c>
      <c r="AM26" s="26">
        <v>0</v>
      </c>
      <c r="AN26" s="22">
        <v>4.23</v>
      </c>
      <c r="AO26" s="22">
        <v>0.07</v>
      </c>
      <c r="AP26" s="26">
        <v>0</v>
      </c>
      <c r="AQ26" s="22">
        <v>1.52</v>
      </c>
      <c r="AR26" s="18"/>
      <c r="AS26" s="22">
        <v>233.88</v>
      </c>
      <c r="AT26" s="22">
        <v>247.60354570215634</v>
      </c>
      <c r="AU26" s="20">
        <v>0.9445745186595007</v>
      </c>
      <c r="AV26" s="20">
        <v>-5.7005253137541985</v>
      </c>
    </row>
    <row r="27" spans="1:48" ht="12.75">
      <c r="A27" s="18" t="s">
        <v>82</v>
      </c>
      <c r="B27" s="19">
        <v>37843</v>
      </c>
      <c r="C27" s="20">
        <v>2003</v>
      </c>
      <c r="D27" s="21">
        <v>37843.376388888886</v>
      </c>
      <c r="E27" s="21">
        <v>37843.416666666664</v>
      </c>
      <c r="F27" s="22">
        <v>0.967</v>
      </c>
      <c r="G27" s="22"/>
      <c r="H27" s="20">
        <v>215</v>
      </c>
      <c r="I27" s="20"/>
      <c r="J27" s="20" t="s">
        <v>24</v>
      </c>
      <c r="K27" s="22">
        <v>4.02</v>
      </c>
      <c r="L27" s="22"/>
      <c r="M27" s="22">
        <v>49.16</v>
      </c>
      <c r="N27" s="22"/>
      <c r="O27" s="20">
        <v>0.0955</v>
      </c>
      <c r="P27" s="22">
        <v>95.5</v>
      </c>
      <c r="Q27" s="22">
        <v>0.36</v>
      </c>
      <c r="R27" s="26"/>
      <c r="S27" s="22">
        <v>17.96</v>
      </c>
      <c r="T27" s="22">
        <v>0.07</v>
      </c>
      <c r="U27" s="26">
        <v>0</v>
      </c>
      <c r="V27" s="22">
        <v>5.76</v>
      </c>
      <c r="W27" s="22">
        <v>0.08</v>
      </c>
      <c r="X27" s="26"/>
      <c r="Y27" s="22">
        <v>3.48</v>
      </c>
      <c r="Z27" s="22">
        <v>0.08</v>
      </c>
      <c r="AA27" s="26"/>
      <c r="AB27" s="22">
        <v>2.05</v>
      </c>
      <c r="AC27" s="22">
        <v>0.37</v>
      </c>
      <c r="AD27" s="26"/>
      <c r="AE27" s="22">
        <v>20.57</v>
      </c>
      <c r="AF27" s="22">
        <v>4.402542817082913</v>
      </c>
      <c r="AG27" s="26"/>
      <c r="AH27" s="22">
        <v>91.66094145166625</v>
      </c>
      <c r="AI27" s="22">
        <v>2.5222761184372477</v>
      </c>
      <c r="AJ27" s="26"/>
      <c r="AK27" s="22">
        <v>40.67926923815593</v>
      </c>
      <c r="AL27" s="22">
        <v>0.27</v>
      </c>
      <c r="AM27" s="26"/>
      <c r="AN27" s="22">
        <v>7.61</v>
      </c>
      <c r="AO27" s="22">
        <v>0.02</v>
      </c>
      <c r="AP27" s="26">
        <v>0</v>
      </c>
      <c r="AQ27" s="22">
        <v>0.43</v>
      </c>
      <c r="AR27" s="18"/>
      <c r="AS27" s="22">
        <v>145.32</v>
      </c>
      <c r="AT27" s="22">
        <v>140.3802106898222</v>
      </c>
      <c r="AU27" s="20">
        <v>1.03518864436735</v>
      </c>
      <c r="AV27" s="20">
        <v>3.458022868272102</v>
      </c>
    </row>
    <row r="28" spans="1:48" ht="12.75">
      <c r="A28" s="18" t="s">
        <v>83</v>
      </c>
      <c r="B28" s="19">
        <v>37843</v>
      </c>
      <c r="C28" s="20">
        <v>2003</v>
      </c>
      <c r="D28" s="21">
        <v>37843.41805555556</v>
      </c>
      <c r="E28" s="21">
        <v>37843.458333333336</v>
      </c>
      <c r="F28" s="22">
        <v>0.967</v>
      </c>
      <c r="G28" s="22"/>
      <c r="H28" s="20">
        <v>389</v>
      </c>
      <c r="I28" s="20"/>
      <c r="J28" s="20" t="s">
        <v>24</v>
      </c>
      <c r="K28" s="22">
        <v>3.94</v>
      </c>
      <c r="L28" s="22"/>
      <c r="M28" s="22">
        <v>57.57</v>
      </c>
      <c r="N28" s="22"/>
      <c r="O28" s="20">
        <v>0.11481999999999999</v>
      </c>
      <c r="P28" s="22">
        <v>114.82</v>
      </c>
      <c r="Q28" s="22">
        <v>0.02</v>
      </c>
      <c r="R28" s="26">
        <v>0</v>
      </c>
      <c r="S28" s="22">
        <v>1</v>
      </c>
      <c r="T28" s="22">
        <v>0.02</v>
      </c>
      <c r="U28" s="26">
        <v>0</v>
      </c>
      <c r="V28" s="22">
        <v>1.65</v>
      </c>
      <c r="W28" s="22">
        <v>0.07</v>
      </c>
      <c r="X28" s="26"/>
      <c r="Y28" s="22">
        <v>3.04</v>
      </c>
      <c r="Z28" s="22">
        <v>0.05</v>
      </c>
      <c r="AA28" s="26"/>
      <c r="AB28" s="22">
        <v>1.28</v>
      </c>
      <c r="AC28" s="22">
        <v>0.83</v>
      </c>
      <c r="AD28" s="26"/>
      <c r="AE28" s="22">
        <v>46</v>
      </c>
      <c r="AF28" s="22">
        <v>5.404454262307562</v>
      </c>
      <c r="AG28" s="26"/>
      <c r="AH28" s="22">
        <v>112.52073774124344</v>
      </c>
      <c r="AI28" s="22">
        <v>2.673549584344693</v>
      </c>
      <c r="AJ28" s="26"/>
      <c r="AK28" s="22">
        <v>43.11900769631121</v>
      </c>
      <c r="AL28" s="22">
        <v>0.15</v>
      </c>
      <c r="AM28" s="26">
        <v>0</v>
      </c>
      <c r="AN28" s="22">
        <v>4.23</v>
      </c>
      <c r="AO28" s="22">
        <v>0.04</v>
      </c>
      <c r="AP28" s="26">
        <v>0</v>
      </c>
      <c r="AQ28" s="22">
        <v>0.87</v>
      </c>
      <c r="AR28" s="18"/>
      <c r="AS28" s="22">
        <v>167.79</v>
      </c>
      <c r="AT28" s="22">
        <v>160.73974543755463</v>
      </c>
      <c r="AU28" s="20">
        <v>1.0438613022762582</v>
      </c>
      <c r="AV28" s="20">
        <v>4.292003789827589</v>
      </c>
    </row>
    <row r="29" spans="1:48" ht="12.75">
      <c r="A29" s="18" t="s">
        <v>84</v>
      </c>
      <c r="B29" s="19">
        <v>37843</v>
      </c>
      <c r="C29" s="20">
        <v>2003</v>
      </c>
      <c r="D29" s="21">
        <v>37843.45972222222</v>
      </c>
      <c r="E29" s="21">
        <v>37843.5</v>
      </c>
      <c r="F29" s="22">
        <v>0.967</v>
      </c>
      <c r="G29" s="22"/>
      <c r="H29" s="20">
        <v>407</v>
      </c>
      <c r="I29" s="20"/>
      <c r="J29" s="20" t="s">
        <v>24</v>
      </c>
      <c r="K29" s="22">
        <v>3.88</v>
      </c>
      <c r="L29" s="22"/>
      <c r="M29" s="22">
        <v>64.64</v>
      </c>
      <c r="N29" s="22"/>
      <c r="O29" s="20">
        <v>0.13183</v>
      </c>
      <c r="P29" s="22">
        <v>131.83</v>
      </c>
      <c r="Q29" s="22">
        <v>-0.01</v>
      </c>
      <c r="R29" s="26">
        <v>0</v>
      </c>
      <c r="S29" s="22">
        <v>-0.5</v>
      </c>
      <c r="T29" s="22">
        <v>0</v>
      </c>
      <c r="U29" s="26">
        <v>0</v>
      </c>
      <c r="V29" s="22">
        <v>0</v>
      </c>
      <c r="W29" s="22">
        <v>0.05</v>
      </c>
      <c r="X29" s="26"/>
      <c r="Y29" s="22">
        <v>2.17</v>
      </c>
      <c r="Z29" s="22">
        <v>0.05</v>
      </c>
      <c r="AA29" s="26"/>
      <c r="AB29" s="22">
        <v>1.28</v>
      </c>
      <c r="AC29" s="22">
        <v>0.88</v>
      </c>
      <c r="AD29" s="26"/>
      <c r="AE29" s="22">
        <v>48.81</v>
      </c>
      <c r="AF29" s="22">
        <v>6.090382784264135</v>
      </c>
      <c r="AG29" s="26"/>
      <c r="AH29" s="22">
        <v>126.8017695683793</v>
      </c>
      <c r="AI29" s="22">
        <v>2.673549584344693</v>
      </c>
      <c r="AJ29" s="26"/>
      <c r="AK29" s="22">
        <v>43.11900769631121</v>
      </c>
      <c r="AL29" s="22">
        <v>0.08</v>
      </c>
      <c r="AM29" s="26">
        <v>0</v>
      </c>
      <c r="AN29" s="22">
        <v>2.25</v>
      </c>
      <c r="AO29" s="22">
        <v>0.02</v>
      </c>
      <c r="AP29" s="26">
        <v>0</v>
      </c>
      <c r="AQ29" s="22">
        <v>0.43</v>
      </c>
      <c r="AR29" s="18"/>
      <c r="AS29" s="22">
        <v>183.59</v>
      </c>
      <c r="AT29" s="22">
        <v>172.60077726469052</v>
      </c>
      <c r="AU29" s="20">
        <v>1.063668442920492</v>
      </c>
      <c r="AV29" s="20">
        <v>6.1704139673123715</v>
      </c>
    </row>
    <row r="30" spans="1:48" ht="12.75">
      <c r="A30" s="18" t="s">
        <v>85</v>
      </c>
      <c r="B30" s="19">
        <v>37843</v>
      </c>
      <c r="C30" s="20">
        <v>2003</v>
      </c>
      <c r="D30" s="21">
        <v>37843.501388888886</v>
      </c>
      <c r="E30" s="21">
        <v>37843.541666666664</v>
      </c>
      <c r="F30" s="22">
        <v>0.967</v>
      </c>
      <c r="G30" s="22"/>
      <c r="H30" s="20">
        <v>355</v>
      </c>
      <c r="I30" s="20"/>
      <c r="J30" s="20" t="s">
        <v>24</v>
      </c>
      <c r="K30" s="22">
        <v>3.91</v>
      </c>
      <c r="L30" s="22"/>
      <c r="M30" s="22">
        <v>60.9</v>
      </c>
      <c r="N30" s="22"/>
      <c r="O30" s="20">
        <v>0.12303</v>
      </c>
      <c r="P30" s="22">
        <v>123.03</v>
      </c>
      <c r="Q30" s="22">
        <v>0</v>
      </c>
      <c r="R30" s="26">
        <v>0</v>
      </c>
      <c r="S30" s="22">
        <v>0</v>
      </c>
      <c r="T30" s="22">
        <v>0.01</v>
      </c>
      <c r="U30" s="26">
        <v>0</v>
      </c>
      <c r="V30" s="22">
        <v>0.82</v>
      </c>
      <c r="W30" s="22">
        <v>0.05</v>
      </c>
      <c r="X30" s="26"/>
      <c r="Y30" s="22">
        <v>2.17</v>
      </c>
      <c r="Z30" s="22">
        <v>0.05</v>
      </c>
      <c r="AA30" s="26"/>
      <c r="AB30" s="22">
        <v>1.28</v>
      </c>
      <c r="AC30" s="22">
        <v>0.85</v>
      </c>
      <c r="AD30" s="26"/>
      <c r="AE30" s="22">
        <v>47.37</v>
      </c>
      <c r="AF30" s="22">
        <v>6.090382784264135</v>
      </c>
      <c r="AG30" s="26"/>
      <c r="AH30" s="22">
        <v>126.8017695683793</v>
      </c>
      <c r="AI30" s="22">
        <v>2.2394067457962827</v>
      </c>
      <c r="AJ30" s="26"/>
      <c r="AK30" s="22">
        <v>36.117151996202445</v>
      </c>
      <c r="AL30" s="22">
        <v>0.08</v>
      </c>
      <c r="AM30" s="26">
        <v>0</v>
      </c>
      <c r="AN30" s="22">
        <v>2.25</v>
      </c>
      <c r="AO30" s="22">
        <v>0.03</v>
      </c>
      <c r="AP30" s="26">
        <v>0</v>
      </c>
      <c r="AQ30" s="22">
        <v>0.65</v>
      </c>
      <c r="AR30" s="18"/>
      <c r="AS30" s="22">
        <v>174.67</v>
      </c>
      <c r="AT30" s="22">
        <v>165.81892156458176</v>
      </c>
      <c r="AU30" s="20">
        <v>1.053377976119396</v>
      </c>
      <c r="AV30" s="20">
        <v>5.199040482578177</v>
      </c>
    </row>
    <row r="31" spans="1:48" ht="12.75">
      <c r="A31" s="18" t="s">
        <v>86</v>
      </c>
      <c r="B31" s="19">
        <v>37843</v>
      </c>
      <c r="C31" s="20">
        <v>2003</v>
      </c>
      <c r="D31" s="21">
        <v>37843.54305555556</v>
      </c>
      <c r="E31" s="21">
        <v>37843.583333333336</v>
      </c>
      <c r="F31" s="22">
        <v>0.967</v>
      </c>
      <c r="G31" s="22"/>
      <c r="H31" s="20">
        <v>143</v>
      </c>
      <c r="I31" s="20"/>
      <c r="J31" s="20" t="s">
        <v>24</v>
      </c>
      <c r="K31" s="22">
        <v>3.71</v>
      </c>
      <c r="L31" s="22"/>
      <c r="M31" s="22">
        <v>97.97</v>
      </c>
      <c r="N31" s="22"/>
      <c r="O31" s="20">
        <v>0.19498</v>
      </c>
      <c r="P31" s="22">
        <v>194.98</v>
      </c>
      <c r="Q31" s="22">
        <v>0</v>
      </c>
      <c r="R31" s="26">
        <v>0</v>
      </c>
      <c r="S31" s="22">
        <v>0</v>
      </c>
      <c r="T31" s="22">
        <v>0.02</v>
      </c>
      <c r="U31" s="26">
        <v>0</v>
      </c>
      <c r="V31" s="22">
        <v>1.65</v>
      </c>
      <c r="W31" s="22">
        <v>0.07</v>
      </c>
      <c r="X31" s="26"/>
      <c r="Y31" s="22">
        <v>3.04</v>
      </c>
      <c r="Z31" s="22">
        <v>0.05</v>
      </c>
      <c r="AA31" s="26"/>
      <c r="AB31" s="22">
        <v>1.28</v>
      </c>
      <c r="AC31" s="22">
        <v>1.36</v>
      </c>
      <c r="AD31" s="26"/>
      <c r="AE31" s="22">
        <v>75.76</v>
      </c>
      <c r="AF31" s="22">
        <v>10.257495789748912</v>
      </c>
      <c r="AG31" s="26"/>
      <c r="AH31" s="22">
        <v>213.56106234257234</v>
      </c>
      <c r="AI31" s="22">
        <v>3.410092133282305</v>
      </c>
      <c r="AJ31" s="26"/>
      <c r="AK31" s="22">
        <v>54.99796592557701</v>
      </c>
      <c r="AL31" s="22">
        <v>0.15</v>
      </c>
      <c r="AM31" s="26">
        <v>0</v>
      </c>
      <c r="AN31" s="22">
        <v>4.23</v>
      </c>
      <c r="AO31" s="22">
        <v>0.02</v>
      </c>
      <c r="AP31" s="26">
        <v>0</v>
      </c>
      <c r="AQ31" s="22">
        <v>0.43</v>
      </c>
      <c r="AR31" s="18"/>
      <c r="AS31" s="22">
        <v>276.71</v>
      </c>
      <c r="AT31" s="22">
        <v>273.2190282681494</v>
      </c>
      <c r="AU31" s="20">
        <v>1.0127771910835741</v>
      </c>
      <c r="AV31" s="20">
        <v>1.2696080957371774</v>
      </c>
    </row>
    <row r="32" spans="1:48" ht="12.75">
      <c r="A32" s="18" t="s">
        <v>87</v>
      </c>
      <c r="B32" s="19">
        <v>37843</v>
      </c>
      <c r="C32" s="20">
        <v>2003</v>
      </c>
      <c r="D32" s="21">
        <v>37843.58472222222</v>
      </c>
      <c r="E32" s="21">
        <v>37843.625</v>
      </c>
      <c r="F32" s="22">
        <v>0.967</v>
      </c>
      <c r="G32" s="22"/>
      <c r="H32" s="20">
        <v>130</v>
      </c>
      <c r="I32" s="20"/>
      <c r="J32" s="20" t="s">
        <v>24</v>
      </c>
      <c r="K32" s="22">
        <v>3.61</v>
      </c>
      <c r="L32" s="22"/>
      <c r="M32" s="22">
        <v>127.06</v>
      </c>
      <c r="N32" s="22"/>
      <c r="O32" s="20">
        <v>0.24547</v>
      </c>
      <c r="P32" s="22">
        <v>245.47</v>
      </c>
      <c r="Q32" s="22">
        <v>0.06</v>
      </c>
      <c r="R32" s="26">
        <v>0</v>
      </c>
      <c r="S32" s="22">
        <v>2.99</v>
      </c>
      <c r="T32" s="22">
        <v>0.02</v>
      </c>
      <c r="U32" s="26">
        <v>0</v>
      </c>
      <c r="V32" s="22">
        <v>1.65</v>
      </c>
      <c r="W32" s="22">
        <v>0.08</v>
      </c>
      <c r="X32" s="26"/>
      <c r="Y32" s="22">
        <v>3.48</v>
      </c>
      <c r="Z32" s="22">
        <v>0.08</v>
      </c>
      <c r="AA32" s="26"/>
      <c r="AB32" s="22">
        <v>2.05</v>
      </c>
      <c r="AC32" s="22">
        <v>1.57</v>
      </c>
      <c r="AD32" s="26"/>
      <c r="AE32" s="22">
        <v>87.49</v>
      </c>
      <c r="AF32" s="22">
        <v>13.446123953625587</v>
      </c>
      <c r="AG32" s="26"/>
      <c r="AH32" s="22">
        <v>279.94830071448473</v>
      </c>
      <c r="AI32" s="22">
        <v>3.7683065767950064</v>
      </c>
      <c r="AJ32" s="26"/>
      <c r="AK32" s="22">
        <v>60.77524847054986</v>
      </c>
      <c r="AL32" s="22">
        <v>0.6</v>
      </c>
      <c r="AM32" s="26"/>
      <c r="AN32" s="22">
        <v>16.9</v>
      </c>
      <c r="AO32" s="22">
        <v>0.02</v>
      </c>
      <c r="AP32" s="26">
        <v>0</v>
      </c>
      <c r="AQ32" s="22">
        <v>0.43</v>
      </c>
      <c r="AR32" s="18"/>
      <c r="AS32" s="22">
        <v>343.13</v>
      </c>
      <c r="AT32" s="22">
        <v>358.05354918503457</v>
      </c>
      <c r="AU32" s="20">
        <v>0.9583203428118446</v>
      </c>
      <c r="AV32" s="20">
        <v>-4.256674076960244</v>
      </c>
    </row>
    <row r="33" spans="1:48" ht="12.75">
      <c r="A33" s="18" t="s">
        <v>88</v>
      </c>
      <c r="B33" s="19">
        <v>37843</v>
      </c>
      <c r="C33" s="20">
        <v>2003</v>
      </c>
      <c r="D33" s="21">
        <v>37843.626388888886</v>
      </c>
      <c r="E33" s="21">
        <v>37843.666666666664</v>
      </c>
      <c r="F33" s="22">
        <v>0.967</v>
      </c>
      <c r="G33" s="22"/>
      <c r="H33" s="20">
        <v>168</v>
      </c>
      <c r="I33" s="20"/>
      <c r="J33" s="20" t="s">
        <v>24</v>
      </c>
      <c r="K33" s="22">
        <v>3.52</v>
      </c>
      <c r="L33" s="22"/>
      <c r="M33" s="22">
        <v>152.41</v>
      </c>
      <c r="N33" s="22"/>
      <c r="O33" s="20">
        <v>0.302</v>
      </c>
      <c r="P33" s="22">
        <v>302</v>
      </c>
      <c r="Q33" s="22">
        <v>0.04</v>
      </c>
      <c r="R33" s="26">
        <v>0</v>
      </c>
      <c r="S33" s="22">
        <v>2</v>
      </c>
      <c r="T33" s="22">
        <v>0.02</v>
      </c>
      <c r="U33" s="26">
        <v>0</v>
      </c>
      <c r="V33" s="22">
        <v>1.65</v>
      </c>
      <c r="W33" s="22">
        <v>0.08</v>
      </c>
      <c r="X33" s="26"/>
      <c r="Y33" s="22">
        <v>3.48</v>
      </c>
      <c r="Z33" s="22">
        <v>0.08</v>
      </c>
      <c r="AA33" s="26"/>
      <c r="AB33" s="22">
        <v>2.05</v>
      </c>
      <c r="AC33" s="22">
        <v>1.75</v>
      </c>
      <c r="AD33" s="26"/>
      <c r="AE33" s="22">
        <v>97.38</v>
      </c>
      <c r="AF33" s="22">
        <v>16.865193313461592</v>
      </c>
      <c r="AG33" s="26"/>
      <c r="AH33" s="22">
        <v>351.13332478627035</v>
      </c>
      <c r="AI33" s="22">
        <v>3.9359444855540042</v>
      </c>
      <c r="AJ33" s="26"/>
      <c r="AK33" s="22">
        <v>63.47891266301498</v>
      </c>
      <c r="AL33" s="22">
        <v>0.27</v>
      </c>
      <c r="AM33" s="26"/>
      <c r="AN33" s="22">
        <v>7.61</v>
      </c>
      <c r="AO33" s="22">
        <v>0.03</v>
      </c>
      <c r="AP33" s="26">
        <v>0</v>
      </c>
      <c r="AQ33" s="22">
        <v>0.65</v>
      </c>
      <c r="AR33" s="18"/>
      <c r="AS33" s="22">
        <v>408.56</v>
      </c>
      <c r="AT33" s="22">
        <v>422.8722374492853</v>
      </c>
      <c r="AU33" s="20">
        <v>0.9661547006830834</v>
      </c>
      <c r="AV33" s="20">
        <v>-3.44279107896831</v>
      </c>
    </row>
    <row r="34" spans="1:48" ht="12.75">
      <c r="A34" s="18" t="s">
        <v>89</v>
      </c>
      <c r="B34" s="19">
        <v>37843</v>
      </c>
      <c r="C34" s="20">
        <v>2003</v>
      </c>
      <c r="D34" s="21">
        <v>37843.66805555556</v>
      </c>
      <c r="E34" s="21">
        <v>37843.700694444444</v>
      </c>
      <c r="F34" s="22">
        <v>0.783</v>
      </c>
      <c r="G34" s="22"/>
      <c r="H34" s="20">
        <v>77</v>
      </c>
      <c r="I34" s="20"/>
      <c r="J34" s="20" t="s">
        <v>24</v>
      </c>
      <c r="K34" s="22">
        <v>3.39</v>
      </c>
      <c r="L34" s="22"/>
      <c r="M34" s="22"/>
      <c r="N34" s="22" t="s">
        <v>24</v>
      </c>
      <c r="O34" s="20">
        <v>0.40738</v>
      </c>
      <c r="P34" s="22">
        <v>407.38</v>
      </c>
      <c r="Q34" s="22">
        <v>0.1</v>
      </c>
      <c r="R34" s="26">
        <v>0</v>
      </c>
      <c r="S34" s="22">
        <v>4.99</v>
      </c>
      <c r="T34" s="22">
        <v>0.02</v>
      </c>
      <c r="U34" s="26">
        <v>0</v>
      </c>
      <c r="V34" s="22">
        <v>1.65</v>
      </c>
      <c r="W34" s="22">
        <v>0.11</v>
      </c>
      <c r="X34" s="26"/>
      <c r="Y34" s="22">
        <v>4.78</v>
      </c>
      <c r="Z34" s="22">
        <v>0.1</v>
      </c>
      <c r="AA34" s="26"/>
      <c r="AB34" s="22">
        <v>2.56</v>
      </c>
      <c r="AC34" s="22">
        <v>2.46</v>
      </c>
      <c r="AD34" s="26"/>
      <c r="AE34" s="22">
        <v>136.78</v>
      </c>
      <c r="AF34" s="22">
        <v>24.602474670148993</v>
      </c>
      <c r="AG34" s="26"/>
      <c r="AH34" s="22">
        <v>512.2235226325021</v>
      </c>
      <c r="AI34" s="22">
        <v>4.34228128895686</v>
      </c>
      <c r="AJ34" s="26"/>
      <c r="AK34" s="22">
        <v>70.03231262829624</v>
      </c>
      <c r="AL34" s="22">
        <v>0.27</v>
      </c>
      <c r="AM34" s="26"/>
      <c r="AN34" s="22">
        <v>7.61</v>
      </c>
      <c r="AO34" s="22">
        <v>0.03</v>
      </c>
      <c r="AP34" s="26">
        <v>0</v>
      </c>
      <c r="AQ34" s="22">
        <v>0.65</v>
      </c>
      <c r="AR34" s="18"/>
      <c r="AS34" s="22">
        <v>558.14</v>
      </c>
      <c r="AT34" s="22">
        <v>590.5158352607983</v>
      </c>
      <c r="AU34" s="20">
        <v>0.945173637474938</v>
      </c>
      <c r="AV34" s="20">
        <v>-5.637168987775615</v>
      </c>
    </row>
    <row r="35" spans="1:48" ht="12.75">
      <c r="A35" s="18" t="s">
        <v>91</v>
      </c>
      <c r="B35" s="19">
        <v>37843</v>
      </c>
      <c r="C35" s="20">
        <v>2003</v>
      </c>
      <c r="D35" s="21">
        <v>37843.751388888886</v>
      </c>
      <c r="E35" s="21">
        <v>37843.791666666664</v>
      </c>
      <c r="F35" s="22">
        <v>0.967</v>
      </c>
      <c r="G35" s="22"/>
      <c r="H35" s="20">
        <v>357</v>
      </c>
      <c r="I35" s="20"/>
      <c r="J35" s="20" t="s">
        <v>24</v>
      </c>
      <c r="K35" s="22">
        <v>3.82</v>
      </c>
      <c r="L35" s="22"/>
      <c r="M35" s="22">
        <v>80.09</v>
      </c>
      <c r="N35" s="22"/>
      <c r="O35" s="20">
        <v>0.15136000000000002</v>
      </c>
      <c r="P35" s="22">
        <v>151.36</v>
      </c>
      <c r="Q35" s="22">
        <v>0.03</v>
      </c>
      <c r="R35" s="26">
        <v>0</v>
      </c>
      <c r="S35" s="22">
        <v>1.5</v>
      </c>
      <c r="T35" s="22">
        <v>0.01</v>
      </c>
      <c r="U35" s="26">
        <v>0</v>
      </c>
      <c r="V35" s="22">
        <v>0.82</v>
      </c>
      <c r="W35" s="22">
        <v>0.03</v>
      </c>
      <c r="X35" s="26"/>
      <c r="Y35" s="22">
        <v>1.3</v>
      </c>
      <c r="Z35" s="22">
        <v>0.05</v>
      </c>
      <c r="AA35" s="26"/>
      <c r="AB35" s="22">
        <v>1.28</v>
      </c>
      <c r="AC35" s="22">
        <v>1.43</v>
      </c>
      <c r="AD35" s="26"/>
      <c r="AE35" s="22">
        <v>79.18</v>
      </c>
      <c r="AF35" s="22">
        <v>9.523726610243765</v>
      </c>
      <c r="AG35" s="26"/>
      <c r="AH35" s="22">
        <v>198.2839880252752</v>
      </c>
      <c r="AI35" s="22">
        <v>1.7762787821788013</v>
      </c>
      <c r="AJ35" s="26"/>
      <c r="AK35" s="22">
        <v>28.64782419897971</v>
      </c>
      <c r="AL35" s="22">
        <v>0.08</v>
      </c>
      <c r="AM35" s="26">
        <v>0</v>
      </c>
      <c r="AN35" s="22">
        <v>2.25</v>
      </c>
      <c r="AO35" s="22">
        <v>0.03</v>
      </c>
      <c r="AP35" s="26">
        <v>0</v>
      </c>
      <c r="AQ35" s="22">
        <v>0.65</v>
      </c>
      <c r="AR35" s="18"/>
      <c r="AS35" s="22">
        <v>235.44</v>
      </c>
      <c r="AT35" s="22">
        <v>229.83181222425492</v>
      </c>
      <c r="AU35" s="20">
        <v>1.0244012685688306</v>
      </c>
      <c r="AV35" s="20">
        <v>2.410714609567637</v>
      </c>
    </row>
    <row r="36" spans="1:48" ht="12.75">
      <c r="A36" s="18" t="s">
        <v>92</v>
      </c>
      <c r="B36" s="19">
        <v>37843</v>
      </c>
      <c r="C36" s="20">
        <v>2003</v>
      </c>
      <c r="D36" s="21">
        <v>37843.79305555556</v>
      </c>
      <c r="E36" s="21">
        <v>37843.833333333336</v>
      </c>
      <c r="F36" s="22">
        <v>0.967</v>
      </c>
      <c r="G36" s="22"/>
      <c r="H36" s="20">
        <v>480</v>
      </c>
      <c r="I36" s="20"/>
      <c r="J36" s="20" t="s">
        <v>24</v>
      </c>
      <c r="K36" s="22">
        <v>4.01</v>
      </c>
      <c r="L36" s="22"/>
      <c r="M36" s="22">
        <v>50.5</v>
      </c>
      <c r="N36" s="22"/>
      <c r="O36" s="20">
        <v>0.09772</v>
      </c>
      <c r="P36" s="22">
        <v>97.72</v>
      </c>
      <c r="Q36" s="22">
        <v>0</v>
      </c>
      <c r="R36" s="26">
        <v>0</v>
      </c>
      <c r="S36" s="22">
        <v>0</v>
      </c>
      <c r="T36" s="22">
        <v>0</v>
      </c>
      <c r="U36" s="26">
        <v>0</v>
      </c>
      <c r="V36" s="22">
        <v>0</v>
      </c>
      <c r="W36" s="22">
        <v>0.02</v>
      </c>
      <c r="X36" s="26"/>
      <c r="Y36" s="22">
        <v>0.87</v>
      </c>
      <c r="Z36" s="22">
        <v>0.05</v>
      </c>
      <c r="AA36" s="26"/>
      <c r="AB36" s="22">
        <v>1.28</v>
      </c>
      <c r="AC36" s="22">
        <v>0.85</v>
      </c>
      <c r="AD36" s="26"/>
      <c r="AE36" s="22">
        <v>47.08</v>
      </c>
      <c r="AF36" s="22">
        <v>5.786230177194046</v>
      </c>
      <c r="AG36" s="26"/>
      <c r="AH36" s="22">
        <v>120.46931228918004</v>
      </c>
      <c r="AI36" s="22">
        <v>1.2691304198295472</v>
      </c>
      <c r="AJ36" s="26"/>
      <c r="AK36" s="22">
        <v>20.468535411010937</v>
      </c>
      <c r="AL36" s="22">
        <v>0.02</v>
      </c>
      <c r="AM36" s="26" t="s">
        <v>350</v>
      </c>
      <c r="AN36" s="22">
        <v>0.56</v>
      </c>
      <c r="AO36" s="22">
        <v>0.03</v>
      </c>
      <c r="AP36" s="26">
        <v>0</v>
      </c>
      <c r="AQ36" s="22">
        <v>0.65</v>
      </c>
      <c r="AR36" s="18"/>
      <c r="AS36" s="22">
        <v>146.95</v>
      </c>
      <c r="AT36" s="22">
        <v>142.147847700191</v>
      </c>
      <c r="AU36" s="20">
        <v>1.0337827999333298</v>
      </c>
      <c r="AV36" s="20">
        <v>3.3221639925794735</v>
      </c>
    </row>
    <row r="37" spans="1:48" ht="12.75">
      <c r="A37" s="18" t="s">
        <v>93</v>
      </c>
      <c r="B37" s="19">
        <v>37843</v>
      </c>
      <c r="C37" s="20">
        <v>2003</v>
      </c>
      <c r="D37" s="21">
        <v>37843.83472222222</v>
      </c>
      <c r="E37" s="21">
        <v>37843.870833333334</v>
      </c>
      <c r="F37" s="22">
        <v>0.867</v>
      </c>
      <c r="G37" s="22"/>
      <c r="H37" s="20">
        <v>458</v>
      </c>
      <c r="I37" s="20"/>
      <c r="J37" s="20" t="s">
        <v>24</v>
      </c>
      <c r="K37" s="22">
        <v>4.07</v>
      </c>
      <c r="L37" s="22"/>
      <c r="M37" s="22">
        <v>45.82</v>
      </c>
      <c r="N37" s="22"/>
      <c r="O37" s="20">
        <v>0.08511</v>
      </c>
      <c r="P37" s="22">
        <v>85.11</v>
      </c>
      <c r="Q37" s="22">
        <v>0</v>
      </c>
      <c r="R37" s="26">
        <v>0</v>
      </c>
      <c r="S37" s="22">
        <v>0</v>
      </c>
      <c r="T37" s="22">
        <v>0</v>
      </c>
      <c r="U37" s="26">
        <v>0</v>
      </c>
      <c r="V37" s="22">
        <v>0</v>
      </c>
      <c r="W37" s="22">
        <v>0.02</v>
      </c>
      <c r="X37" s="26"/>
      <c r="Y37" s="22">
        <v>0.87</v>
      </c>
      <c r="Z37" s="22">
        <v>0.05</v>
      </c>
      <c r="AA37" s="26"/>
      <c r="AB37" s="22">
        <v>1.28</v>
      </c>
      <c r="AC37" s="22">
        <v>0.78</v>
      </c>
      <c r="AD37" s="26"/>
      <c r="AE37" s="22">
        <v>43.17</v>
      </c>
      <c r="AF37" s="22">
        <v>5.251222051545479</v>
      </c>
      <c r="AG37" s="26"/>
      <c r="AH37" s="22">
        <v>109.33044311317688</v>
      </c>
      <c r="AI37" s="22">
        <v>1.1083106708667336</v>
      </c>
      <c r="AJ37" s="26"/>
      <c r="AK37" s="22">
        <v>17.87483449973868</v>
      </c>
      <c r="AL37" s="22">
        <v>0.02</v>
      </c>
      <c r="AM37" s="26" t="s">
        <v>350</v>
      </c>
      <c r="AN37" s="22">
        <v>0.56</v>
      </c>
      <c r="AO37" s="22">
        <v>0.03</v>
      </c>
      <c r="AP37" s="26">
        <v>0</v>
      </c>
      <c r="AQ37" s="22">
        <v>0.65</v>
      </c>
      <c r="AR37" s="18"/>
      <c r="AS37" s="22">
        <v>130.43</v>
      </c>
      <c r="AT37" s="22">
        <v>128.41527761291556</v>
      </c>
      <c r="AU37" s="20">
        <v>1.0156891175608984</v>
      </c>
      <c r="AV37" s="20">
        <v>1.5567001304132881</v>
      </c>
    </row>
    <row r="38" spans="1:48" ht="12.75">
      <c r="A38" s="18" t="s">
        <v>94</v>
      </c>
      <c r="B38" s="19">
        <v>37843</v>
      </c>
      <c r="C38" s="20">
        <v>2003</v>
      </c>
      <c r="D38" s="21">
        <v>37843.87986111111</v>
      </c>
      <c r="E38" s="21">
        <v>37843.90625</v>
      </c>
      <c r="F38" s="22">
        <v>0.633</v>
      </c>
      <c r="G38" s="22"/>
      <c r="H38" s="20">
        <v>58</v>
      </c>
      <c r="I38" s="20"/>
      <c r="J38" s="20" t="s">
        <v>24</v>
      </c>
      <c r="K38" s="22">
        <v>4.32</v>
      </c>
      <c r="L38" s="22"/>
      <c r="M38" s="22"/>
      <c r="N38" s="22" t="s">
        <v>24</v>
      </c>
      <c r="O38" s="20">
        <v>0.04786</v>
      </c>
      <c r="P38" s="22">
        <v>47.86</v>
      </c>
      <c r="Q38" s="22">
        <v>0.02</v>
      </c>
      <c r="R38" s="26">
        <v>0</v>
      </c>
      <c r="S38" s="22">
        <v>1</v>
      </c>
      <c r="T38" s="22">
        <v>0</v>
      </c>
      <c r="U38" s="26">
        <v>0</v>
      </c>
      <c r="V38" s="22">
        <v>0</v>
      </c>
      <c r="W38" s="22">
        <v>0.03</v>
      </c>
      <c r="X38" s="26"/>
      <c r="Y38" s="22">
        <v>1.3</v>
      </c>
      <c r="Z38" s="22">
        <v>0.05</v>
      </c>
      <c r="AA38" s="26"/>
      <c r="AB38" s="22">
        <v>1.28</v>
      </c>
      <c r="AC38" s="22">
        <v>0.5</v>
      </c>
      <c r="AD38" s="26"/>
      <c r="AE38" s="22">
        <v>27.99</v>
      </c>
      <c r="AF38" s="22">
        <v>3.146437612536126</v>
      </c>
      <c r="AG38" s="26"/>
      <c r="AH38" s="22">
        <v>65.50883109300214</v>
      </c>
      <c r="AI38" s="22">
        <v>0.6009269999272717</v>
      </c>
      <c r="AJ38" s="26"/>
      <c r="AK38" s="22">
        <v>9.691750654827038</v>
      </c>
      <c r="AL38" s="22">
        <v>0.27</v>
      </c>
      <c r="AM38" s="26"/>
      <c r="AN38" s="22">
        <v>7.61</v>
      </c>
      <c r="AO38" s="22">
        <v>0.02</v>
      </c>
      <c r="AP38" s="26">
        <v>0</v>
      </c>
      <c r="AQ38" s="22">
        <v>0.43</v>
      </c>
      <c r="AR38" s="18"/>
      <c r="AS38" s="22">
        <v>79.43</v>
      </c>
      <c r="AT38" s="22">
        <v>83.24058174782918</v>
      </c>
      <c r="AU38" s="20">
        <v>0.9542220673159992</v>
      </c>
      <c r="AV38" s="20">
        <v>-4.685028733389947</v>
      </c>
    </row>
    <row r="39" spans="1:48" ht="12.75">
      <c r="A39" s="18" t="s">
        <v>101</v>
      </c>
      <c r="B39" s="19">
        <v>37844</v>
      </c>
      <c r="C39" s="20">
        <v>2003</v>
      </c>
      <c r="D39" s="21">
        <v>37844.79305555556</v>
      </c>
      <c r="E39" s="21">
        <v>37844.833333333336</v>
      </c>
      <c r="F39" s="22">
        <v>0.967</v>
      </c>
      <c r="G39" s="22"/>
      <c r="H39" s="20">
        <v>142</v>
      </c>
      <c r="I39" s="20">
        <v>0.307</v>
      </c>
      <c r="J39" s="20"/>
      <c r="K39" s="22">
        <v>3.75</v>
      </c>
      <c r="L39" s="22"/>
      <c r="M39" s="22">
        <v>108.47</v>
      </c>
      <c r="N39" s="22"/>
      <c r="O39" s="20">
        <v>0.17783000000000002</v>
      </c>
      <c r="P39" s="22">
        <v>177.83</v>
      </c>
      <c r="Q39" s="22">
        <v>0.33</v>
      </c>
      <c r="R39" s="26"/>
      <c r="S39" s="22">
        <v>16.47</v>
      </c>
      <c r="T39" s="22">
        <v>0.03</v>
      </c>
      <c r="U39" s="26">
        <v>0</v>
      </c>
      <c r="V39" s="22">
        <v>2.47</v>
      </c>
      <c r="W39" s="22">
        <v>0.05</v>
      </c>
      <c r="X39" s="26"/>
      <c r="Y39" s="22">
        <v>2.17</v>
      </c>
      <c r="Z39" s="22">
        <v>0.13</v>
      </c>
      <c r="AA39" s="26"/>
      <c r="AB39" s="22">
        <v>3.32</v>
      </c>
      <c r="AC39" s="22">
        <v>2.91</v>
      </c>
      <c r="AD39" s="26"/>
      <c r="AE39" s="22">
        <v>161.79</v>
      </c>
      <c r="AF39" s="22">
        <v>12.293479339135926</v>
      </c>
      <c r="AG39" s="26"/>
      <c r="AH39" s="22">
        <v>255.95023984080999</v>
      </c>
      <c r="AI39" s="22">
        <v>6.213692527344957</v>
      </c>
      <c r="AJ39" s="26"/>
      <c r="AK39" s="22">
        <v>100.21443308101946</v>
      </c>
      <c r="AL39" s="22">
        <v>0.08</v>
      </c>
      <c r="AM39" s="26">
        <v>0</v>
      </c>
      <c r="AN39" s="22">
        <v>2.25</v>
      </c>
      <c r="AO39" s="22">
        <v>0.02</v>
      </c>
      <c r="AP39" s="26">
        <v>0</v>
      </c>
      <c r="AQ39" s="22">
        <v>0.43</v>
      </c>
      <c r="AR39" s="18"/>
      <c r="AS39" s="22">
        <v>364.05</v>
      </c>
      <c r="AT39" s="22">
        <v>358.84467292182944</v>
      </c>
      <c r="AU39" s="20">
        <v>1.0145057944870326</v>
      </c>
      <c r="AV39" s="20">
        <v>1.44013430258972</v>
      </c>
    </row>
    <row r="40" spans="1:48" ht="12.75">
      <c r="A40" s="18" t="s">
        <v>102</v>
      </c>
      <c r="B40" s="19">
        <v>37844</v>
      </c>
      <c r="C40" s="20">
        <v>2003</v>
      </c>
      <c r="D40" s="21">
        <v>37844.83472222222</v>
      </c>
      <c r="E40" s="21">
        <v>37844.875</v>
      </c>
      <c r="F40" s="22">
        <v>0.967</v>
      </c>
      <c r="G40" s="22"/>
      <c r="H40" s="20">
        <v>142</v>
      </c>
      <c r="I40" s="20">
        <v>0.222</v>
      </c>
      <c r="J40" s="20"/>
      <c r="K40" s="22">
        <v>3.82</v>
      </c>
      <c r="L40" s="22"/>
      <c r="M40" s="22">
        <v>105.85</v>
      </c>
      <c r="N40" s="22"/>
      <c r="O40" s="20">
        <v>0.15136000000000002</v>
      </c>
      <c r="P40" s="22">
        <v>151.36</v>
      </c>
      <c r="Q40" s="22">
        <v>0.54</v>
      </c>
      <c r="R40" s="26"/>
      <c r="S40" s="22">
        <v>26.95</v>
      </c>
      <c r="T40" s="22">
        <v>0.03</v>
      </c>
      <c r="U40" s="26">
        <v>0</v>
      </c>
      <c r="V40" s="22">
        <v>2.47</v>
      </c>
      <c r="W40" s="22">
        <v>0.05</v>
      </c>
      <c r="X40" s="26"/>
      <c r="Y40" s="22">
        <v>2.17</v>
      </c>
      <c r="Z40" s="22">
        <v>0.13</v>
      </c>
      <c r="AA40" s="26"/>
      <c r="AB40" s="22">
        <v>3.32</v>
      </c>
      <c r="AC40" s="22">
        <v>2.95</v>
      </c>
      <c r="AD40" s="26"/>
      <c r="AE40" s="22">
        <v>163.96</v>
      </c>
      <c r="AF40" s="22">
        <v>10.695985996089755</v>
      </c>
      <c r="AG40" s="26"/>
      <c r="AH40" s="22">
        <v>222.6904284385887</v>
      </c>
      <c r="AI40" s="22">
        <v>7.773895703757377</v>
      </c>
      <c r="AJ40" s="26"/>
      <c r="AK40" s="22">
        <v>125.37738991019899</v>
      </c>
      <c r="AL40" s="22">
        <v>0.08</v>
      </c>
      <c r="AM40" s="26">
        <v>0</v>
      </c>
      <c r="AN40" s="22">
        <v>2.25</v>
      </c>
      <c r="AO40" s="22">
        <v>0.03</v>
      </c>
      <c r="AP40" s="26">
        <v>0</v>
      </c>
      <c r="AQ40" s="22">
        <v>0.65</v>
      </c>
      <c r="AR40" s="18"/>
      <c r="AS40" s="22">
        <v>350.23</v>
      </c>
      <c r="AT40" s="22">
        <v>350.96781834878766</v>
      </c>
      <c r="AU40" s="20">
        <v>0.9978977606771502</v>
      </c>
      <c r="AV40" s="20">
        <v>-0.21044513530435371</v>
      </c>
    </row>
    <row r="41" spans="1:48" ht="12.75">
      <c r="A41" s="18" t="s">
        <v>103</v>
      </c>
      <c r="B41" s="19">
        <v>37844</v>
      </c>
      <c r="C41" s="20">
        <v>2003</v>
      </c>
      <c r="D41" s="21">
        <v>37844.876388888886</v>
      </c>
      <c r="E41" s="21">
        <v>37844.90902777778</v>
      </c>
      <c r="F41" s="22">
        <v>0.783</v>
      </c>
      <c r="G41" s="22"/>
      <c r="H41" s="20">
        <v>145</v>
      </c>
      <c r="I41" s="20">
        <v>0.301</v>
      </c>
      <c r="J41" s="20"/>
      <c r="K41" s="22">
        <v>3.77</v>
      </c>
      <c r="L41" s="22"/>
      <c r="M41" s="22">
        <v>120.19</v>
      </c>
      <c r="N41" s="22"/>
      <c r="O41" s="20">
        <v>0.16982</v>
      </c>
      <c r="P41" s="22">
        <v>169.82</v>
      </c>
      <c r="Q41" s="22">
        <v>0.99</v>
      </c>
      <c r="R41" s="26"/>
      <c r="S41" s="22">
        <v>49.4</v>
      </c>
      <c r="T41" s="22">
        <v>0.05</v>
      </c>
      <c r="U41" s="26">
        <v>0</v>
      </c>
      <c r="V41" s="22">
        <v>4.11</v>
      </c>
      <c r="W41" s="22">
        <v>0.07</v>
      </c>
      <c r="X41" s="26"/>
      <c r="Y41" s="22">
        <v>3.04</v>
      </c>
      <c r="Z41" s="22">
        <v>0.15</v>
      </c>
      <c r="AA41" s="26"/>
      <c r="AB41" s="22">
        <v>3.84</v>
      </c>
      <c r="AC41" s="22">
        <v>3.75</v>
      </c>
      <c r="AD41" s="26"/>
      <c r="AE41" s="22">
        <v>208.51</v>
      </c>
      <c r="AF41" s="22">
        <v>11.133223803296056</v>
      </c>
      <c r="AG41" s="26"/>
      <c r="AH41" s="22">
        <v>231.7937195846239</v>
      </c>
      <c r="AI41" s="22">
        <v>12.191828261353995</v>
      </c>
      <c r="AJ41" s="26"/>
      <c r="AK41" s="22">
        <v>196.62980619911724</v>
      </c>
      <c r="AL41" s="22">
        <v>0.08</v>
      </c>
      <c r="AM41" s="26">
        <v>0</v>
      </c>
      <c r="AN41" s="22">
        <v>2.25</v>
      </c>
      <c r="AO41" s="22">
        <v>0.09</v>
      </c>
      <c r="AP41" s="26">
        <v>0</v>
      </c>
      <c r="AQ41" s="22">
        <v>1.96</v>
      </c>
      <c r="AR41" s="18"/>
      <c r="AS41" s="22">
        <v>438.72</v>
      </c>
      <c r="AT41" s="22">
        <v>432.6335257837411</v>
      </c>
      <c r="AU41" s="20">
        <v>1.0140684294062345</v>
      </c>
      <c r="AV41" s="20">
        <v>1.3970160299252652</v>
      </c>
    </row>
    <row r="42" spans="1:48" ht="12.75">
      <c r="A42" s="18" t="s">
        <v>105</v>
      </c>
      <c r="B42" s="19">
        <v>37845</v>
      </c>
      <c r="C42" s="20">
        <v>2003</v>
      </c>
      <c r="D42" s="21">
        <v>37845.376388888886</v>
      </c>
      <c r="E42" s="21">
        <v>37845.416666666664</v>
      </c>
      <c r="F42" s="22">
        <v>0.967</v>
      </c>
      <c r="G42" s="22"/>
      <c r="H42" s="20">
        <v>306</v>
      </c>
      <c r="I42" s="20">
        <v>0.495</v>
      </c>
      <c r="J42" s="20"/>
      <c r="K42" s="22">
        <v>4.15</v>
      </c>
      <c r="L42" s="22"/>
      <c r="M42" s="22">
        <v>44.04</v>
      </c>
      <c r="N42" s="22"/>
      <c r="O42" s="20">
        <v>0.0708</v>
      </c>
      <c r="P42" s="22">
        <v>70.8</v>
      </c>
      <c r="Q42" s="22">
        <v>0.02</v>
      </c>
      <c r="R42" s="26">
        <v>0</v>
      </c>
      <c r="S42" s="22">
        <v>1</v>
      </c>
      <c r="T42" s="22">
        <v>0</v>
      </c>
      <c r="U42" s="26">
        <v>0</v>
      </c>
      <c r="V42" s="22">
        <v>0</v>
      </c>
      <c r="W42" s="22">
        <v>0.03</v>
      </c>
      <c r="X42" s="26"/>
      <c r="Y42" s="22">
        <v>1.3</v>
      </c>
      <c r="Z42" s="22">
        <v>0.08</v>
      </c>
      <c r="AA42" s="26"/>
      <c r="AB42" s="22">
        <v>2.05</v>
      </c>
      <c r="AC42" s="22">
        <v>1.4</v>
      </c>
      <c r="AD42" s="26"/>
      <c r="AE42" s="22">
        <v>77.88</v>
      </c>
      <c r="AF42" s="22">
        <v>4.013087022252248</v>
      </c>
      <c r="AG42" s="26"/>
      <c r="AH42" s="22">
        <v>83.5524718032918</v>
      </c>
      <c r="AI42" s="22">
        <v>2.294011891760379</v>
      </c>
      <c r="AJ42" s="26"/>
      <c r="AK42" s="22">
        <v>36.997823790311394</v>
      </c>
      <c r="AL42" s="22">
        <v>0.08</v>
      </c>
      <c r="AM42" s="26">
        <v>0</v>
      </c>
      <c r="AN42" s="22">
        <v>2.25</v>
      </c>
      <c r="AO42" s="22">
        <v>0.02</v>
      </c>
      <c r="AP42" s="26">
        <v>0</v>
      </c>
      <c r="AQ42" s="22">
        <v>0.43</v>
      </c>
      <c r="AR42" s="18"/>
      <c r="AS42" s="22">
        <v>153.03</v>
      </c>
      <c r="AT42" s="22">
        <v>123.23029559360319</v>
      </c>
      <c r="AU42" s="20">
        <v>1.2418212523377545</v>
      </c>
      <c r="AV42" s="20">
        <v>21.57364259845294</v>
      </c>
    </row>
    <row r="43" spans="1:48" ht="12.75">
      <c r="A43" s="18" t="s">
        <v>106</v>
      </c>
      <c r="B43" s="19">
        <v>37845</v>
      </c>
      <c r="C43" s="20">
        <v>2003</v>
      </c>
      <c r="D43" s="21">
        <v>37845.41805555556</v>
      </c>
      <c r="E43" s="21">
        <v>37845.458333333336</v>
      </c>
      <c r="F43" s="22">
        <v>0.967</v>
      </c>
      <c r="G43" s="22"/>
      <c r="H43" s="20">
        <v>130</v>
      </c>
      <c r="I43" s="20">
        <v>0.358</v>
      </c>
      <c r="J43" s="20"/>
      <c r="K43" s="22">
        <v>3.99</v>
      </c>
      <c r="L43" s="22"/>
      <c r="M43" s="22">
        <v>60.8</v>
      </c>
      <c r="N43" s="22"/>
      <c r="O43" s="20">
        <v>0.10233</v>
      </c>
      <c r="P43" s="22">
        <v>102.33</v>
      </c>
      <c r="Q43" s="22">
        <v>0.03</v>
      </c>
      <c r="R43" s="26">
        <v>0</v>
      </c>
      <c r="S43" s="22">
        <v>1.5</v>
      </c>
      <c r="T43" s="22">
        <v>0</v>
      </c>
      <c r="U43" s="26">
        <v>0</v>
      </c>
      <c r="V43" s="22">
        <v>0</v>
      </c>
      <c r="W43" s="22">
        <v>0.03</v>
      </c>
      <c r="X43" s="26"/>
      <c r="Y43" s="22">
        <v>1.3</v>
      </c>
      <c r="Z43" s="22">
        <v>0.08</v>
      </c>
      <c r="AA43" s="26"/>
      <c r="AB43" s="22">
        <v>2.05</v>
      </c>
      <c r="AC43" s="22">
        <v>1.63</v>
      </c>
      <c r="AD43" s="26"/>
      <c r="AE43" s="22">
        <v>90.72</v>
      </c>
      <c r="AF43" s="22">
        <v>5.557383569178968</v>
      </c>
      <c r="AG43" s="26"/>
      <c r="AH43" s="22">
        <v>115.70472591030611</v>
      </c>
      <c r="AI43" s="22">
        <v>3.346579590614015</v>
      </c>
      <c r="AJ43" s="26"/>
      <c r="AK43" s="22">
        <v>53.97363563742284</v>
      </c>
      <c r="AL43" s="22">
        <v>0.08</v>
      </c>
      <c r="AM43" s="26">
        <v>0</v>
      </c>
      <c r="AN43" s="22">
        <v>2.25</v>
      </c>
      <c r="AO43" s="22">
        <v>0.05</v>
      </c>
      <c r="AP43" s="26">
        <v>0</v>
      </c>
      <c r="AQ43" s="22">
        <v>1.09</v>
      </c>
      <c r="AR43" s="18"/>
      <c r="AS43" s="22">
        <v>197.9</v>
      </c>
      <c r="AT43" s="22">
        <v>173.01836154772894</v>
      </c>
      <c r="AU43" s="20">
        <v>1.1438092363705985</v>
      </c>
      <c r="AV43" s="20">
        <v>13.416234423363441</v>
      </c>
    </row>
    <row r="44" spans="1:48" ht="12.75">
      <c r="A44" s="18" t="s">
        <v>107</v>
      </c>
      <c r="B44" s="19">
        <v>37845</v>
      </c>
      <c r="C44" s="20">
        <v>2003</v>
      </c>
      <c r="D44" s="21">
        <v>37845.45972222222</v>
      </c>
      <c r="E44" s="21">
        <v>37845.5</v>
      </c>
      <c r="F44" s="22">
        <v>0.967</v>
      </c>
      <c r="G44" s="22"/>
      <c r="H44" s="20">
        <v>67</v>
      </c>
      <c r="I44" s="20">
        <v>0.281</v>
      </c>
      <c r="J44" s="20"/>
      <c r="K44" s="22">
        <v>4</v>
      </c>
      <c r="L44" s="22"/>
      <c r="M44" s="22"/>
      <c r="N44" s="22" t="s">
        <v>24</v>
      </c>
      <c r="O44" s="20">
        <v>0.1</v>
      </c>
      <c r="P44" s="22">
        <v>100</v>
      </c>
      <c r="Q44" s="22">
        <v>0</v>
      </c>
      <c r="R44" s="26">
        <v>0</v>
      </c>
      <c r="S44" s="22">
        <v>0</v>
      </c>
      <c r="T44" s="22">
        <v>0</v>
      </c>
      <c r="U44" s="26">
        <v>0</v>
      </c>
      <c r="V44" s="22">
        <v>0</v>
      </c>
      <c r="W44" s="22">
        <v>0.03</v>
      </c>
      <c r="X44" s="26"/>
      <c r="Y44" s="22">
        <v>1.3</v>
      </c>
      <c r="Z44" s="22">
        <v>0.05</v>
      </c>
      <c r="AA44" s="26"/>
      <c r="AB44" s="22">
        <v>1.28</v>
      </c>
      <c r="AC44" s="22">
        <v>1.47</v>
      </c>
      <c r="AD44" s="26"/>
      <c r="AE44" s="22">
        <v>81.88</v>
      </c>
      <c r="AF44" s="22">
        <v>5.251222051545479</v>
      </c>
      <c r="AG44" s="26"/>
      <c r="AH44" s="22">
        <v>109.33044311317688</v>
      </c>
      <c r="AI44" s="22">
        <v>3.367760827525231</v>
      </c>
      <c r="AJ44" s="26"/>
      <c r="AK44" s="22">
        <v>54.315246626326925</v>
      </c>
      <c r="AL44" s="22">
        <v>0.08</v>
      </c>
      <c r="AM44" s="26">
        <v>0</v>
      </c>
      <c r="AN44" s="22">
        <v>2.25</v>
      </c>
      <c r="AO44" s="22">
        <v>0.02</v>
      </c>
      <c r="AP44" s="26">
        <v>0</v>
      </c>
      <c r="AQ44" s="22">
        <v>0.43</v>
      </c>
      <c r="AR44" s="18"/>
      <c r="AS44" s="22">
        <v>184.46</v>
      </c>
      <c r="AT44" s="22">
        <v>166.32568973950382</v>
      </c>
      <c r="AU44" s="20">
        <v>1.1090289196389191</v>
      </c>
      <c r="AV44" s="20">
        <v>10.339253162785997</v>
      </c>
    </row>
    <row r="45" spans="1:48" ht="12.75">
      <c r="A45" s="18" t="s">
        <v>108</v>
      </c>
      <c r="B45" s="19">
        <v>37845</v>
      </c>
      <c r="C45" s="20">
        <v>2003</v>
      </c>
      <c r="D45" s="21">
        <v>37845.58472222222</v>
      </c>
      <c r="E45" s="21">
        <v>37845.625</v>
      </c>
      <c r="F45" s="22">
        <v>0.967</v>
      </c>
      <c r="G45" s="22"/>
      <c r="H45" s="20">
        <v>137</v>
      </c>
      <c r="I45" s="20">
        <v>0.376</v>
      </c>
      <c r="J45" s="20"/>
      <c r="K45" s="22">
        <v>3.81</v>
      </c>
      <c r="L45" s="22"/>
      <c r="M45" s="22">
        <v>87.57</v>
      </c>
      <c r="N45" s="22"/>
      <c r="O45" s="20">
        <v>0.15488</v>
      </c>
      <c r="P45" s="22">
        <v>154.88</v>
      </c>
      <c r="Q45" s="22">
        <v>0.1</v>
      </c>
      <c r="R45" s="26">
        <v>0</v>
      </c>
      <c r="S45" s="22">
        <v>4.99</v>
      </c>
      <c r="T45" s="22">
        <v>0.01</v>
      </c>
      <c r="U45" s="26">
        <v>0</v>
      </c>
      <c r="V45" s="22">
        <v>0.82</v>
      </c>
      <c r="W45" s="22">
        <v>0.05</v>
      </c>
      <c r="X45" s="26"/>
      <c r="Y45" s="22">
        <v>2.17</v>
      </c>
      <c r="Z45" s="22">
        <v>0.13</v>
      </c>
      <c r="AA45" s="26"/>
      <c r="AB45" s="22">
        <v>3.32</v>
      </c>
      <c r="AC45" s="22">
        <v>2.06</v>
      </c>
      <c r="AD45" s="26"/>
      <c r="AE45" s="22">
        <v>114.58</v>
      </c>
      <c r="AF45" s="22">
        <v>8.48968899407136</v>
      </c>
      <c r="AG45" s="26"/>
      <c r="AH45" s="22">
        <v>176.75532485656572</v>
      </c>
      <c r="AI45" s="22">
        <v>5.207800073005175</v>
      </c>
      <c r="AJ45" s="26"/>
      <c r="AK45" s="22">
        <v>83.99139957742746</v>
      </c>
      <c r="AL45" s="22">
        <v>0.08</v>
      </c>
      <c r="AM45" s="26">
        <v>0</v>
      </c>
      <c r="AN45" s="22">
        <v>2.25</v>
      </c>
      <c r="AO45" s="22">
        <v>0.05</v>
      </c>
      <c r="AP45" s="26">
        <v>0</v>
      </c>
      <c r="AQ45" s="22">
        <v>1.09</v>
      </c>
      <c r="AR45" s="18"/>
      <c r="AS45" s="22">
        <v>280.76</v>
      </c>
      <c r="AT45" s="22">
        <v>264.08672443399314</v>
      </c>
      <c r="AU45" s="20">
        <v>1.063135606690348</v>
      </c>
      <c r="AV45" s="20">
        <v>6.120354521109644</v>
      </c>
    </row>
    <row r="46" spans="1:48" ht="12.75">
      <c r="A46" s="18" t="s">
        <v>109</v>
      </c>
      <c r="B46" s="19">
        <v>37845</v>
      </c>
      <c r="C46" s="20">
        <v>2003</v>
      </c>
      <c r="D46" s="21">
        <v>37845.754166666666</v>
      </c>
      <c r="E46" s="21">
        <v>37845.791666666664</v>
      </c>
      <c r="F46" s="22">
        <v>0.9</v>
      </c>
      <c r="G46" s="22"/>
      <c r="H46" s="20">
        <v>172</v>
      </c>
      <c r="I46" s="20">
        <v>0.436</v>
      </c>
      <c r="J46" s="20"/>
      <c r="K46" s="22">
        <v>4.26</v>
      </c>
      <c r="L46" s="22"/>
      <c r="M46" s="22">
        <v>30.81</v>
      </c>
      <c r="N46" s="22"/>
      <c r="O46" s="20">
        <v>0.054950000000000006</v>
      </c>
      <c r="P46" s="22">
        <v>54.95</v>
      </c>
      <c r="Q46" s="22">
        <v>0.03</v>
      </c>
      <c r="R46" s="26">
        <v>0</v>
      </c>
      <c r="S46" s="22">
        <v>1.5</v>
      </c>
      <c r="T46" s="22">
        <v>0.01</v>
      </c>
      <c r="U46" s="26">
        <v>0</v>
      </c>
      <c r="V46" s="22">
        <v>0.82</v>
      </c>
      <c r="W46" s="22">
        <v>0.03</v>
      </c>
      <c r="X46" s="26"/>
      <c r="Y46" s="22">
        <v>1.3</v>
      </c>
      <c r="Z46" s="22">
        <v>0.05</v>
      </c>
      <c r="AA46" s="26"/>
      <c r="AB46" s="22">
        <v>1.28</v>
      </c>
      <c r="AC46" s="22">
        <v>0.7</v>
      </c>
      <c r="AD46" s="26"/>
      <c r="AE46" s="22">
        <v>38.71</v>
      </c>
      <c r="AF46" s="22">
        <v>3.146437612536126</v>
      </c>
      <c r="AG46" s="26"/>
      <c r="AH46" s="22">
        <v>65.50883109300214</v>
      </c>
      <c r="AI46" s="22">
        <v>1.3830196907195735</v>
      </c>
      <c r="AJ46" s="26"/>
      <c r="AK46" s="22">
        <v>22.305341571925283</v>
      </c>
      <c r="AL46" s="22">
        <v>0.02</v>
      </c>
      <c r="AM46" s="26" t="s">
        <v>350</v>
      </c>
      <c r="AN46" s="22">
        <v>0.56</v>
      </c>
      <c r="AO46" s="22">
        <v>0.02</v>
      </c>
      <c r="AP46" s="26">
        <v>0</v>
      </c>
      <c r="AQ46" s="22">
        <v>0.43</v>
      </c>
      <c r="AR46" s="18"/>
      <c r="AS46" s="22">
        <v>98.56</v>
      </c>
      <c r="AT46" s="22">
        <v>88.80417266492744</v>
      </c>
      <c r="AU46" s="20">
        <v>1.1098577582821798</v>
      </c>
      <c r="AV46" s="20">
        <v>10.413759681280576</v>
      </c>
    </row>
    <row r="47" spans="1:48" ht="12.75">
      <c r="A47" s="18" t="s">
        <v>110</v>
      </c>
      <c r="B47" s="19">
        <v>37845</v>
      </c>
      <c r="C47" s="20">
        <v>2003</v>
      </c>
      <c r="D47" s="21">
        <v>37845.79305555556</v>
      </c>
      <c r="E47" s="21">
        <v>37845.833333333336</v>
      </c>
      <c r="F47" s="22">
        <v>0.967</v>
      </c>
      <c r="G47" s="22"/>
      <c r="H47" s="20">
        <v>49</v>
      </c>
      <c r="I47" s="20">
        <v>0.201</v>
      </c>
      <c r="J47" s="20"/>
      <c r="K47" s="22">
        <v>4.17</v>
      </c>
      <c r="L47" s="22"/>
      <c r="M47" s="22"/>
      <c r="N47" s="22" t="s">
        <v>24</v>
      </c>
      <c r="O47" s="20">
        <v>0.06761</v>
      </c>
      <c r="P47" s="22">
        <v>67.61</v>
      </c>
      <c r="Q47" s="22">
        <v>0.02</v>
      </c>
      <c r="R47" s="26">
        <v>0</v>
      </c>
      <c r="S47" s="22">
        <v>1</v>
      </c>
      <c r="T47" s="22">
        <v>0.02</v>
      </c>
      <c r="U47" s="26">
        <v>0</v>
      </c>
      <c r="V47" s="22">
        <v>1.65</v>
      </c>
      <c r="W47" s="22">
        <v>0.03</v>
      </c>
      <c r="X47" s="26"/>
      <c r="Y47" s="22">
        <v>1.3</v>
      </c>
      <c r="Z47" s="22">
        <v>0.05</v>
      </c>
      <c r="AA47" s="26"/>
      <c r="AB47" s="22">
        <v>1.28</v>
      </c>
      <c r="AC47" s="22">
        <v>0.87</v>
      </c>
      <c r="AD47" s="26"/>
      <c r="AE47" s="22">
        <v>48.52</v>
      </c>
      <c r="AF47" s="22">
        <v>4.943807855497512</v>
      </c>
      <c r="AG47" s="26"/>
      <c r="AH47" s="22">
        <v>102.93007955145819</v>
      </c>
      <c r="AI47" s="22">
        <v>1.4283672543982446</v>
      </c>
      <c r="AJ47" s="26"/>
      <c r="AK47" s="22">
        <v>23.03670707893489</v>
      </c>
      <c r="AL47" s="22">
        <v>0.08</v>
      </c>
      <c r="AM47" s="26">
        <v>0</v>
      </c>
      <c r="AN47" s="22">
        <v>2.25</v>
      </c>
      <c r="AO47" s="22">
        <v>0.02</v>
      </c>
      <c r="AP47" s="26">
        <v>0</v>
      </c>
      <c r="AQ47" s="22">
        <v>0.43</v>
      </c>
      <c r="AR47" s="18"/>
      <c r="AS47" s="22">
        <v>121.36</v>
      </c>
      <c r="AT47" s="22">
        <v>128.64678663039308</v>
      </c>
      <c r="AU47" s="20">
        <v>0.943358191671524</v>
      </c>
      <c r="AV47" s="20">
        <v>-5.829271059881875</v>
      </c>
    </row>
    <row r="48" spans="1:48" ht="12.75">
      <c r="A48" s="18" t="s">
        <v>112</v>
      </c>
      <c r="B48" s="19">
        <v>37846</v>
      </c>
      <c r="C48" s="20">
        <v>2003</v>
      </c>
      <c r="D48" s="21">
        <v>37846.052777777775</v>
      </c>
      <c r="E48" s="21">
        <v>37846.083333333336</v>
      </c>
      <c r="F48" s="22">
        <v>0.733</v>
      </c>
      <c r="G48" s="22"/>
      <c r="H48" s="20">
        <v>188</v>
      </c>
      <c r="I48" s="20">
        <v>0.422</v>
      </c>
      <c r="J48" s="20"/>
      <c r="K48" s="22">
        <v>3.95</v>
      </c>
      <c r="L48" s="22"/>
      <c r="M48" s="22">
        <v>60.8</v>
      </c>
      <c r="N48" s="22"/>
      <c r="O48" s="20">
        <v>0.11220000000000001</v>
      </c>
      <c r="P48" s="22">
        <v>112.2</v>
      </c>
      <c r="Q48" s="22">
        <v>0.04</v>
      </c>
      <c r="R48" s="26">
        <v>0</v>
      </c>
      <c r="S48" s="22">
        <v>2</v>
      </c>
      <c r="T48" s="22">
        <v>0.02</v>
      </c>
      <c r="U48" s="26">
        <v>0</v>
      </c>
      <c r="V48" s="22">
        <v>1.65</v>
      </c>
      <c r="W48" s="22">
        <v>0.1</v>
      </c>
      <c r="X48" s="26"/>
      <c r="Y48" s="22">
        <v>4.35</v>
      </c>
      <c r="Z48" s="22">
        <v>0.13</v>
      </c>
      <c r="AA48" s="26"/>
      <c r="AB48" s="22">
        <v>3.32</v>
      </c>
      <c r="AC48" s="22">
        <v>1.05</v>
      </c>
      <c r="AD48" s="26"/>
      <c r="AE48" s="22">
        <v>58.53</v>
      </c>
      <c r="AF48" s="22">
        <v>5.786230177194046</v>
      </c>
      <c r="AG48" s="26"/>
      <c r="AH48" s="22">
        <v>120.46931228918004</v>
      </c>
      <c r="AI48" s="22">
        <v>3.080902976915539</v>
      </c>
      <c r="AJ48" s="26"/>
      <c r="AK48" s="22">
        <v>49.688803211693816</v>
      </c>
      <c r="AL48" s="22">
        <v>0.08</v>
      </c>
      <c r="AM48" s="26">
        <v>0</v>
      </c>
      <c r="AN48" s="22">
        <v>2.25</v>
      </c>
      <c r="AO48" s="22">
        <v>0.05</v>
      </c>
      <c r="AP48" s="26">
        <v>0</v>
      </c>
      <c r="AQ48" s="22">
        <v>1.09</v>
      </c>
      <c r="AR48" s="18"/>
      <c r="AS48" s="22">
        <v>182.05</v>
      </c>
      <c r="AT48" s="22">
        <v>173.49811550087387</v>
      </c>
      <c r="AU48" s="20">
        <v>1.0492909359530367</v>
      </c>
      <c r="AV48" s="20">
        <v>4.810535691957634</v>
      </c>
    </row>
    <row r="49" spans="1:48" ht="12.75">
      <c r="A49" s="18" t="s">
        <v>113</v>
      </c>
      <c r="B49" s="19">
        <v>37846</v>
      </c>
      <c r="C49" s="20">
        <v>2003</v>
      </c>
      <c r="D49" s="21">
        <v>37846.08472222222</v>
      </c>
      <c r="E49" s="21">
        <v>37846.125</v>
      </c>
      <c r="F49" s="22">
        <v>0.967</v>
      </c>
      <c r="G49" s="22"/>
      <c r="H49" s="20">
        <v>208</v>
      </c>
      <c r="I49" s="20">
        <v>0.324</v>
      </c>
      <c r="J49" s="20"/>
      <c r="K49" s="22">
        <v>3.77</v>
      </c>
      <c r="L49" s="22"/>
      <c r="M49" s="22">
        <v>89.89</v>
      </c>
      <c r="N49" s="22"/>
      <c r="O49" s="20">
        <v>0.16982</v>
      </c>
      <c r="P49" s="22">
        <v>169.82</v>
      </c>
      <c r="Q49" s="22">
        <v>0.03</v>
      </c>
      <c r="R49" s="26">
        <v>0</v>
      </c>
      <c r="S49" s="22">
        <v>1.5</v>
      </c>
      <c r="T49" s="22">
        <v>0.01</v>
      </c>
      <c r="U49" s="26">
        <v>0</v>
      </c>
      <c r="V49" s="22">
        <v>0.82</v>
      </c>
      <c r="W49" s="22">
        <v>0.07</v>
      </c>
      <c r="X49" s="26"/>
      <c r="Y49" s="22">
        <v>3.04</v>
      </c>
      <c r="Z49" s="22">
        <v>0.08</v>
      </c>
      <c r="AA49" s="26"/>
      <c r="AB49" s="22">
        <v>2.05</v>
      </c>
      <c r="AC49" s="22">
        <v>1.52</v>
      </c>
      <c r="AD49" s="26"/>
      <c r="AE49" s="22">
        <v>84.18</v>
      </c>
      <c r="AF49" s="22">
        <v>8.563829236509413</v>
      </c>
      <c r="AG49" s="26"/>
      <c r="AH49" s="22">
        <v>178.298924704126</v>
      </c>
      <c r="AI49" s="22">
        <v>4.559833384095859</v>
      </c>
      <c r="AJ49" s="26"/>
      <c r="AK49" s="22">
        <v>73.54099281869802</v>
      </c>
      <c r="AL49" s="22">
        <v>0.08</v>
      </c>
      <c r="AM49" s="26">
        <v>0</v>
      </c>
      <c r="AN49" s="22">
        <v>2.25</v>
      </c>
      <c r="AO49" s="22">
        <v>0.07</v>
      </c>
      <c r="AP49" s="26">
        <v>0</v>
      </c>
      <c r="AQ49" s="22">
        <v>1.52</v>
      </c>
      <c r="AR49" s="18"/>
      <c r="AS49" s="22">
        <v>261.41</v>
      </c>
      <c r="AT49" s="22">
        <v>255.60991752282402</v>
      </c>
      <c r="AU49" s="20">
        <v>1.0226911480328538</v>
      </c>
      <c r="AV49" s="20">
        <v>2.243659201744351</v>
      </c>
    </row>
    <row r="50" spans="1:48" ht="12.75">
      <c r="A50" s="18" t="s">
        <v>114</v>
      </c>
      <c r="B50" s="19">
        <v>37846</v>
      </c>
      <c r="C50" s="20">
        <v>2003</v>
      </c>
      <c r="D50" s="21">
        <v>37846.126388888886</v>
      </c>
      <c r="E50" s="21">
        <v>37846.166666666664</v>
      </c>
      <c r="F50" s="22">
        <v>0.967</v>
      </c>
      <c r="G50" s="22"/>
      <c r="H50" s="20">
        <v>360</v>
      </c>
      <c r="I50" s="20">
        <v>0.446</v>
      </c>
      <c r="J50" s="20"/>
      <c r="K50" s="22">
        <v>3.94</v>
      </c>
      <c r="L50" s="22"/>
      <c r="M50" s="22">
        <v>60.5</v>
      </c>
      <c r="N50" s="22"/>
      <c r="O50" s="20">
        <v>0.11481999999999999</v>
      </c>
      <c r="P50" s="22">
        <v>114.82</v>
      </c>
      <c r="Q50" s="22">
        <v>0.02</v>
      </c>
      <c r="R50" s="26">
        <v>0</v>
      </c>
      <c r="S50" s="22">
        <v>1</v>
      </c>
      <c r="T50" s="22">
        <v>0.02</v>
      </c>
      <c r="U50" s="26">
        <v>0</v>
      </c>
      <c r="V50" s="22">
        <v>1.65</v>
      </c>
      <c r="W50" s="22">
        <v>0.05</v>
      </c>
      <c r="X50" s="26"/>
      <c r="Y50" s="22">
        <v>2.17</v>
      </c>
      <c r="Z50" s="22">
        <v>0.08</v>
      </c>
      <c r="AA50" s="26"/>
      <c r="AB50" s="22">
        <v>2.05</v>
      </c>
      <c r="AC50" s="22">
        <v>1.35</v>
      </c>
      <c r="AD50" s="26"/>
      <c r="AE50" s="22">
        <v>74.76</v>
      </c>
      <c r="AF50" s="22">
        <v>6.090382784264135</v>
      </c>
      <c r="AG50" s="26"/>
      <c r="AH50" s="22">
        <v>126.8017695683793</v>
      </c>
      <c r="AI50" s="22">
        <v>2.5547502418306847</v>
      </c>
      <c r="AJ50" s="26"/>
      <c r="AK50" s="22">
        <v>41.20301190024528</v>
      </c>
      <c r="AL50" s="22">
        <v>0.08</v>
      </c>
      <c r="AM50" s="26">
        <v>0</v>
      </c>
      <c r="AN50" s="22">
        <v>2.25</v>
      </c>
      <c r="AO50" s="22">
        <v>0.06</v>
      </c>
      <c r="AP50" s="26">
        <v>0</v>
      </c>
      <c r="AQ50" s="22">
        <v>1.3</v>
      </c>
      <c r="AR50" s="18"/>
      <c r="AS50" s="22">
        <v>196.45</v>
      </c>
      <c r="AT50" s="22">
        <v>171.55478146862458</v>
      </c>
      <c r="AU50" s="20">
        <v>1.145115270575705</v>
      </c>
      <c r="AV50" s="20">
        <v>13.529834276622259</v>
      </c>
    </row>
    <row r="51" spans="1:48" ht="12.75">
      <c r="A51" s="18" t="s">
        <v>115</v>
      </c>
      <c r="B51" s="19">
        <v>37846</v>
      </c>
      <c r="C51" s="20">
        <v>2003</v>
      </c>
      <c r="D51" s="21">
        <v>37846.16805555556</v>
      </c>
      <c r="E51" s="21">
        <v>37846.208333333336</v>
      </c>
      <c r="F51" s="22">
        <v>0.967</v>
      </c>
      <c r="G51" s="22"/>
      <c r="H51" s="20">
        <v>531</v>
      </c>
      <c r="I51" s="20">
        <v>0.715</v>
      </c>
      <c r="J51" s="20"/>
      <c r="K51" s="22">
        <v>4.19</v>
      </c>
      <c r="L51" s="22"/>
      <c r="M51" s="22">
        <v>34.91</v>
      </c>
      <c r="N51" s="22"/>
      <c r="O51" s="20">
        <v>0.06456999999999999</v>
      </c>
      <c r="P51" s="22">
        <v>64.57</v>
      </c>
      <c r="Q51" s="22">
        <v>-0.01</v>
      </c>
      <c r="R51" s="26">
        <v>0</v>
      </c>
      <c r="S51" s="22">
        <v>-0.5</v>
      </c>
      <c r="T51" s="22">
        <v>0</v>
      </c>
      <c r="U51" s="26">
        <v>0</v>
      </c>
      <c r="V51" s="22">
        <v>0</v>
      </c>
      <c r="W51" s="22">
        <v>0.03</v>
      </c>
      <c r="X51" s="26"/>
      <c r="Y51" s="22">
        <v>1.3</v>
      </c>
      <c r="Z51" s="22">
        <v>0.05</v>
      </c>
      <c r="AA51" s="26"/>
      <c r="AB51" s="22">
        <v>1.28</v>
      </c>
      <c r="AC51" s="22">
        <v>0.67</v>
      </c>
      <c r="AD51" s="26"/>
      <c r="AE51" s="22">
        <v>37.45</v>
      </c>
      <c r="AF51" s="22">
        <v>3.5421975341365775</v>
      </c>
      <c r="AG51" s="26"/>
      <c r="AH51" s="22">
        <v>73.74855266072355</v>
      </c>
      <c r="AI51" s="22">
        <v>1.4170410575482455</v>
      </c>
      <c r="AJ51" s="26"/>
      <c r="AK51" s="22">
        <v>22.854038176138104</v>
      </c>
      <c r="AL51" s="22">
        <v>0.02</v>
      </c>
      <c r="AM51" s="26" t="s">
        <v>350</v>
      </c>
      <c r="AN51" s="22">
        <v>0.56</v>
      </c>
      <c r="AO51" s="22">
        <v>0.03</v>
      </c>
      <c r="AP51" s="26">
        <v>0</v>
      </c>
      <c r="AQ51" s="22">
        <v>0.65</v>
      </c>
      <c r="AR51" s="18"/>
      <c r="AS51" s="22">
        <v>104.1</v>
      </c>
      <c r="AT51" s="22">
        <v>97.81259083686166</v>
      </c>
      <c r="AU51" s="20">
        <v>1.0642801617802446</v>
      </c>
      <c r="AV51" s="20">
        <v>6.227852495061432</v>
      </c>
    </row>
    <row r="52" spans="1:48" ht="12.75">
      <c r="A52" s="18" t="s">
        <v>116</v>
      </c>
      <c r="B52" s="19">
        <v>37846</v>
      </c>
      <c r="C52" s="20">
        <v>2003</v>
      </c>
      <c r="D52" s="21">
        <v>37846.20972222222</v>
      </c>
      <c r="E52" s="21">
        <v>37846.25</v>
      </c>
      <c r="F52" s="22">
        <v>0.967</v>
      </c>
      <c r="G52" s="22"/>
      <c r="H52" s="20">
        <v>504</v>
      </c>
      <c r="I52" s="20">
        <v>0.701</v>
      </c>
      <c r="J52" s="20"/>
      <c r="K52" s="22">
        <v>4.25</v>
      </c>
      <c r="L52" s="22"/>
      <c r="M52" s="22">
        <v>32.66</v>
      </c>
      <c r="N52" s="22"/>
      <c r="O52" s="20">
        <v>0.056229999999999995</v>
      </c>
      <c r="P52" s="22">
        <v>56.23</v>
      </c>
      <c r="Q52" s="22">
        <v>0.06</v>
      </c>
      <c r="R52" s="26">
        <v>0</v>
      </c>
      <c r="S52" s="22">
        <v>2.99</v>
      </c>
      <c r="T52" s="22">
        <v>0</v>
      </c>
      <c r="U52" s="26">
        <v>0</v>
      </c>
      <c r="V52" s="22">
        <v>0</v>
      </c>
      <c r="W52" s="22">
        <v>0.03</v>
      </c>
      <c r="X52" s="26"/>
      <c r="Y52" s="22">
        <v>1.3</v>
      </c>
      <c r="Z52" s="22">
        <v>0.05</v>
      </c>
      <c r="AA52" s="26"/>
      <c r="AB52" s="22">
        <v>1.28</v>
      </c>
      <c r="AC52" s="22">
        <v>0.76</v>
      </c>
      <c r="AD52" s="26"/>
      <c r="AE52" s="22">
        <v>42.37</v>
      </c>
      <c r="AF52" s="22">
        <v>3.0668799167290226</v>
      </c>
      <c r="AG52" s="26"/>
      <c r="AH52" s="22">
        <v>63.852439866298255</v>
      </c>
      <c r="AI52" s="22">
        <v>1.8651575870332981</v>
      </c>
      <c r="AJ52" s="26"/>
      <c r="AK52" s="22">
        <v>30.08126156367303</v>
      </c>
      <c r="AL52" s="22">
        <v>0.02</v>
      </c>
      <c r="AM52" s="26" t="s">
        <v>350</v>
      </c>
      <c r="AN52" s="22">
        <v>0.56</v>
      </c>
      <c r="AO52" s="22">
        <v>0.05</v>
      </c>
      <c r="AP52" s="26">
        <v>0</v>
      </c>
      <c r="AQ52" s="22">
        <v>1.09</v>
      </c>
      <c r="AR52" s="18"/>
      <c r="AS52" s="22">
        <v>104.17</v>
      </c>
      <c r="AT52" s="22">
        <v>95.58370142997128</v>
      </c>
      <c r="AU52" s="20">
        <v>1.089830153484058</v>
      </c>
      <c r="AV52" s="20">
        <v>8.596885573145535</v>
      </c>
    </row>
    <row r="53" spans="1:48" ht="12.75">
      <c r="A53" s="18" t="s">
        <v>117</v>
      </c>
      <c r="B53" s="19">
        <v>37846</v>
      </c>
      <c r="C53" s="20">
        <v>2003</v>
      </c>
      <c r="D53" s="21">
        <v>37846.251388888886</v>
      </c>
      <c r="E53" s="21">
        <v>37846.291666666664</v>
      </c>
      <c r="F53" s="22">
        <v>0.967</v>
      </c>
      <c r="G53" s="22"/>
      <c r="H53" s="20">
        <v>544</v>
      </c>
      <c r="I53" s="20">
        <v>0.564</v>
      </c>
      <c r="J53" s="20"/>
      <c r="K53" s="22">
        <v>4.35</v>
      </c>
      <c r="L53" s="22"/>
      <c r="M53" s="22">
        <v>27.12</v>
      </c>
      <c r="N53" s="22"/>
      <c r="O53" s="20">
        <v>0.04467</v>
      </c>
      <c r="P53" s="22">
        <v>44.67</v>
      </c>
      <c r="Q53" s="22">
        <v>0.08</v>
      </c>
      <c r="R53" s="26">
        <v>0</v>
      </c>
      <c r="S53" s="22">
        <v>3.99</v>
      </c>
      <c r="T53" s="22">
        <v>0</v>
      </c>
      <c r="U53" s="26">
        <v>0</v>
      </c>
      <c r="V53" s="22">
        <v>0</v>
      </c>
      <c r="W53" s="22">
        <v>0.03</v>
      </c>
      <c r="X53" s="26"/>
      <c r="Y53" s="22">
        <v>1.3</v>
      </c>
      <c r="Z53" s="22">
        <v>0.05</v>
      </c>
      <c r="AA53" s="26"/>
      <c r="AB53" s="22">
        <v>1.28</v>
      </c>
      <c r="AC53" s="22">
        <v>0.77</v>
      </c>
      <c r="AD53" s="26"/>
      <c r="AE53" s="22">
        <v>43.04</v>
      </c>
      <c r="AF53" s="22">
        <v>2.262531518937283</v>
      </c>
      <c r="AG53" s="26"/>
      <c r="AH53" s="22">
        <v>47.105906224274236</v>
      </c>
      <c r="AI53" s="22">
        <v>1.787407324502991</v>
      </c>
      <c r="AJ53" s="26"/>
      <c r="AK53" s="22">
        <v>28.827305329584238</v>
      </c>
      <c r="AL53" s="22">
        <v>0.02</v>
      </c>
      <c r="AM53" s="26" t="s">
        <v>350</v>
      </c>
      <c r="AN53" s="22">
        <v>0.56</v>
      </c>
      <c r="AO53" s="22">
        <v>0.02</v>
      </c>
      <c r="AP53" s="26">
        <v>0</v>
      </c>
      <c r="AQ53" s="22">
        <v>0.43</v>
      </c>
      <c r="AR53" s="18"/>
      <c r="AS53" s="22">
        <v>94.28</v>
      </c>
      <c r="AT53" s="22">
        <v>76.92321155385848</v>
      </c>
      <c r="AU53" s="20">
        <v>1.22563785488843</v>
      </c>
      <c r="AV53" s="20">
        <v>20.27624165295671</v>
      </c>
    </row>
    <row r="54" spans="1:48" ht="12.75">
      <c r="A54" s="18" t="s">
        <v>123</v>
      </c>
      <c r="B54" s="19">
        <v>37848</v>
      </c>
      <c r="C54" s="20">
        <v>2003</v>
      </c>
      <c r="D54" s="21">
        <v>37848.876388888886</v>
      </c>
      <c r="E54" s="21">
        <v>37848.916666666664</v>
      </c>
      <c r="F54" s="22">
        <v>0.967</v>
      </c>
      <c r="G54" s="22"/>
      <c r="H54" s="20">
        <v>190</v>
      </c>
      <c r="I54" s="20">
        <v>0.343</v>
      </c>
      <c r="J54" s="20"/>
      <c r="K54" s="22">
        <v>3.52</v>
      </c>
      <c r="L54" s="22"/>
      <c r="M54" s="22">
        <v>213.1</v>
      </c>
      <c r="N54" s="22"/>
      <c r="O54" s="20">
        <v>0.302</v>
      </c>
      <c r="P54" s="22">
        <v>302</v>
      </c>
      <c r="Q54" s="22">
        <v>2.31</v>
      </c>
      <c r="R54" s="26"/>
      <c r="S54" s="22">
        <v>115.27</v>
      </c>
      <c r="T54" s="22">
        <v>0.27</v>
      </c>
      <c r="U54" s="26"/>
      <c r="V54" s="22">
        <v>22.22</v>
      </c>
      <c r="W54" s="22">
        <v>0.1</v>
      </c>
      <c r="X54" s="26"/>
      <c r="Y54" s="22">
        <v>4.35</v>
      </c>
      <c r="Z54" s="22">
        <v>0.2</v>
      </c>
      <c r="AA54" s="26"/>
      <c r="AB54" s="22">
        <v>5.12</v>
      </c>
      <c r="AC54" s="22">
        <v>7.4</v>
      </c>
      <c r="AD54" s="26"/>
      <c r="AE54" s="22">
        <v>411.28</v>
      </c>
      <c r="AF54" s="22">
        <v>26.202756485418842</v>
      </c>
      <c r="AG54" s="26"/>
      <c r="AH54" s="22">
        <v>545.5413900264203</v>
      </c>
      <c r="AI54" s="22">
        <v>16.685453648350304</v>
      </c>
      <c r="AJ54" s="26"/>
      <c r="AK54" s="22">
        <v>269.1029964405937</v>
      </c>
      <c r="AL54" s="22">
        <v>0.32</v>
      </c>
      <c r="AM54" s="26"/>
      <c r="AN54" s="22">
        <v>9.01</v>
      </c>
      <c r="AO54" s="22">
        <v>0.01</v>
      </c>
      <c r="AP54" s="26">
        <v>0</v>
      </c>
      <c r="AQ54" s="22">
        <v>0.22</v>
      </c>
      <c r="AR54" s="18"/>
      <c r="AS54" s="22">
        <v>860.24</v>
      </c>
      <c r="AT54" s="22">
        <v>823.8743864670141</v>
      </c>
      <c r="AU54" s="20">
        <v>1.0441397549557658</v>
      </c>
      <c r="AV54" s="20">
        <v>4.318663129441554</v>
      </c>
    </row>
    <row r="55" spans="1:48" ht="12.75">
      <c r="A55" s="18" t="s">
        <v>124</v>
      </c>
      <c r="B55" s="19">
        <v>37848</v>
      </c>
      <c r="C55" s="20">
        <v>2003</v>
      </c>
      <c r="D55" s="21">
        <v>37848.91805555556</v>
      </c>
      <c r="E55" s="21">
        <v>37848.958333333336</v>
      </c>
      <c r="F55" s="22">
        <v>0.967</v>
      </c>
      <c r="G55" s="22"/>
      <c r="H55" s="20">
        <v>144</v>
      </c>
      <c r="I55" s="20">
        <v>0.322</v>
      </c>
      <c r="J55" s="20"/>
      <c r="K55" s="22">
        <v>3.49</v>
      </c>
      <c r="L55" s="22"/>
      <c r="M55" s="22">
        <v>254.8</v>
      </c>
      <c r="N55" s="22"/>
      <c r="O55" s="20">
        <v>0.32359</v>
      </c>
      <c r="P55" s="22">
        <v>323.59</v>
      </c>
      <c r="Q55" s="22">
        <v>4.85</v>
      </c>
      <c r="R55" s="26"/>
      <c r="S55" s="22">
        <v>242.02</v>
      </c>
      <c r="T55" s="22">
        <v>0.56</v>
      </c>
      <c r="U55" s="26"/>
      <c r="V55" s="22">
        <v>46.08</v>
      </c>
      <c r="W55" s="22">
        <v>0.19</v>
      </c>
      <c r="X55" s="26"/>
      <c r="Y55" s="22">
        <v>8.26</v>
      </c>
      <c r="Z55" s="22">
        <v>0.41</v>
      </c>
      <c r="AA55" s="26"/>
      <c r="AB55" s="22">
        <v>10.49</v>
      </c>
      <c r="AC55" s="22">
        <v>8.56</v>
      </c>
      <c r="AD55" s="26"/>
      <c r="AE55" s="22">
        <v>475.8</v>
      </c>
      <c r="AF55" s="22">
        <v>32.85357114802632</v>
      </c>
      <c r="AG55" s="26"/>
      <c r="AH55" s="22">
        <v>684.011351301908</v>
      </c>
      <c r="AI55" s="22">
        <v>26.33675625491824</v>
      </c>
      <c r="AJ55" s="26"/>
      <c r="AK55" s="22">
        <v>424.7592048793214</v>
      </c>
      <c r="AL55" s="22">
        <v>0.51</v>
      </c>
      <c r="AM55" s="26"/>
      <c r="AN55" s="22">
        <v>14.37</v>
      </c>
      <c r="AO55" s="22">
        <v>0.11</v>
      </c>
      <c r="AP55" s="26">
        <v>0</v>
      </c>
      <c r="AQ55" s="22">
        <v>2.39</v>
      </c>
      <c r="AR55" s="18"/>
      <c r="AS55" s="22">
        <v>1106.24</v>
      </c>
      <c r="AT55" s="22">
        <v>1125.5305561812295</v>
      </c>
      <c r="AU55" s="20">
        <v>0.982860921833451</v>
      </c>
      <c r="AV55" s="20">
        <v>-1.728722168844941</v>
      </c>
    </row>
    <row r="56" spans="1:48" ht="12.75">
      <c r="A56" s="18" t="s">
        <v>126</v>
      </c>
      <c r="B56" s="19">
        <v>37849</v>
      </c>
      <c r="C56" s="20">
        <v>2003</v>
      </c>
      <c r="D56" s="21">
        <v>37849.04305555556</v>
      </c>
      <c r="E56" s="21">
        <v>37849.083333333336</v>
      </c>
      <c r="F56" s="22">
        <v>0.967</v>
      </c>
      <c r="G56" s="22"/>
      <c r="H56" s="20">
        <v>132</v>
      </c>
      <c r="I56" s="20">
        <v>0.486</v>
      </c>
      <c r="J56" s="20"/>
      <c r="K56" s="22">
        <v>3.48</v>
      </c>
      <c r="L56" s="22"/>
      <c r="M56" s="22">
        <v>236.4</v>
      </c>
      <c r="N56" s="22"/>
      <c r="O56" s="20">
        <v>0.33113</v>
      </c>
      <c r="P56" s="22">
        <v>331.13</v>
      </c>
      <c r="Q56" s="22">
        <v>2.23</v>
      </c>
      <c r="R56" s="26"/>
      <c r="S56" s="22">
        <v>111.28</v>
      </c>
      <c r="T56" s="22">
        <v>0.26</v>
      </c>
      <c r="U56" s="26"/>
      <c r="V56" s="22">
        <v>21.39</v>
      </c>
      <c r="W56" s="22">
        <v>0.08</v>
      </c>
      <c r="X56" s="26"/>
      <c r="Y56" s="22">
        <v>3.48</v>
      </c>
      <c r="Z56" s="22">
        <v>0.18</v>
      </c>
      <c r="AA56" s="26"/>
      <c r="AB56" s="22">
        <v>4.6</v>
      </c>
      <c r="AC56" s="22">
        <v>8.14</v>
      </c>
      <c r="AD56" s="26"/>
      <c r="AE56" s="22">
        <v>451.97</v>
      </c>
      <c r="AF56" s="22">
        <v>34.75970768767568</v>
      </c>
      <c r="AG56" s="26"/>
      <c r="AH56" s="22">
        <v>723.6971140574076</v>
      </c>
      <c r="AI56" s="22">
        <v>15.814572652267403</v>
      </c>
      <c r="AJ56" s="26"/>
      <c r="AK56" s="22">
        <v>255.05742773576867</v>
      </c>
      <c r="AL56" s="22">
        <v>0.32</v>
      </c>
      <c r="AM56" s="26"/>
      <c r="AN56" s="22">
        <v>9.01</v>
      </c>
      <c r="AO56" s="22">
        <v>0.07</v>
      </c>
      <c r="AP56" s="26">
        <v>0</v>
      </c>
      <c r="AQ56" s="22">
        <v>1.52</v>
      </c>
      <c r="AR56" s="18"/>
      <c r="AS56" s="22">
        <v>923.85</v>
      </c>
      <c r="AT56" s="22">
        <v>989.2845417931762</v>
      </c>
      <c r="AU56" s="20">
        <v>0.9338567024664415</v>
      </c>
      <c r="AV56" s="20">
        <v>-6.840558294645037</v>
      </c>
    </row>
    <row r="57" spans="1:48" ht="12.75">
      <c r="A57" s="18" t="s">
        <v>127</v>
      </c>
      <c r="B57" s="19">
        <v>37849</v>
      </c>
      <c r="C57" s="20">
        <v>2003</v>
      </c>
      <c r="D57" s="21">
        <v>37849.08472222222</v>
      </c>
      <c r="E57" s="21">
        <v>37849.125</v>
      </c>
      <c r="F57" s="22">
        <v>0.967</v>
      </c>
      <c r="G57" s="22"/>
      <c r="H57" s="20">
        <v>219</v>
      </c>
      <c r="I57" s="20">
        <v>0.598</v>
      </c>
      <c r="J57" s="20"/>
      <c r="K57" s="22">
        <v>3.61</v>
      </c>
      <c r="L57" s="22"/>
      <c r="M57" s="22">
        <v>157.1</v>
      </c>
      <c r="N57" s="22"/>
      <c r="O57" s="20">
        <v>0.24547</v>
      </c>
      <c r="P57" s="22">
        <v>245.47</v>
      </c>
      <c r="Q57" s="22">
        <v>0.75</v>
      </c>
      <c r="R57" s="26"/>
      <c r="S57" s="22">
        <v>37.43</v>
      </c>
      <c r="T57" s="22">
        <v>0.13</v>
      </c>
      <c r="U57" s="26"/>
      <c r="V57" s="22">
        <v>10.7</v>
      </c>
      <c r="W57" s="22">
        <v>0.05</v>
      </c>
      <c r="X57" s="26"/>
      <c r="Y57" s="22">
        <v>2.17</v>
      </c>
      <c r="Z57" s="22">
        <v>0.1</v>
      </c>
      <c r="AA57" s="26"/>
      <c r="AB57" s="22">
        <v>2.56</v>
      </c>
      <c r="AC57" s="22">
        <v>4.82</v>
      </c>
      <c r="AD57" s="26"/>
      <c r="AE57" s="22">
        <v>267.71</v>
      </c>
      <c r="AF57" s="22">
        <v>21.279019222628456</v>
      </c>
      <c r="AG57" s="26"/>
      <c r="AH57" s="22">
        <v>443.0291802151245</v>
      </c>
      <c r="AI57" s="22">
        <v>8.935608010017672</v>
      </c>
      <c r="AJ57" s="26"/>
      <c r="AK57" s="22">
        <v>144.113485985565</v>
      </c>
      <c r="AL57" s="22">
        <v>0.14</v>
      </c>
      <c r="AM57" s="26">
        <v>0</v>
      </c>
      <c r="AN57" s="22">
        <v>3.94</v>
      </c>
      <c r="AO57" s="22">
        <v>0.07</v>
      </c>
      <c r="AP57" s="26">
        <v>0</v>
      </c>
      <c r="AQ57" s="22">
        <v>1.52</v>
      </c>
      <c r="AR57" s="18"/>
      <c r="AS57" s="22">
        <v>566.04</v>
      </c>
      <c r="AT57" s="22">
        <v>592.6026662006896</v>
      </c>
      <c r="AU57" s="20">
        <v>0.955176262754623</v>
      </c>
      <c r="AV57" s="20">
        <v>-4.585135171621351</v>
      </c>
    </row>
    <row r="58" spans="1:48" ht="12.75">
      <c r="A58" s="18" t="s">
        <v>128</v>
      </c>
      <c r="B58" s="19">
        <v>37849</v>
      </c>
      <c r="C58" s="20">
        <v>2003</v>
      </c>
      <c r="D58" s="21">
        <v>37849.126388888886</v>
      </c>
      <c r="E58" s="21">
        <v>37849.166666666664</v>
      </c>
      <c r="F58" s="22">
        <v>0.967</v>
      </c>
      <c r="G58" s="22"/>
      <c r="H58" s="20">
        <v>149</v>
      </c>
      <c r="I58" s="20">
        <v>0.537</v>
      </c>
      <c r="J58" s="20"/>
      <c r="K58" s="22">
        <v>3.5</v>
      </c>
      <c r="L58" s="22"/>
      <c r="M58" s="22">
        <v>205.9</v>
      </c>
      <c r="N58" s="22"/>
      <c r="O58" s="20">
        <v>0.31623</v>
      </c>
      <c r="P58" s="22">
        <v>316.23</v>
      </c>
      <c r="Q58" s="22">
        <v>1.29</v>
      </c>
      <c r="R58" s="26"/>
      <c r="S58" s="22">
        <v>64.37</v>
      </c>
      <c r="T58" s="22">
        <v>0.26</v>
      </c>
      <c r="U58" s="26"/>
      <c r="V58" s="22">
        <v>21.39</v>
      </c>
      <c r="W58" s="22">
        <v>0.05</v>
      </c>
      <c r="X58" s="26"/>
      <c r="Y58" s="22">
        <v>2.17</v>
      </c>
      <c r="Z58" s="22">
        <v>0.13</v>
      </c>
      <c r="AA58" s="26"/>
      <c r="AB58" s="22">
        <v>3.32</v>
      </c>
      <c r="AC58" s="22">
        <v>6.43</v>
      </c>
      <c r="AD58" s="26"/>
      <c r="AE58" s="22">
        <v>356.97</v>
      </c>
      <c r="AF58" s="22">
        <v>27.855763558575024</v>
      </c>
      <c r="AG58" s="26"/>
      <c r="AH58" s="22">
        <v>579.956997289532</v>
      </c>
      <c r="AI58" s="22">
        <v>12.92526254873463</v>
      </c>
      <c r="AJ58" s="26"/>
      <c r="AK58" s="22">
        <v>208.4586343859921</v>
      </c>
      <c r="AL58" s="22">
        <v>0.26</v>
      </c>
      <c r="AM58" s="26"/>
      <c r="AN58" s="22">
        <v>7.32</v>
      </c>
      <c r="AO58" s="22">
        <v>0.05</v>
      </c>
      <c r="AP58" s="26">
        <v>0</v>
      </c>
      <c r="AQ58" s="22">
        <v>1.09</v>
      </c>
      <c r="AR58" s="18"/>
      <c r="AS58" s="22">
        <v>764.45</v>
      </c>
      <c r="AT58" s="22">
        <v>796.8256316755242</v>
      </c>
      <c r="AU58" s="20">
        <v>0.9593692391553139</v>
      </c>
      <c r="AV58" s="20">
        <v>-4.147330685073122</v>
      </c>
    </row>
    <row r="59" spans="1:48" ht="12.75">
      <c r="A59" s="18" t="s">
        <v>129</v>
      </c>
      <c r="B59" s="19">
        <v>37849</v>
      </c>
      <c r="C59" s="20">
        <v>2003</v>
      </c>
      <c r="D59" s="21">
        <v>37849.16805555556</v>
      </c>
      <c r="E59" s="21">
        <v>37849.208333333336</v>
      </c>
      <c r="F59" s="22">
        <v>0.967</v>
      </c>
      <c r="G59" s="22"/>
      <c r="H59" s="20">
        <v>226</v>
      </c>
      <c r="I59" s="20">
        <v>0.809</v>
      </c>
      <c r="J59" s="20"/>
      <c r="K59" s="22">
        <v>3.63</v>
      </c>
      <c r="L59" s="22"/>
      <c r="M59" s="22">
        <v>154.3</v>
      </c>
      <c r="N59" s="22"/>
      <c r="O59" s="20">
        <v>0.23442</v>
      </c>
      <c r="P59" s="22">
        <v>234.42</v>
      </c>
      <c r="Q59" s="22">
        <v>1.08</v>
      </c>
      <c r="R59" s="26"/>
      <c r="S59" s="22">
        <v>53.89</v>
      </c>
      <c r="T59" s="22">
        <v>0.22</v>
      </c>
      <c r="U59" s="26"/>
      <c r="V59" s="22">
        <v>18.1</v>
      </c>
      <c r="W59" s="22">
        <v>0.05</v>
      </c>
      <c r="X59" s="26"/>
      <c r="Y59" s="22">
        <v>2.17</v>
      </c>
      <c r="Z59" s="22">
        <v>0.1</v>
      </c>
      <c r="AA59" s="26"/>
      <c r="AB59" s="22">
        <v>2.56</v>
      </c>
      <c r="AC59" s="22">
        <v>4.39</v>
      </c>
      <c r="AD59" s="26"/>
      <c r="AE59" s="22">
        <v>243.91</v>
      </c>
      <c r="AF59" s="22">
        <v>20.999966412559544</v>
      </c>
      <c r="AG59" s="26"/>
      <c r="AH59" s="22">
        <v>437.21930070948974</v>
      </c>
      <c r="AI59" s="22">
        <v>9.303066976852177</v>
      </c>
      <c r="AJ59" s="26"/>
      <c r="AK59" s="22">
        <v>150.0398642026719</v>
      </c>
      <c r="AL59" s="22">
        <v>0.2</v>
      </c>
      <c r="AM59" s="26"/>
      <c r="AN59" s="22">
        <v>5.63</v>
      </c>
      <c r="AO59" s="22">
        <v>0.04</v>
      </c>
      <c r="AP59" s="26">
        <v>0</v>
      </c>
      <c r="AQ59" s="22">
        <v>0.87</v>
      </c>
      <c r="AR59" s="18"/>
      <c r="AS59" s="22">
        <v>555.05</v>
      </c>
      <c r="AT59" s="22">
        <v>593.7591649121616</v>
      </c>
      <c r="AU59" s="20">
        <v>0.934806623291637</v>
      </c>
      <c r="AV59" s="20">
        <v>-6.73900698121977</v>
      </c>
    </row>
    <row r="60" spans="1:48" ht="12.75">
      <c r="A60" s="18" t="s">
        <v>130</v>
      </c>
      <c r="B60" s="19">
        <v>37849</v>
      </c>
      <c r="C60" s="20">
        <v>2003</v>
      </c>
      <c r="D60" s="21">
        <v>37849.20972222222</v>
      </c>
      <c r="E60" s="21">
        <v>37849.25</v>
      </c>
      <c r="F60" s="22">
        <v>0.967</v>
      </c>
      <c r="G60" s="22"/>
      <c r="H60" s="20">
        <v>241</v>
      </c>
      <c r="I60" s="20">
        <v>0.781</v>
      </c>
      <c r="J60" s="20"/>
      <c r="K60" s="22">
        <v>3.65</v>
      </c>
      <c r="L60" s="22"/>
      <c r="M60" s="22">
        <v>142</v>
      </c>
      <c r="N60" s="22"/>
      <c r="O60" s="20">
        <v>0.22387</v>
      </c>
      <c r="P60" s="22">
        <v>223.87</v>
      </c>
      <c r="Q60" s="22">
        <v>0.95</v>
      </c>
      <c r="R60" s="26"/>
      <c r="S60" s="22">
        <v>47.41</v>
      </c>
      <c r="T60" s="22">
        <v>0.19</v>
      </c>
      <c r="U60" s="26"/>
      <c r="V60" s="22">
        <v>15.63</v>
      </c>
      <c r="W60" s="22">
        <v>0.03</v>
      </c>
      <c r="X60" s="26"/>
      <c r="Y60" s="22">
        <v>1.3</v>
      </c>
      <c r="Z60" s="22">
        <v>0.1</v>
      </c>
      <c r="AA60" s="26"/>
      <c r="AB60" s="22">
        <v>2.56</v>
      </c>
      <c r="AC60" s="22">
        <v>3.87</v>
      </c>
      <c r="AD60" s="26"/>
      <c r="AE60" s="22">
        <v>214.96</v>
      </c>
      <c r="AF60" s="22">
        <v>17.987294962866265</v>
      </c>
      <c r="AG60" s="26"/>
      <c r="AH60" s="22">
        <v>374.49548112687563</v>
      </c>
      <c r="AI60" s="22">
        <v>8.275208614500015</v>
      </c>
      <c r="AJ60" s="26"/>
      <c r="AK60" s="22">
        <v>133.46256453465622</v>
      </c>
      <c r="AL60" s="22">
        <v>0.2</v>
      </c>
      <c r="AM60" s="26"/>
      <c r="AN60" s="22">
        <v>5.63</v>
      </c>
      <c r="AO60" s="22">
        <v>0.07</v>
      </c>
      <c r="AP60" s="26">
        <v>0</v>
      </c>
      <c r="AQ60" s="22">
        <v>1.52</v>
      </c>
      <c r="AR60" s="18"/>
      <c r="AS60" s="22">
        <v>505.73</v>
      </c>
      <c r="AT60" s="22">
        <v>515.1080456615318</v>
      </c>
      <c r="AU60" s="20">
        <v>0.9817940221658003</v>
      </c>
      <c r="AV60" s="20">
        <v>-1.8373229135390572</v>
      </c>
    </row>
    <row r="61" spans="1:48" ht="12.75">
      <c r="A61" s="18" t="s">
        <v>131</v>
      </c>
      <c r="B61" s="19">
        <v>37849</v>
      </c>
      <c r="C61" s="20">
        <v>2003</v>
      </c>
      <c r="D61" s="21">
        <v>37849.251388888886</v>
      </c>
      <c r="E61" s="21">
        <v>37849.291666666664</v>
      </c>
      <c r="F61" s="22">
        <v>0.967</v>
      </c>
      <c r="G61" s="22"/>
      <c r="H61" s="20">
        <v>174</v>
      </c>
      <c r="I61" s="20">
        <v>0.788</v>
      </c>
      <c r="J61" s="20"/>
      <c r="K61" s="22">
        <v>3.64</v>
      </c>
      <c r="L61" s="22"/>
      <c r="M61" s="22">
        <v>153.5</v>
      </c>
      <c r="N61" s="22"/>
      <c r="O61" s="20">
        <v>0.22909000000000002</v>
      </c>
      <c r="P61" s="22">
        <v>229.09</v>
      </c>
      <c r="Q61" s="22">
        <v>1.08</v>
      </c>
      <c r="R61" s="26"/>
      <c r="S61" s="22">
        <v>53.89</v>
      </c>
      <c r="T61" s="22">
        <v>0.22</v>
      </c>
      <c r="U61" s="26"/>
      <c r="V61" s="22">
        <v>18.1</v>
      </c>
      <c r="W61" s="22">
        <v>0.05</v>
      </c>
      <c r="X61" s="26"/>
      <c r="Y61" s="22">
        <v>2.17</v>
      </c>
      <c r="Z61" s="22">
        <v>0.13</v>
      </c>
      <c r="AA61" s="26"/>
      <c r="AB61" s="22">
        <v>3.32</v>
      </c>
      <c r="AC61" s="22">
        <v>4.46</v>
      </c>
      <c r="AD61" s="26"/>
      <c r="AE61" s="22">
        <v>247.87</v>
      </c>
      <c r="AF61" s="22">
        <v>21.697241716825793</v>
      </c>
      <c r="AG61" s="26"/>
      <c r="AH61" s="22">
        <v>451.73657254431305</v>
      </c>
      <c r="AI61" s="22">
        <v>8.528159459004172</v>
      </c>
      <c r="AJ61" s="26"/>
      <c r="AK61" s="22">
        <v>137.54215575481928</v>
      </c>
      <c r="AL61" s="22">
        <v>0.2</v>
      </c>
      <c r="AM61" s="26"/>
      <c r="AN61" s="22">
        <v>5.63</v>
      </c>
      <c r="AO61" s="22">
        <v>0.02</v>
      </c>
      <c r="AP61" s="26">
        <v>0</v>
      </c>
      <c r="AQ61" s="22">
        <v>0.43</v>
      </c>
      <c r="AR61" s="18"/>
      <c r="AS61" s="22">
        <v>554.44</v>
      </c>
      <c r="AT61" s="22">
        <v>595.3387282991323</v>
      </c>
      <c r="AU61" s="20">
        <v>0.9313017508268295</v>
      </c>
      <c r="AV61" s="20">
        <v>-7.114191155655442</v>
      </c>
    </row>
    <row r="62" spans="1:48" ht="12.75">
      <c r="A62" s="18" t="s">
        <v>132</v>
      </c>
      <c r="B62" s="19">
        <v>37849</v>
      </c>
      <c r="C62" s="20">
        <v>2003</v>
      </c>
      <c r="D62" s="21">
        <v>37849.29305555556</v>
      </c>
      <c r="E62" s="21">
        <v>37849.333333333336</v>
      </c>
      <c r="F62" s="22">
        <v>0.967</v>
      </c>
      <c r="G62" s="22"/>
      <c r="H62" s="20">
        <v>377</v>
      </c>
      <c r="I62" s="20">
        <v>1.046</v>
      </c>
      <c r="J62" s="20" t="s">
        <v>133</v>
      </c>
      <c r="K62" s="22">
        <v>3.83</v>
      </c>
      <c r="L62" s="22"/>
      <c r="M62" s="22">
        <v>99.7</v>
      </c>
      <c r="N62" s="22"/>
      <c r="O62" s="20">
        <v>0.14790999999999999</v>
      </c>
      <c r="P62" s="22">
        <v>147.91</v>
      </c>
      <c r="Q62" s="22">
        <v>0.59</v>
      </c>
      <c r="R62" s="26"/>
      <c r="S62" s="22">
        <v>29.44</v>
      </c>
      <c r="T62" s="22">
        <v>0.12</v>
      </c>
      <c r="U62" s="26"/>
      <c r="V62" s="22">
        <v>9.87</v>
      </c>
      <c r="W62" s="22">
        <v>0.03</v>
      </c>
      <c r="X62" s="26"/>
      <c r="Y62" s="22">
        <v>1.3</v>
      </c>
      <c r="Z62" s="22">
        <v>0.05</v>
      </c>
      <c r="AA62" s="26"/>
      <c r="AB62" s="22">
        <v>1.28</v>
      </c>
      <c r="AC62" s="22">
        <v>3.02</v>
      </c>
      <c r="AD62" s="26"/>
      <c r="AE62" s="22">
        <v>167.89</v>
      </c>
      <c r="AF62" s="22">
        <v>14.450256224685344</v>
      </c>
      <c r="AG62" s="26"/>
      <c r="AH62" s="22">
        <v>300.8543345979489</v>
      </c>
      <c r="AI62" s="22">
        <v>4.5901095560244265</v>
      </c>
      <c r="AJ62" s="26"/>
      <c r="AK62" s="22">
        <v>74.02928691956195</v>
      </c>
      <c r="AL62" s="22">
        <v>0.08</v>
      </c>
      <c r="AM62" s="26">
        <v>0</v>
      </c>
      <c r="AN62" s="22">
        <v>2.25</v>
      </c>
      <c r="AO62" s="22">
        <v>0.02</v>
      </c>
      <c r="AP62" s="26">
        <v>0</v>
      </c>
      <c r="AQ62" s="22">
        <v>0.43</v>
      </c>
      <c r="AR62" s="18"/>
      <c r="AS62" s="22">
        <v>357.69</v>
      </c>
      <c r="AT62" s="22">
        <v>377.56362151751085</v>
      </c>
      <c r="AU62" s="20">
        <v>0.947363516014508</v>
      </c>
      <c r="AV62" s="20">
        <v>-5.405922782534039</v>
      </c>
    </row>
    <row r="63" spans="1:48" ht="12.75">
      <c r="A63" s="18" t="s">
        <v>134</v>
      </c>
      <c r="B63" s="19">
        <v>37849</v>
      </c>
      <c r="C63" s="20">
        <v>2003</v>
      </c>
      <c r="D63" s="21">
        <v>37849.33472222222</v>
      </c>
      <c r="E63" s="21">
        <v>37849.375</v>
      </c>
      <c r="F63" s="22">
        <v>0.967</v>
      </c>
      <c r="G63" s="22"/>
      <c r="H63" s="20">
        <v>485</v>
      </c>
      <c r="I63" s="20">
        <v>1.026</v>
      </c>
      <c r="J63" s="20" t="s">
        <v>133</v>
      </c>
      <c r="K63" s="22">
        <v>3.94</v>
      </c>
      <c r="L63" s="22"/>
      <c r="M63" s="22">
        <v>83</v>
      </c>
      <c r="N63" s="22"/>
      <c r="O63" s="20">
        <v>0.11481999999999999</v>
      </c>
      <c r="P63" s="22">
        <v>114.82</v>
      </c>
      <c r="Q63" s="22">
        <v>0.56</v>
      </c>
      <c r="R63" s="26"/>
      <c r="S63" s="22">
        <v>27.94</v>
      </c>
      <c r="T63" s="22">
        <v>0.09</v>
      </c>
      <c r="U63" s="26">
        <v>0</v>
      </c>
      <c r="V63" s="22">
        <v>7.41</v>
      </c>
      <c r="W63" s="22">
        <v>0.03</v>
      </c>
      <c r="X63" s="26"/>
      <c r="Y63" s="22">
        <v>1.3</v>
      </c>
      <c r="Z63" s="22">
        <v>0.08</v>
      </c>
      <c r="AA63" s="26"/>
      <c r="AB63" s="22">
        <v>2.05</v>
      </c>
      <c r="AC63" s="22">
        <v>2.98</v>
      </c>
      <c r="AD63" s="26"/>
      <c r="AE63" s="22">
        <v>165.59</v>
      </c>
      <c r="AF63" s="22">
        <v>12.951683732343373</v>
      </c>
      <c r="AG63" s="26"/>
      <c r="AH63" s="22">
        <v>269.654055307389</v>
      </c>
      <c r="AI63" s="22">
        <v>3.594562643981668</v>
      </c>
      <c r="AJ63" s="26"/>
      <c r="AK63" s="22">
        <v>57.97310632213634</v>
      </c>
      <c r="AL63" s="22">
        <v>0.08</v>
      </c>
      <c r="AM63" s="26">
        <v>0</v>
      </c>
      <c r="AN63" s="22">
        <v>2.25</v>
      </c>
      <c r="AO63" s="22">
        <v>0.07</v>
      </c>
      <c r="AP63" s="26">
        <v>0</v>
      </c>
      <c r="AQ63" s="22">
        <v>1.52</v>
      </c>
      <c r="AR63" s="18"/>
      <c r="AS63" s="22">
        <v>319.11</v>
      </c>
      <c r="AT63" s="22">
        <v>331.3971616295253</v>
      </c>
      <c r="AU63" s="20">
        <v>0.9629231536893447</v>
      </c>
      <c r="AV63" s="20">
        <v>-3.7777175577117035</v>
      </c>
    </row>
    <row r="64" spans="1:48" ht="12.75">
      <c r="A64" s="18" t="s">
        <v>135</v>
      </c>
      <c r="B64" s="19">
        <v>37849</v>
      </c>
      <c r="C64" s="20">
        <v>2003</v>
      </c>
      <c r="D64" s="21">
        <v>37849.376388888886</v>
      </c>
      <c r="E64" s="21">
        <v>37849.416666666664</v>
      </c>
      <c r="F64" s="22">
        <v>0.967</v>
      </c>
      <c r="G64" s="22"/>
      <c r="H64" s="20">
        <v>490</v>
      </c>
      <c r="I64" s="20">
        <v>0.726</v>
      </c>
      <c r="J64" s="20"/>
      <c r="K64" s="22">
        <v>3.96</v>
      </c>
      <c r="L64" s="22"/>
      <c r="M64" s="22">
        <v>85</v>
      </c>
      <c r="N64" s="22"/>
      <c r="O64" s="20">
        <v>0.10965000000000001</v>
      </c>
      <c r="P64" s="22">
        <v>109.65</v>
      </c>
      <c r="Q64" s="22">
        <v>0.55</v>
      </c>
      <c r="R64" s="26"/>
      <c r="S64" s="22">
        <v>27.45</v>
      </c>
      <c r="T64" s="22">
        <v>0.09</v>
      </c>
      <c r="U64" s="26">
        <v>0</v>
      </c>
      <c r="V64" s="22">
        <v>7.41</v>
      </c>
      <c r="W64" s="22">
        <v>0.03</v>
      </c>
      <c r="X64" s="26"/>
      <c r="Y64" s="22">
        <v>1.3</v>
      </c>
      <c r="Z64" s="22">
        <v>0.1</v>
      </c>
      <c r="AA64" s="26"/>
      <c r="AB64" s="22">
        <v>2.56</v>
      </c>
      <c r="AC64" s="22">
        <v>3.42</v>
      </c>
      <c r="AD64" s="26"/>
      <c r="AE64" s="22">
        <v>190.24</v>
      </c>
      <c r="AF64" s="22">
        <v>13.880374978920663</v>
      </c>
      <c r="AG64" s="26"/>
      <c r="AH64" s="22">
        <v>288.9894070611282</v>
      </c>
      <c r="AI64" s="22">
        <v>3.480458882748627</v>
      </c>
      <c r="AJ64" s="26"/>
      <c r="AK64" s="22">
        <v>56.13284086096986</v>
      </c>
      <c r="AL64" s="22">
        <v>0.08</v>
      </c>
      <c r="AM64" s="26">
        <v>0</v>
      </c>
      <c r="AN64" s="22">
        <v>2.25</v>
      </c>
      <c r="AO64" s="22">
        <v>0.07</v>
      </c>
      <c r="AP64" s="26">
        <v>0</v>
      </c>
      <c r="AQ64" s="22">
        <v>1.52</v>
      </c>
      <c r="AR64" s="18"/>
      <c r="AS64" s="22">
        <v>338.61</v>
      </c>
      <c r="AT64" s="22">
        <v>348.892247922098</v>
      </c>
      <c r="AU64" s="20">
        <v>0.9705288725005038</v>
      </c>
      <c r="AV64" s="20">
        <v>-2.991189615212169</v>
      </c>
    </row>
    <row r="65" spans="1:48" ht="12.75">
      <c r="A65" s="18" t="s">
        <v>136</v>
      </c>
      <c r="B65" s="19">
        <v>37849</v>
      </c>
      <c r="C65" s="20">
        <v>2003</v>
      </c>
      <c r="D65" s="21">
        <v>37849.41805555556</v>
      </c>
      <c r="E65" s="21">
        <v>37849.458333333336</v>
      </c>
      <c r="F65" s="22">
        <v>0.967</v>
      </c>
      <c r="G65" s="22"/>
      <c r="H65" s="20">
        <v>404</v>
      </c>
      <c r="I65" s="20">
        <v>0.634</v>
      </c>
      <c r="J65" s="20"/>
      <c r="K65" s="22">
        <v>3.93</v>
      </c>
      <c r="L65" s="22"/>
      <c r="M65" s="22">
        <v>91.3</v>
      </c>
      <c r="N65" s="22"/>
      <c r="O65" s="20">
        <v>0.11749</v>
      </c>
      <c r="P65" s="22">
        <v>117.49</v>
      </c>
      <c r="Q65" s="22">
        <v>0.62</v>
      </c>
      <c r="R65" s="26"/>
      <c r="S65" s="22">
        <v>30.94</v>
      </c>
      <c r="T65" s="22">
        <v>0.1</v>
      </c>
      <c r="U65" s="26">
        <v>0</v>
      </c>
      <c r="V65" s="22">
        <v>8.23</v>
      </c>
      <c r="W65" s="22">
        <v>0.03</v>
      </c>
      <c r="X65" s="26"/>
      <c r="Y65" s="22">
        <v>1.3</v>
      </c>
      <c r="Z65" s="22">
        <v>0.1</v>
      </c>
      <c r="AA65" s="26"/>
      <c r="AB65" s="22">
        <v>2.56</v>
      </c>
      <c r="AC65" s="22">
        <v>3.69</v>
      </c>
      <c r="AD65" s="26"/>
      <c r="AE65" s="22">
        <v>204.73</v>
      </c>
      <c r="AF65" s="22">
        <v>15.231942802862669</v>
      </c>
      <c r="AG65" s="26"/>
      <c r="AH65" s="22">
        <v>317.1290491556008</v>
      </c>
      <c r="AI65" s="22">
        <v>3.625634950989407</v>
      </c>
      <c r="AJ65" s="26"/>
      <c r="AK65" s="22">
        <v>58.474240489557154</v>
      </c>
      <c r="AL65" s="22">
        <v>0.08</v>
      </c>
      <c r="AM65" s="26">
        <v>0</v>
      </c>
      <c r="AN65" s="22">
        <v>2.25</v>
      </c>
      <c r="AO65" s="22">
        <v>0.12</v>
      </c>
      <c r="AP65" s="26">
        <v>0</v>
      </c>
      <c r="AQ65" s="22">
        <v>2.61</v>
      </c>
      <c r="AR65" s="18"/>
      <c r="AS65" s="22">
        <v>365.25</v>
      </c>
      <c r="AT65" s="22">
        <v>380.46328964515794</v>
      </c>
      <c r="AU65" s="20">
        <v>0.960013777783011</v>
      </c>
      <c r="AV65" s="20">
        <v>-4.080198075160246</v>
      </c>
    </row>
    <row r="66" spans="1:48" ht="12.75">
      <c r="A66" s="18" t="s">
        <v>137</v>
      </c>
      <c r="B66" s="19">
        <v>37849</v>
      </c>
      <c r="C66" s="20">
        <v>2003</v>
      </c>
      <c r="D66" s="21">
        <v>37849.45972222222</v>
      </c>
      <c r="E66" s="21">
        <v>37849.5</v>
      </c>
      <c r="F66" s="22">
        <v>0.967</v>
      </c>
      <c r="G66" s="22"/>
      <c r="H66" s="20">
        <v>478</v>
      </c>
      <c r="I66" s="20">
        <v>0.648</v>
      </c>
      <c r="J66" s="20"/>
      <c r="K66" s="22">
        <v>4.01</v>
      </c>
      <c r="L66" s="22"/>
      <c r="M66" s="22">
        <v>80.3</v>
      </c>
      <c r="N66" s="22"/>
      <c r="O66" s="20">
        <v>0.09772</v>
      </c>
      <c r="P66" s="22">
        <v>97.72</v>
      </c>
      <c r="Q66" s="22">
        <v>0.55</v>
      </c>
      <c r="R66" s="26"/>
      <c r="S66" s="22">
        <v>27.45</v>
      </c>
      <c r="T66" s="22">
        <v>0.09</v>
      </c>
      <c r="U66" s="26">
        <v>0</v>
      </c>
      <c r="V66" s="22">
        <v>7.41</v>
      </c>
      <c r="W66" s="22">
        <v>0.05</v>
      </c>
      <c r="X66" s="26"/>
      <c r="Y66" s="22">
        <v>2.17</v>
      </c>
      <c r="Z66" s="22">
        <v>0.13</v>
      </c>
      <c r="AA66" s="26"/>
      <c r="AB66" s="22">
        <v>3.32</v>
      </c>
      <c r="AC66" s="22">
        <v>3.5</v>
      </c>
      <c r="AD66" s="26"/>
      <c r="AE66" s="22">
        <v>194.64</v>
      </c>
      <c r="AF66" s="22">
        <v>13.737715740727461</v>
      </c>
      <c r="AG66" s="26"/>
      <c r="AH66" s="22">
        <v>286.0192417219458</v>
      </c>
      <c r="AI66" s="22">
        <v>3.2200810276722405</v>
      </c>
      <c r="AJ66" s="26"/>
      <c r="AK66" s="22">
        <v>51.933466814297894</v>
      </c>
      <c r="AL66" s="22">
        <v>0.08</v>
      </c>
      <c r="AM66" s="26">
        <v>0</v>
      </c>
      <c r="AN66" s="22">
        <v>2.25</v>
      </c>
      <c r="AO66" s="22">
        <v>0.07</v>
      </c>
      <c r="AP66" s="26">
        <v>0</v>
      </c>
      <c r="AQ66" s="22">
        <v>1.52</v>
      </c>
      <c r="AR66" s="18"/>
      <c r="AS66" s="22">
        <v>332.71</v>
      </c>
      <c r="AT66" s="22">
        <v>341.72270853624366</v>
      </c>
      <c r="AU66" s="20">
        <v>0.9736256669190957</v>
      </c>
      <c r="AV66" s="20">
        <v>-2.6726783627693353</v>
      </c>
    </row>
    <row r="67" spans="1:48" ht="12.75">
      <c r="A67" s="18" t="s">
        <v>138</v>
      </c>
      <c r="B67" s="19">
        <v>37849</v>
      </c>
      <c r="C67" s="20">
        <v>2003</v>
      </c>
      <c r="D67" s="21">
        <v>37849.501388888886</v>
      </c>
      <c r="E67" s="21">
        <v>37849.53333333333</v>
      </c>
      <c r="F67" s="22">
        <v>0.767</v>
      </c>
      <c r="G67" s="22"/>
      <c r="H67" s="20">
        <v>117</v>
      </c>
      <c r="I67" s="20">
        <v>0.156</v>
      </c>
      <c r="J67" s="20"/>
      <c r="K67" s="22">
        <v>4.04</v>
      </c>
      <c r="L67" s="22"/>
      <c r="M67" s="22">
        <v>84.9</v>
      </c>
      <c r="N67" s="22"/>
      <c r="O67" s="20">
        <v>0.0912</v>
      </c>
      <c r="P67" s="22">
        <v>91.2</v>
      </c>
      <c r="Q67" s="22">
        <v>0.6</v>
      </c>
      <c r="R67" s="26"/>
      <c r="S67" s="22">
        <v>29.94</v>
      </c>
      <c r="T67" s="22">
        <v>0.09</v>
      </c>
      <c r="U67" s="26">
        <v>0</v>
      </c>
      <c r="V67" s="22">
        <v>7.41</v>
      </c>
      <c r="W67" s="22">
        <v>0.05</v>
      </c>
      <c r="X67" s="26"/>
      <c r="Y67" s="22">
        <v>2.17</v>
      </c>
      <c r="Z67" s="22">
        <v>0.08</v>
      </c>
      <c r="AA67" s="26"/>
      <c r="AB67" s="22">
        <v>2.05</v>
      </c>
      <c r="AC67" s="22">
        <v>4.18</v>
      </c>
      <c r="AD67" s="26"/>
      <c r="AE67" s="22">
        <v>232.22</v>
      </c>
      <c r="AF67" s="22">
        <v>15.302899946012646</v>
      </c>
      <c r="AG67" s="26"/>
      <c r="AH67" s="22">
        <v>318.6063768759833</v>
      </c>
      <c r="AI67" s="22">
        <v>3.656687532640998</v>
      </c>
      <c r="AJ67" s="26"/>
      <c r="AK67" s="22">
        <v>58.97505652643402</v>
      </c>
      <c r="AL67" s="22">
        <v>0.08</v>
      </c>
      <c r="AM67" s="26">
        <v>0</v>
      </c>
      <c r="AN67" s="22">
        <v>2.25</v>
      </c>
      <c r="AO67" s="22">
        <v>0.07</v>
      </c>
      <c r="AP67" s="26">
        <v>0</v>
      </c>
      <c r="AQ67" s="22">
        <v>1.52</v>
      </c>
      <c r="AR67" s="18"/>
      <c r="AS67" s="22">
        <v>364.99</v>
      </c>
      <c r="AT67" s="22">
        <v>381.3514334024173</v>
      </c>
      <c r="AU67" s="20">
        <v>0.9570961796145865</v>
      </c>
      <c r="AV67" s="20">
        <v>-4.384436578263881</v>
      </c>
    </row>
    <row r="68" spans="1:48" ht="12.75">
      <c r="A68" s="18" t="s">
        <v>143</v>
      </c>
      <c r="B68" s="19">
        <v>37850</v>
      </c>
      <c r="C68" s="20">
        <v>2003</v>
      </c>
      <c r="D68" s="21">
        <v>37850.001388888886</v>
      </c>
      <c r="E68" s="21">
        <v>37850.041666666664</v>
      </c>
      <c r="F68" s="22">
        <v>0.967</v>
      </c>
      <c r="G68" s="22"/>
      <c r="H68" s="20">
        <v>194</v>
      </c>
      <c r="I68" s="20">
        <v>0.727</v>
      </c>
      <c r="J68" s="20"/>
      <c r="K68" s="22">
        <v>4.03</v>
      </c>
      <c r="L68" s="22"/>
      <c r="M68" s="22">
        <v>72.6</v>
      </c>
      <c r="N68" s="22"/>
      <c r="O68" s="20">
        <v>0.09333</v>
      </c>
      <c r="P68" s="22">
        <v>93.33</v>
      </c>
      <c r="Q68" s="22">
        <v>0.63</v>
      </c>
      <c r="R68" s="26"/>
      <c r="S68" s="22">
        <v>31.44</v>
      </c>
      <c r="T68" s="22">
        <v>0.07</v>
      </c>
      <c r="U68" s="26">
        <v>0</v>
      </c>
      <c r="V68" s="22">
        <v>5.76</v>
      </c>
      <c r="W68" s="22">
        <v>0.1</v>
      </c>
      <c r="X68" s="26"/>
      <c r="Y68" s="22">
        <v>4.35</v>
      </c>
      <c r="Z68" s="22">
        <v>0.23</v>
      </c>
      <c r="AA68" s="26"/>
      <c r="AB68" s="22">
        <v>5.88</v>
      </c>
      <c r="AC68" s="22">
        <v>3.02</v>
      </c>
      <c r="AD68" s="26"/>
      <c r="AE68" s="22">
        <v>167.89</v>
      </c>
      <c r="AF68" s="22">
        <v>7.293413092648605</v>
      </c>
      <c r="AG68" s="26"/>
      <c r="AH68" s="22">
        <v>151.84886058894398</v>
      </c>
      <c r="AI68" s="22">
        <v>5.489487714199346</v>
      </c>
      <c r="AJ68" s="26"/>
      <c r="AK68" s="22">
        <v>88.53445785460706</v>
      </c>
      <c r="AL68" s="22">
        <v>0.14</v>
      </c>
      <c r="AM68" s="26">
        <v>0</v>
      </c>
      <c r="AN68" s="22">
        <v>3.94</v>
      </c>
      <c r="AO68" s="22">
        <v>0.05</v>
      </c>
      <c r="AP68" s="26">
        <v>0</v>
      </c>
      <c r="AQ68" s="22">
        <v>1.09</v>
      </c>
      <c r="AR68" s="18"/>
      <c r="AS68" s="22">
        <v>308.65</v>
      </c>
      <c r="AT68" s="22">
        <v>245.41331844355105</v>
      </c>
      <c r="AU68" s="20">
        <v>1.2576742043076785</v>
      </c>
      <c r="AV68" s="20">
        <v>22.826517999455543</v>
      </c>
    </row>
    <row r="69" spans="1:48" ht="12.75">
      <c r="A69" s="18" t="s">
        <v>145</v>
      </c>
      <c r="B69" s="19">
        <v>37850</v>
      </c>
      <c r="C69" s="20">
        <v>2003</v>
      </c>
      <c r="D69" s="21">
        <v>37850.91805555556</v>
      </c>
      <c r="E69" s="21">
        <v>37850.958333333336</v>
      </c>
      <c r="F69" s="22">
        <v>0.967</v>
      </c>
      <c r="G69" s="22"/>
      <c r="H69" s="20">
        <v>246</v>
      </c>
      <c r="I69" s="20">
        <v>0.438</v>
      </c>
      <c r="J69" s="20"/>
      <c r="K69" s="22">
        <v>3.81</v>
      </c>
      <c r="L69" s="22"/>
      <c r="M69" s="22">
        <v>97.6</v>
      </c>
      <c r="N69" s="22"/>
      <c r="O69" s="20">
        <v>0.15488</v>
      </c>
      <c r="P69" s="22">
        <v>154.88</v>
      </c>
      <c r="Q69" s="22">
        <v>0.67</v>
      </c>
      <c r="R69" s="26"/>
      <c r="S69" s="22">
        <v>33.43</v>
      </c>
      <c r="T69" s="22">
        <v>0.11</v>
      </c>
      <c r="U69" s="26"/>
      <c r="V69" s="22">
        <v>9.05</v>
      </c>
      <c r="W69" s="22">
        <v>0.11</v>
      </c>
      <c r="X69" s="26"/>
      <c r="Y69" s="22">
        <v>4.78</v>
      </c>
      <c r="Z69" s="22">
        <v>0.23</v>
      </c>
      <c r="AA69" s="26"/>
      <c r="AB69" s="22">
        <v>5.88</v>
      </c>
      <c r="AC69" s="22">
        <v>2.9</v>
      </c>
      <c r="AD69" s="26"/>
      <c r="AE69" s="22">
        <v>161.23</v>
      </c>
      <c r="AF69" s="22">
        <v>9.925837757599352</v>
      </c>
      <c r="AG69" s="26"/>
      <c r="AH69" s="22">
        <v>206.65594211321852</v>
      </c>
      <c r="AI69" s="22">
        <v>6.298548497242767</v>
      </c>
      <c r="AJ69" s="26"/>
      <c r="AK69" s="22">
        <v>101.58299016353135</v>
      </c>
      <c r="AL69" s="22">
        <v>0.14</v>
      </c>
      <c r="AM69" s="26">
        <v>0</v>
      </c>
      <c r="AN69" s="22">
        <v>3.94</v>
      </c>
      <c r="AO69" s="22">
        <v>0.01</v>
      </c>
      <c r="AP69" s="26">
        <v>0</v>
      </c>
      <c r="AQ69" s="22">
        <v>0.22</v>
      </c>
      <c r="AR69" s="18"/>
      <c r="AS69" s="22">
        <v>369.25</v>
      </c>
      <c r="AT69" s="22">
        <v>312.3989322767499</v>
      </c>
      <c r="AU69" s="20">
        <v>1.1819822728231557</v>
      </c>
      <c r="AV69" s="20">
        <v>16.6804538322576</v>
      </c>
    </row>
    <row r="70" spans="1:48" ht="12.75">
      <c r="A70" s="18" t="s">
        <v>151</v>
      </c>
      <c r="B70" s="19">
        <v>37852</v>
      </c>
      <c r="C70" s="20">
        <v>2003</v>
      </c>
      <c r="D70" s="21">
        <v>37852.17291666667</v>
      </c>
      <c r="E70" s="21">
        <v>37852.208333333336</v>
      </c>
      <c r="F70" s="22">
        <v>0.85</v>
      </c>
      <c r="G70" s="22"/>
      <c r="H70" s="20">
        <v>107</v>
      </c>
      <c r="I70" s="20">
        <v>0.165</v>
      </c>
      <c r="J70" s="20"/>
      <c r="K70" s="22">
        <v>4</v>
      </c>
      <c r="L70" s="22"/>
      <c r="M70" s="22">
        <v>142.11</v>
      </c>
      <c r="N70" s="22"/>
      <c r="O70" s="20">
        <v>0.1</v>
      </c>
      <c r="P70" s="22">
        <v>100</v>
      </c>
      <c r="Q70" s="22">
        <v>2.23</v>
      </c>
      <c r="R70" s="26"/>
      <c r="S70" s="22">
        <v>111.28</v>
      </c>
      <c r="T70" s="22">
        <v>0.43</v>
      </c>
      <c r="U70" s="26"/>
      <c r="V70" s="22">
        <v>35.38</v>
      </c>
      <c r="W70" s="22">
        <v>0.25</v>
      </c>
      <c r="X70" s="26"/>
      <c r="Y70" s="22">
        <v>10.87</v>
      </c>
      <c r="Z70" s="22">
        <v>0.48</v>
      </c>
      <c r="AA70" s="26"/>
      <c r="AB70" s="22">
        <v>12.28</v>
      </c>
      <c r="AC70" s="22">
        <v>9.67</v>
      </c>
      <c r="AD70" s="26"/>
      <c r="AE70" s="22">
        <v>537.21</v>
      </c>
      <c r="AF70" s="22">
        <v>13.536593740747636</v>
      </c>
      <c r="AG70" s="26"/>
      <c r="AH70" s="22">
        <v>281.8318816823658</v>
      </c>
      <c r="AI70" s="22">
        <v>27.17990410906632</v>
      </c>
      <c r="AJ70" s="26"/>
      <c r="AK70" s="22">
        <v>438.35749347102166</v>
      </c>
      <c r="AL70" s="22">
        <v>0.34</v>
      </c>
      <c r="AM70" s="26"/>
      <c r="AN70" s="22">
        <v>9.58</v>
      </c>
      <c r="AO70" s="22">
        <v>0.07</v>
      </c>
      <c r="AP70" s="26">
        <v>0</v>
      </c>
      <c r="AQ70" s="22">
        <v>1.52</v>
      </c>
      <c r="AR70" s="18"/>
      <c r="AS70" s="22">
        <v>807.02</v>
      </c>
      <c r="AT70" s="22">
        <v>731.2893751533875</v>
      </c>
      <c r="AU70" s="20">
        <v>1.103557671449456</v>
      </c>
      <c r="AV70" s="20">
        <v>9.84595505557018</v>
      </c>
    </row>
    <row r="71" spans="1:48" ht="12.75">
      <c r="A71" s="18" t="s">
        <v>152</v>
      </c>
      <c r="B71" s="19">
        <v>37852</v>
      </c>
      <c r="C71" s="20">
        <v>2003</v>
      </c>
      <c r="D71" s="21">
        <v>37852.20972222222</v>
      </c>
      <c r="E71" s="21">
        <v>37852.25</v>
      </c>
      <c r="F71" s="22">
        <v>0.967</v>
      </c>
      <c r="G71" s="22"/>
      <c r="H71" s="20">
        <v>384</v>
      </c>
      <c r="I71" s="20">
        <v>0.343</v>
      </c>
      <c r="J71" s="20"/>
      <c r="K71" s="22">
        <v>4.16</v>
      </c>
      <c r="L71" s="22"/>
      <c r="M71" s="22">
        <v>84.44</v>
      </c>
      <c r="N71" s="22"/>
      <c r="O71" s="20">
        <v>0.06918</v>
      </c>
      <c r="P71" s="22">
        <v>69.18</v>
      </c>
      <c r="Q71" s="22">
        <v>1.17</v>
      </c>
      <c r="R71" s="26"/>
      <c r="S71" s="22">
        <v>58.38</v>
      </c>
      <c r="T71" s="22">
        <v>0.27</v>
      </c>
      <c r="U71" s="26"/>
      <c r="V71" s="22">
        <v>22.22</v>
      </c>
      <c r="W71" s="22">
        <v>0.16</v>
      </c>
      <c r="X71" s="26"/>
      <c r="Y71" s="22">
        <v>6.96</v>
      </c>
      <c r="Z71" s="22">
        <v>0.2</v>
      </c>
      <c r="AA71" s="26"/>
      <c r="AB71" s="22">
        <v>5.12</v>
      </c>
      <c r="AC71" s="22">
        <v>4.98</v>
      </c>
      <c r="AD71" s="26"/>
      <c r="AE71" s="22">
        <v>276.89</v>
      </c>
      <c r="AF71" s="22">
        <v>7.45485352455597</v>
      </c>
      <c r="AG71" s="26"/>
      <c r="AH71" s="22">
        <v>155.21005038125531</v>
      </c>
      <c r="AI71" s="22">
        <v>12.393134490251096</v>
      </c>
      <c r="AJ71" s="26"/>
      <c r="AK71" s="22">
        <v>199.87647305876968</v>
      </c>
      <c r="AL71" s="22">
        <v>0.23</v>
      </c>
      <c r="AM71" s="26"/>
      <c r="AN71" s="22">
        <v>6.48</v>
      </c>
      <c r="AO71" s="22">
        <v>0.07</v>
      </c>
      <c r="AP71" s="26">
        <v>0</v>
      </c>
      <c r="AQ71" s="22">
        <v>1.52</v>
      </c>
      <c r="AR71" s="18"/>
      <c r="AS71" s="22">
        <v>438.75</v>
      </c>
      <c r="AT71" s="22">
        <v>363.08652344002496</v>
      </c>
      <c r="AU71" s="20">
        <v>1.2083896583192055</v>
      </c>
      <c r="AV71" s="20">
        <v>18.872544302513166</v>
      </c>
    </row>
    <row r="72" spans="1:48" ht="12.75">
      <c r="A72" s="18" t="s">
        <v>154</v>
      </c>
      <c r="B72" s="19">
        <v>37852</v>
      </c>
      <c r="C72" s="20">
        <v>2003</v>
      </c>
      <c r="D72" s="21">
        <v>37852.29305555556</v>
      </c>
      <c r="E72" s="21">
        <v>37852.325</v>
      </c>
      <c r="F72" s="22">
        <v>0.767</v>
      </c>
      <c r="G72" s="22"/>
      <c r="H72" s="20">
        <v>91</v>
      </c>
      <c r="I72" s="20">
        <v>0.101</v>
      </c>
      <c r="J72" s="20"/>
      <c r="K72" s="22">
        <v>4.28</v>
      </c>
      <c r="L72" s="22"/>
      <c r="M72" s="22">
        <v>74.13</v>
      </c>
      <c r="N72" s="22"/>
      <c r="O72" s="20">
        <v>0.05248</v>
      </c>
      <c r="P72" s="22">
        <v>52.48</v>
      </c>
      <c r="Q72" s="22">
        <v>1.75</v>
      </c>
      <c r="R72" s="26"/>
      <c r="S72" s="22">
        <v>87.33</v>
      </c>
      <c r="T72" s="22">
        <v>0.3</v>
      </c>
      <c r="U72" s="26"/>
      <c r="V72" s="22">
        <v>24.69</v>
      </c>
      <c r="W72" s="22">
        <v>0.11</v>
      </c>
      <c r="X72" s="26"/>
      <c r="Y72" s="22">
        <v>4.78</v>
      </c>
      <c r="Z72" s="22">
        <v>0.25</v>
      </c>
      <c r="AA72" s="26"/>
      <c r="AB72" s="22">
        <v>6.39</v>
      </c>
      <c r="AC72" s="22">
        <v>4.42</v>
      </c>
      <c r="AD72" s="26"/>
      <c r="AE72" s="22">
        <v>245.62</v>
      </c>
      <c r="AF72" s="22">
        <v>6.005777749135696</v>
      </c>
      <c r="AG72" s="26"/>
      <c r="AH72" s="22">
        <v>125.04029273700519</v>
      </c>
      <c r="AI72" s="22">
        <v>12.5571231431034</v>
      </c>
      <c r="AJ72" s="26"/>
      <c r="AK72" s="22">
        <v>202.52128205197164</v>
      </c>
      <c r="AL72" s="22">
        <v>0.23</v>
      </c>
      <c r="AM72" s="26"/>
      <c r="AN72" s="22">
        <v>6.48</v>
      </c>
      <c r="AO72" s="22">
        <v>0.01</v>
      </c>
      <c r="AP72" s="26">
        <v>0</v>
      </c>
      <c r="AQ72" s="22">
        <v>0.22</v>
      </c>
      <c r="AR72" s="18"/>
      <c r="AS72" s="22">
        <v>421.29</v>
      </c>
      <c r="AT72" s="22">
        <v>334.2615747889769</v>
      </c>
      <c r="AU72" s="20">
        <v>1.2603602441170965</v>
      </c>
      <c r="AV72" s="20">
        <v>23.037057459731948</v>
      </c>
    </row>
    <row r="73" spans="1:48" ht="12.75">
      <c r="A73" s="18" t="s">
        <v>155</v>
      </c>
      <c r="B73" s="19">
        <v>37854</v>
      </c>
      <c r="C73" s="20">
        <v>2003</v>
      </c>
      <c r="D73" s="21">
        <v>37854.16805555556</v>
      </c>
      <c r="E73" s="21">
        <v>37854.208333333336</v>
      </c>
      <c r="F73" s="22">
        <v>0.967</v>
      </c>
      <c r="G73" s="22"/>
      <c r="H73" s="20">
        <v>95</v>
      </c>
      <c r="I73" s="20">
        <v>0.181</v>
      </c>
      <c r="J73" s="20"/>
      <c r="K73" s="22">
        <v>3.04</v>
      </c>
      <c r="L73" s="22"/>
      <c r="M73" s="22">
        <v>553.48</v>
      </c>
      <c r="N73" s="22"/>
      <c r="O73" s="20">
        <v>0.91201</v>
      </c>
      <c r="P73" s="22">
        <v>912.01</v>
      </c>
      <c r="Q73" s="22">
        <v>11.33</v>
      </c>
      <c r="R73" s="26"/>
      <c r="S73" s="22">
        <v>565.37</v>
      </c>
      <c r="T73" s="22">
        <v>1.36</v>
      </c>
      <c r="U73" s="26"/>
      <c r="V73" s="22">
        <v>111.91</v>
      </c>
      <c r="W73" s="22">
        <v>0.31</v>
      </c>
      <c r="X73" s="26"/>
      <c r="Y73" s="22">
        <v>13.48</v>
      </c>
      <c r="Z73" s="22">
        <v>0.46</v>
      </c>
      <c r="AA73" s="26"/>
      <c r="AB73" s="22">
        <v>11.76</v>
      </c>
      <c r="AC73" s="22">
        <v>10.28</v>
      </c>
      <c r="AD73" s="26"/>
      <c r="AE73" s="22">
        <v>571.3</v>
      </c>
      <c r="AF73" s="22">
        <v>52.955047718151306</v>
      </c>
      <c r="AG73" s="26"/>
      <c r="AH73" s="22">
        <v>1102.5240934919102</v>
      </c>
      <c r="AI73" s="22">
        <v>72.11529246816637</v>
      </c>
      <c r="AJ73" s="26"/>
      <c r="AK73" s="22">
        <v>1163.0754369265874</v>
      </c>
      <c r="AL73" s="22">
        <v>2.41</v>
      </c>
      <c r="AM73" s="26"/>
      <c r="AN73" s="22">
        <v>67.89</v>
      </c>
      <c r="AO73" s="22">
        <v>0.37</v>
      </c>
      <c r="AP73" s="26"/>
      <c r="AQ73" s="22">
        <v>8.04</v>
      </c>
      <c r="AR73" s="18"/>
      <c r="AS73" s="22">
        <v>2185.83</v>
      </c>
      <c r="AT73" s="22">
        <v>2341.5295304184974</v>
      </c>
      <c r="AU73" s="20">
        <v>0.9335052031606581</v>
      </c>
      <c r="AV73" s="20">
        <v>-6.878160630821605</v>
      </c>
    </row>
    <row r="74" spans="1:48" ht="12.75">
      <c r="A74" s="18" t="s">
        <v>156</v>
      </c>
      <c r="B74" s="19">
        <v>37854</v>
      </c>
      <c r="C74" s="20">
        <v>2003</v>
      </c>
      <c r="D74" s="21">
        <v>37854.20972222222</v>
      </c>
      <c r="E74" s="21">
        <v>37854.25</v>
      </c>
      <c r="F74" s="22">
        <v>0.967</v>
      </c>
      <c r="G74" s="22"/>
      <c r="H74" s="20">
        <v>235</v>
      </c>
      <c r="I74" s="20">
        <v>0.253</v>
      </c>
      <c r="J74" s="20"/>
      <c r="K74" s="22">
        <v>3.08</v>
      </c>
      <c r="L74" s="22"/>
      <c r="M74" s="22">
        <v>493.99</v>
      </c>
      <c r="N74" s="22"/>
      <c r="O74" s="20">
        <v>0.8317599999999999</v>
      </c>
      <c r="P74" s="22">
        <v>831.76</v>
      </c>
      <c r="Q74" s="22">
        <v>7.38</v>
      </c>
      <c r="R74" s="26"/>
      <c r="S74" s="22">
        <v>368.26</v>
      </c>
      <c r="T74" s="22">
        <v>0.95</v>
      </c>
      <c r="U74" s="26"/>
      <c r="V74" s="22">
        <v>78.17</v>
      </c>
      <c r="W74" s="22">
        <v>0.21</v>
      </c>
      <c r="X74" s="26"/>
      <c r="Y74" s="22">
        <v>9.13</v>
      </c>
      <c r="Z74" s="22">
        <v>0.2</v>
      </c>
      <c r="AA74" s="26"/>
      <c r="AB74" s="22">
        <v>5.12</v>
      </c>
      <c r="AC74" s="22">
        <v>9.01</v>
      </c>
      <c r="AD74" s="26"/>
      <c r="AE74" s="22">
        <v>500.44</v>
      </c>
      <c r="AF74" s="22">
        <v>45.4375449298583</v>
      </c>
      <c r="AG74" s="26"/>
      <c r="AH74" s="22">
        <v>946.0096854396497</v>
      </c>
      <c r="AI74" s="22">
        <v>57.29868508084648</v>
      </c>
      <c r="AJ74" s="26"/>
      <c r="AK74" s="22">
        <v>924.1131929838921</v>
      </c>
      <c r="AL74" s="22">
        <v>1.9</v>
      </c>
      <c r="AM74" s="26"/>
      <c r="AN74" s="22">
        <v>53.52</v>
      </c>
      <c r="AO74" s="22">
        <v>0.24</v>
      </c>
      <c r="AP74" s="26"/>
      <c r="AQ74" s="22">
        <v>5.22</v>
      </c>
      <c r="AR74" s="18"/>
      <c r="AS74" s="22">
        <v>1792.88</v>
      </c>
      <c r="AT74" s="22">
        <v>1928.8628784235418</v>
      </c>
      <c r="AU74" s="20">
        <v>0.9295010132940708</v>
      </c>
      <c r="AV74" s="20">
        <v>-7.307483771213202</v>
      </c>
    </row>
    <row r="75" spans="1:48" ht="12.75">
      <c r="A75" s="18" t="s">
        <v>157</v>
      </c>
      <c r="B75" s="19">
        <v>37854</v>
      </c>
      <c r="C75" s="20">
        <v>2003</v>
      </c>
      <c r="D75" s="21">
        <v>37854.251388888886</v>
      </c>
      <c r="E75" s="21">
        <v>37854.291666666664</v>
      </c>
      <c r="F75" s="22">
        <v>0.967</v>
      </c>
      <c r="G75" s="22"/>
      <c r="H75" s="20">
        <v>98</v>
      </c>
      <c r="I75" s="20">
        <v>0.111</v>
      </c>
      <c r="J75" s="20"/>
      <c r="K75" s="22">
        <v>2.98</v>
      </c>
      <c r="L75" s="22"/>
      <c r="M75" s="22">
        <v>614.08</v>
      </c>
      <c r="N75" s="22"/>
      <c r="O75" s="20">
        <v>1.0471300000000001</v>
      </c>
      <c r="P75" s="22">
        <v>1047.13</v>
      </c>
      <c r="Q75" s="22">
        <v>12</v>
      </c>
      <c r="R75" s="26"/>
      <c r="S75" s="22">
        <v>598.8</v>
      </c>
      <c r="T75" s="22">
        <v>1.4</v>
      </c>
      <c r="U75" s="26"/>
      <c r="V75" s="22">
        <v>115.2</v>
      </c>
      <c r="W75" s="22">
        <v>0.3</v>
      </c>
      <c r="X75" s="26"/>
      <c r="Y75" s="22">
        <v>13.05</v>
      </c>
      <c r="Z75" s="22">
        <v>0.46</v>
      </c>
      <c r="AA75" s="26"/>
      <c r="AB75" s="22">
        <v>11.76</v>
      </c>
      <c r="AC75" s="22">
        <v>12.06</v>
      </c>
      <c r="AD75" s="26"/>
      <c r="AE75" s="22">
        <v>670.09</v>
      </c>
      <c r="AF75" s="22">
        <v>57.31080237054081</v>
      </c>
      <c r="AG75" s="26"/>
      <c r="AH75" s="22">
        <v>1193.2109053546596</v>
      </c>
      <c r="AI75" s="22">
        <v>82.46785114565517</v>
      </c>
      <c r="AJ75" s="26"/>
      <c r="AK75" s="22">
        <v>1330.0415032771266</v>
      </c>
      <c r="AL75" s="22">
        <v>2.67</v>
      </c>
      <c r="AM75" s="26"/>
      <c r="AN75" s="22">
        <v>75.21</v>
      </c>
      <c r="AO75" s="22">
        <v>0.04</v>
      </c>
      <c r="AP75" s="26">
        <v>0</v>
      </c>
      <c r="AQ75" s="22">
        <v>0.87</v>
      </c>
      <c r="AR75" s="18"/>
      <c r="AS75" s="22">
        <v>2456.03</v>
      </c>
      <c r="AT75" s="22">
        <v>2599.332408631786</v>
      </c>
      <c r="AU75" s="20">
        <v>0.9448695333632929</v>
      </c>
      <c r="AV75" s="20">
        <v>-5.669322871377294</v>
      </c>
    </row>
    <row r="76" spans="1:48" ht="12.75">
      <c r="A76" s="18" t="s">
        <v>158</v>
      </c>
      <c r="B76" s="19">
        <v>37855</v>
      </c>
      <c r="C76" s="20">
        <v>2003</v>
      </c>
      <c r="D76" s="21">
        <v>37855.333333333336</v>
      </c>
      <c r="E76" s="21">
        <v>37855.375</v>
      </c>
      <c r="F76" s="22">
        <v>1</v>
      </c>
      <c r="G76" s="22"/>
      <c r="H76" s="20">
        <v>267</v>
      </c>
      <c r="I76" s="20">
        <v>0.55</v>
      </c>
      <c r="J76" s="20"/>
      <c r="K76" s="22">
        <v>3.72</v>
      </c>
      <c r="L76" s="22"/>
      <c r="M76" s="22">
        <v>152.21</v>
      </c>
      <c r="N76" s="22"/>
      <c r="O76" s="20">
        <v>0.19055000000000002</v>
      </c>
      <c r="P76" s="22">
        <v>190.55</v>
      </c>
      <c r="Q76" s="22">
        <v>2.31</v>
      </c>
      <c r="R76" s="26"/>
      <c r="S76" s="22">
        <v>115.27</v>
      </c>
      <c r="T76" s="22">
        <v>0.37</v>
      </c>
      <c r="U76" s="26"/>
      <c r="V76" s="22">
        <v>30.45</v>
      </c>
      <c r="W76" s="22">
        <v>0.13</v>
      </c>
      <c r="X76" s="26"/>
      <c r="Y76" s="22">
        <v>5.65</v>
      </c>
      <c r="Z76" s="22">
        <v>0.23</v>
      </c>
      <c r="AA76" s="26"/>
      <c r="AB76" s="22">
        <v>5.88</v>
      </c>
      <c r="AC76" s="22">
        <v>5.6</v>
      </c>
      <c r="AD76" s="26"/>
      <c r="AE76" s="22">
        <v>311.34</v>
      </c>
      <c r="AF76" s="22">
        <v>23.671452637285796</v>
      </c>
      <c r="AG76" s="26"/>
      <c r="AH76" s="22">
        <v>492.83964390829027</v>
      </c>
      <c r="AI76" s="22">
        <v>10.534472599151407</v>
      </c>
      <c r="AJ76" s="26"/>
      <c r="AK76" s="22">
        <v>169.8999740791139</v>
      </c>
      <c r="AL76" s="22">
        <v>0.34</v>
      </c>
      <c r="AM76" s="26"/>
      <c r="AN76" s="22">
        <v>9.58</v>
      </c>
      <c r="AO76" s="22">
        <v>0.08</v>
      </c>
      <c r="AP76" s="26">
        <v>0</v>
      </c>
      <c r="AQ76" s="22">
        <v>1.74</v>
      </c>
      <c r="AR76" s="18"/>
      <c r="AS76" s="22">
        <v>659.14</v>
      </c>
      <c r="AT76" s="22">
        <v>674.0596179874042</v>
      </c>
      <c r="AU76" s="20">
        <v>0.9778660261061907</v>
      </c>
      <c r="AV76" s="20">
        <v>-2.2381671560822887</v>
      </c>
    </row>
    <row r="77" spans="1:48" ht="12.75">
      <c r="A77" s="18" t="s">
        <v>159</v>
      </c>
      <c r="B77" s="19">
        <v>37855</v>
      </c>
      <c r="C77" s="20">
        <v>2003</v>
      </c>
      <c r="D77" s="21">
        <v>37855.376388888886</v>
      </c>
      <c r="E77" s="21">
        <v>37855.416666666664</v>
      </c>
      <c r="F77" s="22">
        <v>0.967</v>
      </c>
      <c r="G77" s="22"/>
      <c r="H77" s="20">
        <v>582</v>
      </c>
      <c r="I77" s="20">
        <v>0.858</v>
      </c>
      <c r="J77" s="20"/>
      <c r="K77" s="22">
        <v>3.87</v>
      </c>
      <c r="L77" s="22"/>
      <c r="M77" s="22">
        <v>92.31</v>
      </c>
      <c r="N77" s="22"/>
      <c r="O77" s="20">
        <v>0.1349</v>
      </c>
      <c r="P77" s="22">
        <v>134.9</v>
      </c>
      <c r="Q77" s="22">
        <v>0.56</v>
      </c>
      <c r="R77" s="26"/>
      <c r="S77" s="22">
        <v>27.94</v>
      </c>
      <c r="T77" s="22">
        <v>0.1</v>
      </c>
      <c r="U77" s="26">
        <v>0</v>
      </c>
      <c r="V77" s="22">
        <v>8.23</v>
      </c>
      <c r="W77" s="22">
        <v>0.05</v>
      </c>
      <c r="X77" s="26"/>
      <c r="Y77" s="22">
        <v>2.17</v>
      </c>
      <c r="Z77" s="22">
        <v>0.08</v>
      </c>
      <c r="AA77" s="26"/>
      <c r="AB77" s="22">
        <v>2.05</v>
      </c>
      <c r="AC77" s="22">
        <v>2.44</v>
      </c>
      <c r="AD77" s="26"/>
      <c r="AE77" s="22">
        <v>135.57</v>
      </c>
      <c r="AF77" s="22">
        <v>12.069037532401651</v>
      </c>
      <c r="AG77" s="26"/>
      <c r="AH77" s="22">
        <v>251.2773614246024</v>
      </c>
      <c r="AI77" s="22">
        <v>5.729654677936537</v>
      </c>
      <c r="AJ77" s="26"/>
      <c r="AK77" s="22">
        <v>92.40787064576047</v>
      </c>
      <c r="AL77" s="22">
        <v>0.17</v>
      </c>
      <c r="AM77" s="26"/>
      <c r="AN77" s="22">
        <v>4.79</v>
      </c>
      <c r="AO77" s="22">
        <v>0.03</v>
      </c>
      <c r="AP77" s="26">
        <v>0</v>
      </c>
      <c r="AQ77" s="22">
        <v>0.65</v>
      </c>
      <c r="AR77" s="18"/>
      <c r="AS77" s="22">
        <v>310.86</v>
      </c>
      <c r="AT77" s="22">
        <v>349.12523207036287</v>
      </c>
      <c r="AU77" s="20">
        <v>0.8903968302621826</v>
      </c>
      <c r="AV77" s="20">
        <v>-11.595784333029831</v>
      </c>
    </row>
    <row r="78" spans="1:48" ht="12.75">
      <c r="A78" s="18" t="s">
        <v>161</v>
      </c>
      <c r="B78" s="19">
        <v>37855</v>
      </c>
      <c r="C78" s="20">
        <v>2003</v>
      </c>
      <c r="D78" s="21">
        <v>37855.45972222222</v>
      </c>
      <c r="E78" s="21">
        <v>37855.5</v>
      </c>
      <c r="F78" s="22">
        <v>0.967</v>
      </c>
      <c r="G78" s="22"/>
      <c r="H78" s="20">
        <v>356</v>
      </c>
      <c r="I78" s="20">
        <v>0.405</v>
      </c>
      <c r="J78" s="20"/>
      <c r="K78" s="22">
        <v>3.88</v>
      </c>
      <c r="L78" s="22"/>
      <c r="M78" s="22">
        <v>92.52</v>
      </c>
      <c r="N78" s="22"/>
      <c r="O78" s="20">
        <v>0.13183</v>
      </c>
      <c r="P78" s="22">
        <v>131.83</v>
      </c>
      <c r="Q78" s="22">
        <v>0.66</v>
      </c>
      <c r="R78" s="26"/>
      <c r="S78" s="22">
        <v>32.93</v>
      </c>
      <c r="T78" s="22">
        <v>0.12</v>
      </c>
      <c r="U78" s="26"/>
      <c r="V78" s="22">
        <v>9.87</v>
      </c>
      <c r="W78" s="22">
        <v>0.07</v>
      </c>
      <c r="X78" s="26"/>
      <c r="Y78" s="22">
        <v>3.04</v>
      </c>
      <c r="Z78" s="22">
        <v>0.13</v>
      </c>
      <c r="AA78" s="26"/>
      <c r="AB78" s="22">
        <v>3.32</v>
      </c>
      <c r="AC78" s="22">
        <v>3.05</v>
      </c>
      <c r="AD78" s="26"/>
      <c r="AE78" s="22">
        <v>169.71</v>
      </c>
      <c r="AF78" s="22">
        <v>12.559278657394072</v>
      </c>
      <c r="AG78" s="26"/>
      <c r="AH78" s="22">
        <v>261.4841816469446</v>
      </c>
      <c r="AI78" s="22">
        <v>5.002378719730036</v>
      </c>
      <c r="AJ78" s="26"/>
      <c r="AK78" s="22">
        <v>80.67836399180602</v>
      </c>
      <c r="AL78" s="22">
        <v>0.12</v>
      </c>
      <c r="AM78" s="26">
        <v>0</v>
      </c>
      <c r="AN78" s="22">
        <v>3.38</v>
      </c>
      <c r="AO78" s="22">
        <v>0.02</v>
      </c>
      <c r="AP78" s="26">
        <v>0</v>
      </c>
      <c r="AQ78" s="22">
        <v>0.43</v>
      </c>
      <c r="AR78" s="18"/>
      <c r="AS78" s="22">
        <v>350.7</v>
      </c>
      <c r="AT78" s="22">
        <v>345.9725456387506</v>
      </c>
      <c r="AU78" s="20">
        <v>1.013664247122619</v>
      </c>
      <c r="AV78" s="20">
        <v>1.3571524788349547</v>
      </c>
    </row>
    <row r="79" spans="1:48" ht="12.75">
      <c r="A79" s="18" t="s">
        <v>162</v>
      </c>
      <c r="B79" s="19">
        <v>37855</v>
      </c>
      <c r="C79" s="20">
        <v>2003</v>
      </c>
      <c r="D79" s="21">
        <v>37855.501388888886</v>
      </c>
      <c r="E79" s="21">
        <v>37855.53333333333</v>
      </c>
      <c r="F79" s="22">
        <v>0.767</v>
      </c>
      <c r="G79" s="22"/>
      <c r="H79" s="20">
        <v>106</v>
      </c>
      <c r="I79" s="20">
        <v>0.131</v>
      </c>
      <c r="J79" s="20"/>
      <c r="K79" s="22">
        <v>3.74</v>
      </c>
      <c r="L79" s="22"/>
      <c r="M79" s="22">
        <v>147.16</v>
      </c>
      <c r="N79" s="22"/>
      <c r="O79" s="20">
        <v>0.18197</v>
      </c>
      <c r="P79" s="22">
        <v>181.97</v>
      </c>
      <c r="Q79" s="22">
        <v>1.18</v>
      </c>
      <c r="R79" s="26"/>
      <c r="S79" s="22">
        <v>58.88</v>
      </c>
      <c r="T79" s="22">
        <v>0.22</v>
      </c>
      <c r="U79" s="26"/>
      <c r="V79" s="22">
        <v>18.1</v>
      </c>
      <c r="W79" s="22">
        <v>0.1</v>
      </c>
      <c r="X79" s="26"/>
      <c r="Y79" s="22">
        <v>4.35</v>
      </c>
      <c r="Z79" s="22">
        <v>0.36</v>
      </c>
      <c r="AA79" s="26"/>
      <c r="AB79" s="22">
        <v>9.21</v>
      </c>
      <c r="AC79" s="22">
        <v>6.71</v>
      </c>
      <c r="AD79" s="26"/>
      <c r="AE79" s="22">
        <v>372.58</v>
      </c>
      <c r="AF79" s="22">
        <v>22.11567656128171</v>
      </c>
      <c r="AG79" s="26"/>
      <c r="AH79" s="22">
        <v>460.4483860058852</v>
      </c>
      <c r="AI79" s="22">
        <v>8.563319443206327</v>
      </c>
      <c r="AJ79" s="26"/>
      <c r="AK79" s="22">
        <v>138.10921598003165</v>
      </c>
      <c r="AL79" s="22">
        <v>0.23</v>
      </c>
      <c r="AM79" s="26"/>
      <c r="AN79" s="22">
        <v>6.48</v>
      </c>
      <c r="AO79" s="22">
        <v>0.01</v>
      </c>
      <c r="AP79" s="26">
        <v>0</v>
      </c>
      <c r="AQ79" s="22">
        <v>0.22</v>
      </c>
      <c r="AR79" s="18"/>
      <c r="AS79" s="22">
        <v>645.09</v>
      </c>
      <c r="AT79" s="22">
        <v>605.2576019859168</v>
      </c>
      <c r="AU79" s="20">
        <v>1.0658106529903772</v>
      </c>
      <c r="AV79" s="20">
        <v>6.371411909906912</v>
      </c>
    </row>
    <row r="80" spans="1:48" ht="12.75">
      <c r="A80" s="18" t="s">
        <v>164</v>
      </c>
      <c r="B80" s="19">
        <v>37856</v>
      </c>
      <c r="C80" s="20">
        <v>2003</v>
      </c>
      <c r="D80" s="21">
        <v>37856.126388888886</v>
      </c>
      <c r="E80" s="21">
        <v>37856.166666666664</v>
      </c>
      <c r="F80" s="22">
        <v>0.967</v>
      </c>
      <c r="G80" s="22"/>
      <c r="H80" s="20">
        <v>379</v>
      </c>
      <c r="I80" s="20">
        <v>0.339</v>
      </c>
      <c r="J80" s="20"/>
      <c r="K80" s="22">
        <v>4.87</v>
      </c>
      <c r="L80" s="22"/>
      <c r="M80" s="22">
        <v>17.41</v>
      </c>
      <c r="N80" s="22"/>
      <c r="O80" s="20">
        <v>0.01349</v>
      </c>
      <c r="P80" s="22">
        <v>13.49</v>
      </c>
      <c r="Q80" s="22">
        <v>0.22</v>
      </c>
      <c r="R80" s="26"/>
      <c r="S80" s="22">
        <v>10.98</v>
      </c>
      <c r="T80" s="22">
        <v>0.03</v>
      </c>
      <c r="U80" s="26">
        <v>0</v>
      </c>
      <c r="V80" s="22">
        <v>2.47</v>
      </c>
      <c r="W80" s="22">
        <v>0.03</v>
      </c>
      <c r="X80" s="26"/>
      <c r="Y80" s="22">
        <v>1.3</v>
      </c>
      <c r="Z80" s="22">
        <v>0.08</v>
      </c>
      <c r="AA80" s="26"/>
      <c r="AB80" s="22">
        <v>2.05</v>
      </c>
      <c r="AC80" s="22">
        <v>1.23</v>
      </c>
      <c r="AD80" s="26"/>
      <c r="AE80" s="22">
        <v>68.42</v>
      </c>
      <c r="AF80" s="22">
        <v>1.260576832652885</v>
      </c>
      <c r="AG80" s="26"/>
      <c r="AH80" s="22">
        <v>26.245209655833065</v>
      </c>
      <c r="AI80" s="22">
        <v>0.8456799675349047</v>
      </c>
      <c r="AJ80" s="26"/>
      <c r="AK80" s="22">
        <v>13.639126516402943</v>
      </c>
      <c r="AL80" s="22">
        <v>0.06</v>
      </c>
      <c r="AM80" s="26" t="s">
        <v>350</v>
      </c>
      <c r="AN80" s="22">
        <v>1.69</v>
      </c>
      <c r="AO80" s="22">
        <v>0.06</v>
      </c>
      <c r="AP80" s="26">
        <v>0</v>
      </c>
      <c r="AQ80" s="22">
        <v>1.3</v>
      </c>
      <c r="AR80" s="18"/>
      <c r="AS80" s="22">
        <v>98.71</v>
      </c>
      <c r="AT80" s="22">
        <v>42.874336172236</v>
      </c>
      <c r="AU80" s="20">
        <v>2.3023096988244762</v>
      </c>
      <c r="AV80" s="20">
        <v>78.87265687334289</v>
      </c>
    </row>
    <row r="81" spans="1:48" ht="12.75">
      <c r="A81" s="18" t="s">
        <v>165</v>
      </c>
      <c r="B81" s="19">
        <v>37856</v>
      </c>
      <c r="C81" s="20">
        <v>2003</v>
      </c>
      <c r="D81" s="21">
        <v>37856.16805555556</v>
      </c>
      <c r="E81" s="21">
        <v>37856.208333333336</v>
      </c>
      <c r="F81" s="22">
        <v>0.967</v>
      </c>
      <c r="G81" s="22"/>
      <c r="H81" s="20">
        <v>541</v>
      </c>
      <c r="I81" s="20">
        <v>0.489</v>
      </c>
      <c r="J81" s="20"/>
      <c r="K81" s="22">
        <v>4.7</v>
      </c>
      <c r="L81" s="22"/>
      <c r="M81" s="22">
        <v>17.54</v>
      </c>
      <c r="N81" s="22"/>
      <c r="O81" s="20">
        <v>0.01995</v>
      </c>
      <c r="P81" s="22">
        <v>19.95</v>
      </c>
      <c r="Q81" s="22">
        <v>0.17</v>
      </c>
      <c r="R81" s="26"/>
      <c r="S81" s="22">
        <v>8.48</v>
      </c>
      <c r="T81" s="22">
        <v>0.02</v>
      </c>
      <c r="U81" s="26">
        <v>0</v>
      </c>
      <c r="V81" s="22">
        <v>1.65</v>
      </c>
      <c r="W81" s="22">
        <v>0.03</v>
      </c>
      <c r="X81" s="26"/>
      <c r="Y81" s="22">
        <v>1.3</v>
      </c>
      <c r="Z81" s="22">
        <v>0.08</v>
      </c>
      <c r="AA81" s="26"/>
      <c r="AB81" s="22">
        <v>2.05</v>
      </c>
      <c r="AC81" s="22">
        <v>0.9</v>
      </c>
      <c r="AD81" s="26"/>
      <c r="AE81" s="22">
        <v>49.9</v>
      </c>
      <c r="AF81" s="22">
        <v>1.1808546932151407</v>
      </c>
      <c r="AG81" s="26"/>
      <c r="AH81" s="22">
        <v>24.58539471273923</v>
      </c>
      <c r="AI81" s="22">
        <v>0.7494495673143726</v>
      </c>
      <c r="AJ81" s="26"/>
      <c r="AK81" s="22">
        <v>12.087122621646202</v>
      </c>
      <c r="AL81" s="22">
        <v>0.06</v>
      </c>
      <c r="AM81" s="26" t="s">
        <v>350</v>
      </c>
      <c r="AN81" s="22">
        <v>1.69</v>
      </c>
      <c r="AO81" s="22">
        <v>0.01</v>
      </c>
      <c r="AP81" s="26">
        <v>0</v>
      </c>
      <c r="AQ81" s="22">
        <v>0.22</v>
      </c>
      <c r="AR81" s="18"/>
      <c r="AS81" s="22">
        <v>83.33</v>
      </c>
      <c r="AT81" s="22">
        <v>38.58251733438543</v>
      </c>
      <c r="AU81" s="20">
        <v>2.159786498060737</v>
      </c>
      <c r="AV81" s="20">
        <v>73.40916854809878</v>
      </c>
    </row>
    <row r="82" spans="1:48" ht="12.75">
      <c r="A82" s="18" t="s">
        <v>166</v>
      </c>
      <c r="B82" s="19">
        <v>37856</v>
      </c>
      <c r="C82" s="20">
        <v>2003</v>
      </c>
      <c r="D82" s="21">
        <v>37856.20972222222</v>
      </c>
      <c r="E82" s="21">
        <v>37856.25</v>
      </c>
      <c r="F82" s="22">
        <v>0.967</v>
      </c>
      <c r="G82" s="22"/>
      <c r="H82" s="20">
        <v>674</v>
      </c>
      <c r="I82" s="20">
        <v>0.543</v>
      </c>
      <c r="J82" s="20"/>
      <c r="K82" s="22">
        <v>4.68</v>
      </c>
      <c r="L82" s="22"/>
      <c r="M82" s="22">
        <v>15.07</v>
      </c>
      <c r="N82" s="22"/>
      <c r="O82" s="20">
        <v>0.02089</v>
      </c>
      <c r="P82" s="22">
        <v>20.89</v>
      </c>
      <c r="Q82" s="22">
        <v>0.11</v>
      </c>
      <c r="R82" s="26">
        <v>0</v>
      </c>
      <c r="S82" s="22">
        <v>5.49</v>
      </c>
      <c r="T82" s="22">
        <v>0.02</v>
      </c>
      <c r="U82" s="26">
        <v>0</v>
      </c>
      <c r="V82" s="22">
        <v>1.65</v>
      </c>
      <c r="W82" s="22">
        <v>0.03</v>
      </c>
      <c r="X82" s="26"/>
      <c r="Y82" s="22">
        <v>1.3</v>
      </c>
      <c r="Z82" s="22">
        <v>0.05</v>
      </c>
      <c r="AA82" s="26"/>
      <c r="AB82" s="22">
        <v>1.28</v>
      </c>
      <c r="AC82" s="22">
        <v>0.62</v>
      </c>
      <c r="AD82" s="26"/>
      <c r="AE82" s="22">
        <v>34.49</v>
      </c>
      <c r="AF82" s="22">
        <v>1.1008294702268016</v>
      </c>
      <c r="AG82" s="26"/>
      <c r="AH82" s="22">
        <v>22.919269570122008</v>
      </c>
      <c r="AI82" s="22">
        <v>0.5437590776164866</v>
      </c>
      <c r="AJ82" s="26"/>
      <c r="AK82" s="22">
        <v>8.769746403798695</v>
      </c>
      <c r="AL82" s="22">
        <v>0.06</v>
      </c>
      <c r="AM82" s="26" t="s">
        <v>350</v>
      </c>
      <c r="AN82" s="22">
        <v>1.69</v>
      </c>
      <c r="AO82" s="22">
        <v>0.01</v>
      </c>
      <c r="AP82" s="26">
        <v>0</v>
      </c>
      <c r="AQ82" s="22">
        <v>0.22</v>
      </c>
      <c r="AR82" s="18"/>
      <c r="AS82" s="22">
        <v>65.1</v>
      </c>
      <c r="AT82" s="22">
        <v>33.5990159739207</v>
      </c>
      <c r="AU82" s="20">
        <v>1.9375567442370971</v>
      </c>
      <c r="AV82" s="20">
        <v>63.832417608708134</v>
      </c>
    </row>
    <row r="83" spans="1:48" ht="12.75">
      <c r="A83" s="18" t="s">
        <v>168</v>
      </c>
      <c r="B83" s="19">
        <v>37858</v>
      </c>
      <c r="C83" s="20">
        <v>2003</v>
      </c>
      <c r="D83" s="21">
        <v>37858.001388888886</v>
      </c>
      <c r="E83" s="21">
        <v>37858.041666666664</v>
      </c>
      <c r="F83" s="22">
        <v>0.967</v>
      </c>
      <c r="G83" s="22"/>
      <c r="H83" s="20">
        <v>725</v>
      </c>
      <c r="I83" s="20">
        <v>0.019</v>
      </c>
      <c r="J83" s="20"/>
      <c r="K83" s="22">
        <v>4.41</v>
      </c>
      <c r="L83" s="22"/>
      <c r="M83" s="22">
        <v>23.91</v>
      </c>
      <c r="N83" s="22"/>
      <c r="O83" s="20">
        <v>0.03890999999999999</v>
      </c>
      <c r="P83" s="22">
        <v>38.91</v>
      </c>
      <c r="Q83" s="22">
        <v>0.19</v>
      </c>
      <c r="R83" s="26"/>
      <c r="S83" s="22">
        <v>9.48</v>
      </c>
      <c r="T83" s="22">
        <v>0.03</v>
      </c>
      <c r="U83" s="26">
        <v>0</v>
      </c>
      <c r="V83" s="22">
        <v>2.47</v>
      </c>
      <c r="W83" s="22">
        <v>0.03</v>
      </c>
      <c r="X83" s="26"/>
      <c r="Y83" s="22">
        <v>1.3</v>
      </c>
      <c r="Z83" s="22">
        <v>0.05</v>
      </c>
      <c r="AA83" s="26"/>
      <c r="AB83" s="22">
        <v>1.28</v>
      </c>
      <c r="AC83" s="22">
        <v>0.71</v>
      </c>
      <c r="AD83" s="26"/>
      <c r="AE83" s="22">
        <v>39.4</v>
      </c>
      <c r="AF83" s="22">
        <v>1.8116418607984581</v>
      </c>
      <c r="AG83" s="26"/>
      <c r="AH83" s="22">
        <v>37.7183835418239</v>
      </c>
      <c r="AI83" s="22">
        <v>1.4118201844617622</v>
      </c>
      <c r="AJ83" s="26"/>
      <c r="AK83" s="22">
        <v>22.7698359349993</v>
      </c>
      <c r="AL83" s="22">
        <v>0.06</v>
      </c>
      <c r="AM83" s="26" t="s">
        <v>350</v>
      </c>
      <c r="AN83" s="22">
        <v>1.69</v>
      </c>
      <c r="AO83" s="22">
        <v>0.01</v>
      </c>
      <c r="AP83" s="26">
        <v>0</v>
      </c>
      <c r="AQ83" s="22">
        <v>0.22</v>
      </c>
      <c r="AR83" s="18"/>
      <c r="AS83" s="22">
        <v>92.84</v>
      </c>
      <c r="AT83" s="22">
        <v>62.39821947682319</v>
      </c>
      <c r="AU83" s="20">
        <v>1.487862967540026</v>
      </c>
      <c r="AV83" s="20">
        <v>39.219440451932925</v>
      </c>
    </row>
    <row r="84" spans="1:48" ht="12.75">
      <c r="A84" s="18" t="s">
        <v>170</v>
      </c>
      <c r="B84" s="19">
        <v>37858</v>
      </c>
      <c r="C84" s="20">
        <v>2003</v>
      </c>
      <c r="D84" s="21">
        <v>37858.501388888886</v>
      </c>
      <c r="E84" s="21">
        <v>37858.541666666664</v>
      </c>
      <c r="F84" s="22">
        <v>0.967</v>
      </c>
      <c r="G84" s="22"/>
      <c r="H84" s="20">
        <v>219</v>
      </c>
      <c r="I84" s="20">
        <v>0.289</v>
      </c>
      <c r="J84" s="20"/>
      <c r="K84" s="22">
        <v>3.88</v>
      </c>
      <c r="L84" s="22"/>
      <c r="M84" s="22">
        <v>116.86</v>
      </c>
      <c r="N84" s="22"/>
      <c r="O84" s="20">
        <v>0.13183</v>
      </c>
      <c r="P84" s="22">
        <v>131.83</v>
      </c>
      <c r="Q84" s="22">
        <v>2.94</v>
      </c>
      <c r="R84" s="26"/>
      <c r="S84" s="22">
        <v>146.71</v>
      </c>
      <c r="T84" s="22">
        <v>0.51</v>
      </c>
      <c r="U84" s="26"/>
      <c r="V84" s="22">
        <v>41.96</v>
      </c>
      <c r="W84" s="22">
        <v>0.24</v>
      </c>
      <c r="X84" s="26"/>
      <c r="Y84" s="22">
        <v>10.44</v>
      </c>
      <c r="Z84" s="22">
        <v>0.31</v>
      </c>
      <c r="AA84" s="26"/>
      <c r="AB84" s="22">
        <v>7.93</v>
      </c>
      <c r="AC84" s="22">
        <v>3.84</v>
      </c>
      <c r="AD84" s="26"/>
      <c r="AE84" s="22">
        <v>213.12</v>
      </c>
      <c r="AF84" s="22">
        <v>11.366738856670343</v>
      </c>
      <c r="AG84" s="26"/>
      <c r="AH84" s="22">
        <v>236.65550299587656</v>
      </c>
      <c r="AI84" s="22">
        <v>17.416693681401995</v>
      </c>
      <c r="AJ84" s="26"/>
      <c r="AK84" s="22">
        <v>280.89643569365137</v>
      </c>
      <c r="AL84" s="22">
        <v>0.74</v>
      </c>
      <c r="AM84" s="26"/>
      <c r="AN84" s="22">
        <v>20.85</v>
      </c>
      <c r="AO84" s="22">
        <v>0.06</v>
      </c>
      <c r="AP84" s="26">
        <v>0</v>
      </c>
      <c r="AQ84" s="22">
        <v>1.3</v>
      </c>
      <c r="AR84" s="18"/>
      <c r="AS84" s="22">
        <v>551.99</v>
      </c>
      <c r="AT84" s="22">
        <v>539.7019386895279</v>
      </c>
      <c r="AU84" s="20">
        <v>1.0227682363719302</v>
      </c>
      <c r="AV84" s="20">
        <v>2.251195758617175</v>
      </c>
    </row>
    <row r="85" spans="1:48" ht="12.75">
      <c r="A85" s="18" t="s">
        <v>171</v>
      </c>
      <c r="B85" s="19">
        <v>37858</v>
      </c>
      <c r="C85" s="20">
        <v>2003</v>
      </c>
      <c r="D85" s="21">
        <v>37858.54305555556</v>
      </c>
      <c r="E85" s="21">
        <v>37858.55902777778</v>
      </c>
      <c r="F85" s="22">
        <v>0.383</v>
      </c>
      <c r="G85" s="22"/>
      <c r="H85" s="20">
        <v>184</v>
      </c>
      <c r="I85" s="20">
        <v>0.54</v>
      </c>
      <c r="J85" s="20"/>
      <c r="K85" s="22">
        <v>3.88</v>
      </c>
      <c r="L85" s="22"/>
      <c r="M85" s="22">
        <v>121.5</v>
      </c>
      <c r="N85" s="22"/>
      <c r="O85" s="20">
        <v>0.13183</v>
      </c>
      <c r="P85" s="22">
        <v>131.83</v>
      </c>
      <c r="Q85" s="22">
        <v>3.3</v>
      </c>
      <c r="R85" s="26"/>
      <c r="S85" s="22">
        <v>164.67</v>
      </c>
      <c r="T85" s="22">
        <v>0.59</v>
      </c>
      <c r="U85" s="26"/>
      <c r="V85" s="22">
        <v>48.55</v>
      </c>
      <c r="W85" s="22">
        <v>0.24</v>
      </c>
      <c r="X85" s="26"/>
      <c r="Y85" s="22">
        <v>10.44</v>
      </c>
      <c r="Z85" s="22">
        <v>0.36</v>
      </c>
      <c r="AA85" s="26"/>
      <c r="AB85" s="22">
        <v>9.21</v>
      </c>
      <c r="AC85" s="22">
        <v>4.29</v>
      </c>
      <c r="AD85" s="26"/>
      <c r="AE85" s="22">
        <v>238.34</v>
      </c>
      <c r="AF85" s="22">
        <v>12.6292246300849</v>
      </c>
      <c r="AG85" s="26"/>
      <c r="AH85" s="22">
        <v>262.9404567983676</v>
      </c>
      <c r="AI85" s="22">
        <v>18.17523986835265</v>
      </c>
      <c r="AJ85" s="26"/>
      <c r="AK85" s="22">
        <v>293.13026859679155</v>
      </c>
      <c r="AL85" s="22">
        <v>0.68</v>
      </c>
      <c r="AM85" s="26"/>
      <c r="AN85" s="22">
        <v>19.15</v>
      </c>
      <c r="AO85" s="22">
        <v>0.05</v>
      </c>
      <c r="AP85" s="26">
        <v>0</v>
      </c>
      <c r="AQ85" s="22">
        <v>1.09</v>
      </c>
      <c r="AR85" s="18"/>
      <c r="AS85" s="22">
        <v>603.04</v>
      </c>
      <c r="AT85" s="22">
        <v>576.3107253951591</v>
      </c>
      <c r="AU85" s="20">
        <v>1.0463799707814103</v>
      </c>
      <c r="AV85" s="20">
        <v>4.532879664933398</v>
      </c>
    </row>
    <row r="86" spans="1:48" ht="12.75">
      <c r="A86" s="18" t="s">
        <v>172</v>
      </c>
      <c r="B86" s="19">
        <v>37858</v>
      </c>
      <c r="C86" s="20">
        <v>2003</v>
      </c>
      <c r="D86" s="21">
        <v>37858.57013888889</v>
      </c>
      <c r="E86" s="21">
        <v>37858.583333333336</v>
      </c>
      <c r="F86" s="22">
        <v>0.317</v>
      </c>
      <c r="G86" s="22"/>
      <c r="H86" s="20">
        <v>180</v>
      </c>
      <c r="I86" s="20">
        <v>0.54</v>
      </c>
      <c r="J86" s="20"/>
      <c r="K86" s="22">
        <v>4.1</v>
      </c>
      <c r="L86" s="22"/>
      <c r="M86" s="22">
        <v>83.53</v>
      </c>
      <c r="N86" s="22"/>
      <c r="O86" s="20">
        <v>0.07943</v>
      </c>
      <c r="P86" s="22">
        <v>79.43</v>
      </c>
      <c r="Q86" s="22">
        <v>2.9</v>
      </c>
      <c r="R86" s="26"/>
      <c r="S86" s="22">
        <v>144.71</v>
      </c>
      <c r="T86" s="22">
        <v>0.57</v>
      </c>
      <c r="U86" s="26"/>
      <c r="V86" s="22">
        <v>46.9</v>
      </c>
      <c r="W86" s="22">
        <v>0.13</v>
      </c>
      <c r="X86" s="26"/>
      <c r="Y86" s="22">
        <v>5.65</v>
      </c>
      <c r="Z86" s="22">
        <v>0.2</v>
      </c>
      <c r="AA86" s="26"/>
      <c r="AB86" s="22">
        <v>5.12</v>
      </c>
      <c r="AC86" s="22">
        <v>2.64</v>
      </c>
      <c r="AD86" s="26"/>
      <c r="AE86" s="22">
        <v>146.53</v>
      </c>
      <c r="AF86" s="22">
        <v>8.888204950355957</v>
      </c>
      <c r="AG86" s="26"/>
      <c r="AH86" s="22">
        <v>185.05242706641104</v>
      </c>
      <c r="AI86" s="22">
        <v>13.728833926881196</v>
      </c>
      <c r="AJ86" s="26"/>
      <c r="AK86" s="22">
        <v>221.41863357273994</v>
      </c>
      <c r="AL86" s="22">
        <v>0.46</v>
      </c>
      <c r="AM86" s="26"/>
      <c r="AN86" s="22">
        <v>12.96</v>
      </c>
      <c r="AO86" s="22">
        <v>0.03</v>
      </c>
      <c r="AP86" s="26">
        <v>0</v>
      </c>
      <c r="AQ86" s="22">
        <v>0.65</v>
      </c>
      <c r="AR86" s="18"/>
      <c r="AS86" s="22">
        <v>428.34</v>
      </c>
      <c r="AT86" s="22">
        <v>420.08106063915096</v>
      </c>
      <c r="AU86" s="20">
        <v>1.0196603468584924</v>
      </c>
      <c r="AV86" s="20">
        <v>1.9468963570110498</v>
      </c>
    </row>
    <row r="87" spans="1:48" ht="12.75">
      <c r="A87" s="18" t="s">
        <v>173</v>
      </c>
      <c r="B87" s="19">
        <v>37858</v>
      </c>
      <c r="C87" s="20">
        <v>2003</v>
      </c>
      <c r="D87" s="21">
        <v>37858.58472222222</v>
      </c>
      <c r="E87" s="21">
        <v>37858.625</v>
      </c>
      <c r="F87" s="22">
        <v>0.967</v>
      </c>
      <c r="G87" s="22"/>
      <c r="H87" s="20">
        <v>978</v>
      </c>
      <c r="I87" s="20">
        <v>0.793</v>
      </c>
      <c r="J87" s="20"/>
      <c r="K87" s="22">
        <v>4.06</v>
      </c>
      <c r="L87" s="22"/>
      <c r="M87" s="22">
        <v>64.84</v>
      </c>
      <c r="N87" s="22"/>
      <c r="O87" s="20">
        <v>0.0871</v>
      </c>
      <c r="P87" s="22">
        <v>87.1</v>
      </c>
      <c r="Q87" s="22">
        <v>1.22</v>
      </c>
      <c r="R87" s="26"/>
      <c r="S87" s="22">
        <v>60.88</v>
      </c>
      <c r="T87" s="22">
        <v>0.26</v>
      </c>
      <c r="U87" s="26"/>
      <c r="V87" s="22">
        <v>21.39</v>
      </c>
      <c r="W87" s="22">
        <v>0.08</v>
      </c>
      <c r="X87" s="26"/>
      <c r="Y87" s="22">
        <v>3.48</v>
      </c>
      <c r="Z87" s="22">
        <v>0.1</v>
      </c>
      <c r="AA87" s="26"/>
      <c r="AB87" s="22">
        <v>2.56</v>
      </c>
      <c r="AC87" s="22">
        <v>1.87</v>
      </c>
      <c r="AD87" s="26"/>
      <c r="AE87" s="22">
        <v>104.06</v>
      </c>
      <c r="AF87" s="22">
        <v>6.732505505833931</v>
      </c>
      <c r="AG87" s="26"/>
      <c r="AH87" s="22">
        <v>140.17076463146245</v>
      </c>
      <c r="AI87" s="22">
        <v>7.328676438416742</v>
      </c>
      <c r="AJ87" s="26"/>
      <c r="AK87" s="22">
        <v>118.19689359878521</v>
      </c>
      <c r="AL87" s="22">
        <v>0.23</v>
      </c>
      <c r="AM87" s="26"/>
      <c r="AN87" s="22">
        <v>6.48</v>
      </c>
      <c r="AO87" s="22">
        <v>0.01</v>
      </c>
      <c r="AP87" s="26">
        <v>0</v>
      </c>
      <c r="AQ87" s="22">
        <v>0.22</v>
      </c>
      <c r="AR87" s="18"/>
      <c r="AS87" s="22">
        <v>279.47</v>
      </c>
      <c r="AT87" s="22">
        <v>265.06765823024773</v>
      </c>
      <c r="AU87" s="20">
        <v>1.0543345871235708</v>
      </c>
      <c r="AV87" s="20">
        <v>5.289750507452519</v>
      </c>
    </row>
    <row r="88" spans="1:48" ht="12.75">
      <c r="A88" s="18" t="s">
        <v>174</v>
      </c>
      <c r="B88" s="19">
        <v>37858</v>
      </c>
      <c r="C88" s="20">
        <v>2003</v>
      </c>
      <c r="D88" s="21">
        <v>37858.626388888886</v>
      </c>
      <c r="E88" s="21">
        <v>37858.666666666664</v>
      </c>
      <c r="F88" s="22">
        <v>0.967</v>
      </c>
      <c r="G88" s="22"/>
      <c r="H88" s="20">
        <v>1020</v>
      </c>
      <c r="I88" s="20">
        <v>0.801</v>
      </c>
      <c r="J88" s="20"/>
      <c r="K88" s="22">
        <v>4.22</v>
      </c>
      <c r="L88" s="22"/>
      <c r="M88" s="22">
        <v>34.45</v>
      </c>
      <c r="N88" s="22"/>
      <c r="O88" s="20">
        <v>0.06026</v>
      </c>
      <c r="P88" s="22">
        <v>60.26</v>
      </c>
      <c r="Q88" s="22">
        <v>0.21</v>
      </c>
      <c r="R88" s="26"/>
      <c r="S88" s="22">
        <v>10.48</v>
      </c>
      <c r="T88" s="22">
        <v>0.06</v>
      </c>
      <c r="U88" s="26">
        <v>0</v>
      </c>
      <c r="V88" s="22">
        <v>4.94</v>
      </c>
      <c r="W88" s="22">
        <v>0.03</v>
      </c>
      <c r="X88" s="26"/>
      <c r="Y88" s="22">
        <v>1.3</v>
      </c>
      <c r="Z88" s="22">
        <v>0.05</v>
      </c>
      <c r="AA88" s="26"/>
      <c r="AB88" s="22">
        <v>1.28</v>
      </c>
      <c r="AC88" s="22">
        <v>0.89</v>
      </c>
      <c r="AD88" s="26"/>
      <c r="AE88" s="22">
        <v>49.57</v>
      </c>
      <c r="AF88" s="22">
        <v>3.7923410270215907</v>
      </c>
      <c r="AG88" s="26"/>
      <c r="AH88" s="22">
        <v>78.95654018258952</v>
      </c>
      <c r="AI88" s="22">
        <v>2.005218567315592</v>
      </c>
      <c r="AJ88" s="26"/>
      <c r="AK88" s="22">
        <v>32.34016505366587</v>
      </c>
      <c r="AL88" s="22">
        <v>0.06</v>
      </c>
      <c r="AM88" s="26" t="s">
        <v>350</v>
      </c>
      <c r="AN88" s="22">
        <v>1.69</v>
      </c>
      <c r="AO88" s="22">
        <v>0.01</v>
      </c>
      <c r="AP88" s="26">
        <v>0</v>
      </c>
      <c r="AQ88" s="22">
        <v>0.22</v>
      </c>
      <c r="AR88" s="18"/>
      <c r="AS88" s="22">
        <v>127.83</v>
      </c>
      <c r="AT88" s="22">
        <v>113.20670523625539</v>
      </c>
      <c r="AU88" s="20">
        <v>1.1291733977526037</v>
      </c>
      <c r="AV88" s="20">
        <v>12.13366632224032</v>
      </c>
    </row>
    <row r="89" spans="1:48" ht="12.75">
      <c r="A89" s="18" t="s">
        <v>175</v>
      </c>
      <c r="B89" s="19">
        <v>37858</v>
      </c>
      <c r="C89" s="20">
        <v>2003</v>
      </c>
      <c r="D89" s="21">
        <v>37858.66805555556</v>
      </c>
      <c r="E89" s="21">
        <v>37858.708333333336</v>
      </c>
      <c r="F89" s="22">
        <v>0.967</v>
      </c>
      <c r="G89" s="22"/>
      <c r="H89" s="20">
        <v>980</v>
      </c>
      <c r="I89" s="20">
        <v>0.957</v>
      </c>
      <c r="J89" s="20"/>
      <c r="K89" s="22">
        <v>4.42</v>
      </c>
      <c r="L89" s="22"/>
      <c r="M89" s="22">
        <v>21.43</v>
      </c>
      <c r="N89" s="22"/>
      <c r="O89" s="20">
        <v>0.038020000000000005</v>
      </c>
      <c r="P89" s="22">
        <v>38.02</v>
      </c>
      <c r="Q89" s="22">
        <v>0.04</v>
      </c>
      <c r="R89" s="26">
        <v>0</v>
      </c>
      <c r="S89" s="22">
        <v>2</v>
      </c>
      <c r="T89" s="22">
        <v>0.02</v>
      </c>
      <c r="U89" s="26">
        <v>0</v>
      </c>
      <c r="V89" s="22">
        <v>1.65</v>
      </c>
      <c r="W89" s="22">
        <v>0.03</v>
      </c>
      <c r="X89" s="26"/>
      <c r="Y89" s="22">
        <v>1.3</v>
      </c>
      <c r="Z89" s="22">
        <v>0.03</v>
      </c>
      <c r="AA89" s="26"/>
      <c r="AB89" s="22">
        <v>0.77</v>
      </c>
      <c r="AC89" s="22">
        <v>0.54</v>
      </c>
      <c r="AD89" s="26"/>
      <c r="AE89" s="22">
        <v>29.85</v>
      </c>
      <c r="AF89" s="22">
        <v>2.2764003569753744</v>
      </c>
      <c r="AG89" s="26"/>
      <c r="AH89" s="22">
        <v>47.394655432227296</v>
      </c>
      <c r="AI89" s="22">
        <v>0.9412757225532143</v>
      </c>
      <c r="AJ89" s="26"/>
      <c r="AK89" s="22">
        <v>15.180894853338241</v>
      </c>
      <c r="AL89" s="22">
        <v>0</v>
      </c>
      <c r="AM89" s="26" t="s">
        <v>351</v>
      </c>
      <c r="AN89" s="22">
        <v>0</v>
      </c>
      <c r="AO89" s="22">
        <v>0.01</v>
      </c>
      <c r="AP89" s="26">
        <v>0</v>
      </c>
      <c r="AQ89" s="22">
        <v>0.22</v>
      </c>
      <c r="AR89" s="18"/>
      <c r="AS89" s="22">
        <v>73.59</v>
      </c>
      <c r="AT89" s="22">
        <v>62.79555028556554</v>
      </c>
      <c r="AU89" s="20">
        <v>1.1718983218611227</v>
      </c>
      <c r="AV89" s="20">
        <v>15.829315776976266</v>
      </c>
    </row>
    <row r="90" spans="1:48" ht="12.75">
      <c r="A90" s="18" t="s">
        <v>176</v>
      </c>
      <c r="B90" s="19">
        <v>37858</v>
      </c>
      <c r="C90" s="20">
        <v>2003</v>
      </c>
      <c r="D90" s="21">
        <v>37858.70972222222</v>
      </c>
      <c r="E90" s="21">
        <v>37858.75</v>
      </c>
      <c r="F90" s="22">
        <v>0.967</v>
      </c>
      <c r="G90" s="22"/>
      <c r="H90" s="20">
        <v>1000</v>
      </c>
      <c r="I90" s="20">
        <v>0.993</v>
      </c>
      <c r="J90" s="20"/>
      <c r="K90" s="22">
        <v>4.25</v>
      </c>
      <c r="L90" s="22"/>
      <c r="M90" s="22">
        <v>32.91</v>
      </c>
      <c r="N90" s="22"/>
      <c r="O90" s="20">
        <v>0.056229999999999995</v>
      </c>
      <c r="P90" s="22">
        <v>56.23</v>
      </c>
      <c r="Q90" s="22">
        <v>0.1</v>
      </c>
      <c r="R90" s="26">
        <v>0</v>
      </c>
      <c r="S90" s="22">
        <v>4.99</v>
      </c>
      <c r="T90" s="22">
        <v>0.03</v>
      </c>
      <c r="U90" s="26">
        <v>0</v>
      </c>
      <c r="V90" s="22">
        <v>2.47</v>
      </c>
      <c r="W90" s="22">
        <v>0.03</v>
      </c>
      <c r="X90" s="26"/>
      <c r="Y90" s="22">
        <v>1.3</v>
      </c>
      <c r="Z90" s="22">
        <v>0.05</v>
      </c>
      <c r="AA90" s="26"/>
      <c r="AB90" s="22">
        <v>1.28</v>
      </c>
      <c r="AC90" s="22">
        <v>0.78</v>
      </c>
      <c r="AD90" s="26"/>
      <c r="AE90" s="22">
        <v>43.43</v>
      </c>
      <c r="AF90" s="22">
        <v>3.417198799957859</v>
      </c>
      <c r="AG90" s="26"/>
      <c r="AH90" s="22">
        <v>71.14607901512262</v>
      </c>
      <c r="AI90" s="22">
        <v>1.7815333889343483</v>
      </c>
      <c r="AJ90" s="26"/>
      <c r="AK90" s="22">
        <v>28.73257049673317</v>
      </c>
      <c r="AL90" s="22">
        <v>0</v>
      </c>
      <c r="AM90" s="26" t="s">
        <v>351</v>
      </c>
      <c r="AN90" s="22">
        <v>0</v>
      </c>
      <c r="AO90" s="22">
        <v>0.01</v>
      </c>
      <c r="AP90" s="26">
        <v>0</v>
      </c>
      <c r="AQ90" s="22">
        <v>0.22</v>
      </c>
      <c r="AR90" s="18"/>
      <c r="AS90" s="22">
        <v>109.7</v>
      </c>
      <c r="AT90" s="22">
        <v>100.0986495118558</v>
      </c>
      <c r="AU90" s="20">
        <v>1.0959188813731897</v>
      </c>
      <c r="AV90" s="20">
        <v>9.15291924946506</v>
      </c>
    </row>
    <row r="91" spans="1:48" ht="12.75">
      <c r="A91" s="18" t="s">
        <v>177</v>
      </c>
      <c r="B91" s="19">
        <v>37858</v>
      </c>
      <c r="C91" s="20">
        <v>2003</v>
      </c>
      <c r="D91" s="21">
        <v>37858.751388888886</v>
      </c>
      <c r="E91" s="21">
        <v>37858.791666666664</v>
      </c>
      <c r="F91" s="22">
        <v>0.967</v>
      </c>
      <c r="G91" s="22"/>
      <c r="H91" s="20">
        <v>1059</v>
      </c>
      <c r="I91" s="20">
        <v>0.995</v>
      </c>
      <c r="J91" s="20"/>
      <c r="K91" s="22">
        <v>4.41</v>
      </c>
      <c r="L91" s="22"/>
      <c r="M91" s="22">
        <v>24.87</v>
      </c>
      <c r="N91" s="22"/>
      <c r="O91" s="20">
        <v>0.03890999999999999</v>
      </c>
      <c r="P91" s="22">
        <v>38.91</v>
      </c>
      <c r="Q91" s="22">
        <v>0.11</v>
      </c>
      <c r="R91" s="26">
        <v>0</v>
      </c>
      <c r="S91" s="22">
        <v>5.49</v>
      </c>
      <c r="T91" s="22">
        <v>0.03</v>
      </c>
      <c r="U91" s="26">
        <v>0</v>
      </c>
      <c r="V91" s="22">
        <v>2.47</v>
      </c>
      <c r="W91" s="22">
        <v>0.03</v>
      </c>
      <c r="X91" s="26"/>
      <c r="Y91" s="22">
        <v>1.3</v>
      </c>
      <c r="Z91" s="22">
        <v>0.03</v>
      </c>
      <c r="AA91" s="26"/>
      <c r="AB91" s="22">
        <v>0.77</v>
      </c>
      <c r="AC91" s="22">
        <v>0.72</v>
      </c>
      <c r="AD91" s="26"/>
      <c r="AE91" s="22">
        <v>40.06</v>
      </c>
      <c r="AF91" s="22">
        <v>2.8880189488580763</v>
      </c>
      <c r="AG91" s="26"/>
      <c r="AH91" s="22">
        <v>60.12855451522515</v>
      </c>
      <c r="AI91" s="22">
        <v>1.3185558394373877</v>
      </c>
      <c r="AJ91" s="26"/>
      <c r="AK91" s="22">
        <v>21.26566857844619</v>
      </c>
      <c r="AL91" s="22">
        <v>0</v>
      </c>
      <c r="AM91" s="26" t="s">
        <v>351</v>
      </c>
      <c r="AN91" s="22">
        <v>0</v>
      </c>
      <c r="AO91" s="22">
        <v>0.01</v>
      </c>
      <c r="AP91" s="26">
        <v>0</v>
      </c>
      <c r="AQ91" s="22">
        <v>0.22</v>
      </c>
      <c r="AR91" s="18"/>
      <c r="AS91" s="22">
        <v>89</v>
      </c>
      <c r="AT91" s="22">
        <v>81.61422309367134</v>
      </c>
      <c r="AU91" s="20">
        <v>1.0904961981669758</v>
      </c>
      <c r="AV91" s="20">
        <v>8.657867758508841</v>
      </c>
    </row>
    <row r="92" spans="1:48" ht="12.75">
      <c r="A92" s="18" t="s">
        <v>178</v>
      </c>
      <c r="B92" s="19">
        <v>37858</v>
      </c>
      <c r="C92" s="20">
        <v>2003</v>
      </c>
      <c r="D92" s="21">
        <v>37858.79305555556</v>
      </c>
      <c r="E92" s="21">
        <v>37858.833333333336</v>
      </c>
      <c r="F92" s="22">
        <v>0.967</v>
      </c>
      <c r="G92" s="22"/>
      <c r="H92" s="20">
        <v>1016</v>
      </c>
      <c r="I92" s="20">
        <v>0.956</v>
      </c>
      <c r="J92" s="20"/>
      <c r="K92" s="22">
        <v>4.53</v>
      </c>
      <c r="L92" s="22"/>
      <c r="M92" s="22">
        <v>19.87</v>
      </c>
      <c r="N92" s="22"/>
      <c r="O92" s="20">
        <v>0.02951</v>
      </c>
      <c r="P92" s="22">
        <v>29.51</v>
      </c>
      <c r="Q92" s="22">
        <v>0.14</v>
      </c>
      <c r="R92" s="26">
        <v>0</v>
      </c>
      <c r="S92" s="22">
        <v>6.99</v>
      </c>
      <c r="T92" s="22">
        <v>0.03</v>
      </c>
      <c r="U92" s="26">
        <v>0</v>
      </c>
      <c r="V92" s="22">
        <v>2.47</v>
      </c>
      <c r="W92" s="22">
        <v>0.03</v>
      </c>
      <c r="X92" s="26"/>
      <c r="Y92" s="22">
        <v>1.3</v>
      </c>
      <c r="Z92" s="22">
        <v>0.03</v>
      </c>
      <c r="AA92" s="26"/>
      <c r="AB92" s="22">
        <v>0.77</v>
      </c>
      <c r="AC92" s="22">
        <v>0.71</v>
      </c>
      <c r="AD92" s="26"/>
      <c r="AE92" s="22">
        <v>39.39</v>
      </c>
      <c r="AF92" s="22">
        <v>2.2764003569753744</v>
      </c>
      <c r="AG92" s="26"/>
      <c r="AH92" s="22">
        <v>47.394655432227296</v>
      </c>
      <c r="AI92" s="22">
        <v>1.0678714892593937</v>
      </c>
      <c r="AJ92" s="26"/>
      <c r="AK92" s="22">
        <v>17.2226313787755</v>
      </c>
      <c r="AL92" s="22">
        <v>0</v>
      </c>
      <c r="AM92" s="26" t="s">
        <v>351</v>
      </c>
      <c r="AN92" s="22">
        <v>0</v>
      </c>
      <c r="AO92" s="22">
        <v>0.01</v>
      </c>
      <c r="AP92" s="26">
        <v>0</v>
      </c>
      <c r="AQ92" s="22">
        <v>0.22</v>
      </c>
      <c r="AR92" s="18"/>
      <c r="AS92" s="22">
        <v>80.43</v>
      </c>
      <c r="AT92" s="22">
        <v>64.8372868110028</v>
      </c>
      <c r="AU92" s="20">
        <v>1.2404899087534174</v>
      </c>
      <c r="AV92" s="20">
        <v>21.467618114577725</v>
      </c>
    </row>
    <row r="93" spans="1:48" ht="12.75">
      <c r="A93" s="18" t="s">
        <v>179</v>
      </c>
      <c r="B93" s="19">
        <v>37858</v>
      </c>
      <c r="C93" s="20">
        <v>2003</v>
      </c>
      <c r="D93" s="21">
        <v>37858.83472222222</v>
      </c>
      <c r="E93" s="21">
        <v>37858.875</v>
      </c>
      <c r="F93" s="22">
        <v>0.967</v>
      </c>
      <c r="G93" s="22"/>
      <c r="H93" s="20">
        <v>1032</v>
      </c>
      <c r="I93" s="20">
        <v>1.038</v>
      </c>
      <c r="J93" s="20" t="s">
        <v>133</v>
      </c>
      <c r="K93" s="22">
        <v>4.69</v>
      </c>
      <c r="L93" s="22"/>
      <c r="M93" s="22">
        <v>15.3</v>
      </c>
      <c r="N93" s="22"/>
      <c r="O93" s="20">
        <v>0.02042</v>
      </c>
      <c r="P93" s="22">
        <v>20.42</v>
      </c>
      <c r="Q93" s="22">
        <v>0.14</v>
      </c>
      <c r="R93" s="26">
        <v>0</v>
      </c>
      <c r="S93" s="22">
        <v>6.99</v>
      </c>
      <c r="T93" s="22">
        <v>0.02</v>
      </c>
      <c r="U93" s="26">
        <v>0</v>
      </c>
      <c r="V93" s="22">
        <v>1.65</v>
      </c>
      <c r="W93" s="22">
        <v>0.03</v>
      </c>
      <c r="X93" s="26"/>
      <c r="Y93" s="22">
        <v>1.3</v>
      </c>
      <c r="Z93" s="22">
        <v>0.03</v>
      </c>
      <c r="AA93" s="26"/>
      <c r="AB93" s="22">
        <v>0.77</v>
      </c>
      <c r="AC93" s="22">
        <v>0.58</v>
      </c>
      <c r="AD93" s="26"/>
      <c r="AE93" s="22">
        <v>32.26</v>
      </c>
      <c r="AF93" s="22">
        <v>1.733569665620354</v>
      </c>
      <c r="AG93" s="26"/>
      <c r="AH93" s="22">
        <v>36.09292043821577</v>
      </c>
      <c r="AI93" s="22">
        <v>0.781602067860661</v>
      </c>
      <c r="AJ93" s="26"/>
      <c r="AK93" s="22">
        <v>12.605678150456741</v>
      </c>
      <c r="AL93" s="22">
        <v>0</v>
      </c>
      <c r="AM93" s="26" t="s">
        <v>351</v>
      </c>
      <c r="AN93" s="22">
        <v>0</v>
      </c>
      <c r="AO93" s="22">
        <v>0.01</v>
      </c>
      <c r="AP93" s="26">
        <v>0</v>
      </c>
      <c r="AQ93" s="22">
        <v>0.22</v>
      </c>
      <c r="AR93" s="18"/>
      <c r="AS93" s="22">
        <v>63.39</v>
      </c>
      <c r="AT93" s="22">
        <v>48.91859858867251</v>
      </c>
      <c r="AU93" s="20">
        <v>1.2958261648705214</v>
      </c>
      <c r="AV93" s="20">
        <v>25.770780854151063</v>
      </c>
    </row>
    <row r="94" spans="1:48" ht="12.75">
      <c r="A94" s="18" t="s">
        <v>180</v>
      </c>
      <c r="B94" s="19">
        <v>37858</v>
      </c>
      <c r="C94" s="20">
        <v>2003</v>
      </c>
      <c r="D94" s="21">
        <v>37858.876388888886</v>
      </c>
      <c r="E94" s="21">
        <v>37858.916666666664</v>
      </c>
      <c r="F94" s="22">
        <v>0.967</v>
      </c>
      <c r="G94" s="22"/>
      <c r="H94" s="20">
        <v>1032</v>
      </c>
      <c r="I94" s="20">
        <v>0.907</v>
      </c>
      <c r="J94" s="20"/>
      <c r="K94" s="22">
        <v>4.84</v>
      </c>
      <c r="L94" s="22"/>
      <c r="M94" s="22">
        <v>12.42</v>
      </c>
      <c r="N94" s="22"/>
      <c r="O94" s="20">
        <v>0.01445</v>
      </c>
      <c r="P94" s="22">
        <v>14.45</v>
      </c>
      <c r="Q94" s="22">
        <v>0.22</v>
      </c>
      <c r="R94" s="26"/>
      <c r="S94" s="22">
        <v>10.98</v>
      </c>
      <c r="T94" s="22">
        <v>0.02</v>
      </c>
      <c r="U94" s="26">
        <v>0</v>
      </c>
      <c r="V94" s="22">
        <v>1.65</v>
      </c>
      <c r="W94" s="22">
        <v>0.03</v>
      </c>
      <c r="X94" s="26"/>
      <c r="Y94" s="22">
        <v>1.3</v>
      </c>
      <c r="Z94" s="22">
        <v>0.05</v>
      </c>
      <c r="AA94" s="26"/>
      <c r="AB94" s="22">
        <v>1.28</v>
      </c>
      <c r="AC94" s="22">
        <v>0.51</v>
      </c>
      <c r="AD94" s="26"/>
      <c r="AE94" s="22">
        <v>28.34</v>
      </c>
      <c r="AF94" s="22">
        <v>1.260576832652885</v>
      </c>
      <c r="AG94" s="26"/>
      <c r="AH94" s="22">
        <v>26.245209655833065</v>
      </c>
      <c r="AI94" s="22">
        <v>0.8669755184943879</v>
      </c>
      <c r="AJ94" s="26"/>
      <c r="AK94" s="22">
        <v>13.982581162277489</v>
      </c>
      <c r="AL94" s="22">
        <v>0.06</v>
      </c>
      <c r="AM94" s="26" t="s">
        <v>350</v>
      </c>
      <c r="AN94" s="22">
        <v>1.69</v>
      </c>
      <c r="AO94" s="22">
        <v>0.01</v>
      </c>
      <c r="AP94" s="26">
        <v>0</v>
      </c>
      <c r="AQ94" s="22">
        <v>0.22</v>
      </c>
      <c r="AR94" s="18"/>
      <c r="AS94" s="22">
        <v>58</v>
      </c>
      <c r="AT94" s="22">
        <v>42.13779081811055</v>
      </c>
      <c r="AU94" s="20">
        <v>1.3764366587313346</v>
      </c>
      <c r="AV94" s="20">
        <v>31.680765178256095</v>
      </c>
    </row>
    <row r="95" spans="1:48" ht="12.75">
      <c r="A95" s="18" t="s">
        <v>181</v>
      </c>
      <c r="B95" s="19">
        <v>37858</v>
      </c>
      <c r="C95" s="20">
        <v>2003</v>
      </c>
      <c r="D95" s="21">
        <v>37858.91805555556</v>
      </c>
      <c r="E95" s="21">
        <v>37858.958333333336</v>
      </c>
      <c r="F95" s="22">
        <v>0.967</v>
      </c>
      <c r="G95" s="22"/>
      <c r="H95" s="20">
        <v>1026</v>
      </c>
      <c r="I95" s="20">
        <v>0.853</v>
      </c>
      <c r="J95" s="20"/>
      <c r="K95" s="22">
        <v>4.72</v>
      </c>
      <c r="L95" s="22"/>
      <c r="M95" s="22">
        <v>14.01</v>
      </c>
      <c r="N95" s="22"/>
      <c r="O95" s="20">
        <v>0.019059999999999997</v>
      </c>
      <c r="P95" s="22">
        <v>19.06</v>
      </c>
      <c r="Q95" s="22">
        <v>0.17</v>
      </c>
      <c r="R95" s="26"/>
      <c r="S95" s="22">
        <v>8.48</v>
      </c>
      <c r="T95" s="22">
        <v>0.02</v>
      </c>
      <c r="U95" s="26">
        <v>0</v>
      </c>
      <c r="V95" s="22">
        <v>1.65</v>
      </c>
      <c r="W95" s="22">
        <v>0.03</v>
      </c>
      <c r="X95" s="26"/>
      <c r="Y95" s="22">
        <v>1.3</v>
      </c>
      <c r="Z95" s="22">
        <v>0.05</v>
      </c>
      <c r="AA95" s="26"/>
      <c r="AB95" s="22">
        <v>1.28</v>
      </c>
      <c r="AC95" s="22">
        <v>0.52</v>
      </c>
      <c r="AD95" s="26"/>
      <c r="AE95" s="22">
        <v>28.93</v>
      </c>
      <c r="AF95" s="22">
        <v>1.260576832652885</v>
      </c>
      <c r="AG95" s="26"/>
      <c r="AH95" s="22">
        <v>26.245209655833065</v>
      </c>
      <c r="AI95" s="22">
        <v>0.930682938482081</v>
      </c>
      <c r="AJ95" s="26"/>
      <c r="AK95" s="22">
        <v>15.010054431839002</v>
      </c>
      <c r="AL95" s="22">
        <v>0.06</v>
      </c>
      <c r="AM95" s="26" t="s">
        <v>350</v>
      </c>
      <c r="AN95" s="22">
        <v>1.69</v>
      </c>
      <c r="AO95" s="22">
        <v>0.01</v>
      </c>
      <c r="AP95" s="26">
        <v>0</v>
      </c>
      <c r="AQ95" s="22">
        <v>0.22</v>
      </c>
      <c r="AR95" s="18"/>
      <c r="AS95" s="22">
        <v>60.7</v>
      </c>
      <c r="AT95" s="22">
        <v>43.165264087672064</v>
      </c>
      <c r="AU95" s="20">
        <v>1.4062232974345645</v>
      </c>
      <c r="AV95" s="20">
        <v>33.764389021390194</v>
      </c>
    </row>
    <row r="96" spans="1:48" ht="12.75">
      <c r="A96" s="18" t="s">
        <v>182</v>
      </c>
      <c r="B96" s="19">
        <v>37858</v>
      </c>
      <c r="C96" s="20">
        <v>2003</v>
      </c>
      <c r="D96" s="21">
        <v>37858.95972222222</v>
      </c>
      <c r="E96" s="21">
        <v>37859</v>
      </c>
      <c r="F96" s="22">
        <v>0.967</v>
      </c>
      <c r="G96" s="22"/>
      <c r="H96" s="20">
        <v>1047</v>
      </c>
      <c r="I96" s="20">
        <v>0.792</v>
      </c>
      <c r="J96" s="20"/>
      <c r="K96" s="22">
        <v>4.7</v>
      </c>
      <c r="L96" s="22"/>
      <c r="M96" s="22">
        <v>13.8</v>
      </c>
      <c r="N96" s="22"/>
      <c r="O96" s="20">
        <v>0.01995</v>
      </c>
      <c r="P96" s="22">
        <v>19.95</v>
      </c>
      <c r="Q96" s="22">
        <v>0.21</v>
      </c>
      <c r="R96" s="26"/>
      <c r="S96" s="22">
        <v>10.48</v>
      </c>
      <c r="T96" s="22">
        <v>0.02</v>
      </c>
      <c r="U96" s="26">
        <v>0</v>
      </c>
      <c r="V96" s="22">
        <v>1.65</v>
      </c>
      <c r="W96" s="22">
        <v>0.03</v>
      </c>
      <c r="X96" s="26"/>
      <c r="Y96" s="22">
        <v>1.3</v>
      </c>
      <c r="Z96" s="22">
        <v>0.05</v>
      </c>
      <c r="AA96" s="26"/>
      <c r="AB96" s="22">
        <v>1.28</v>
      </c>
      <c r="AC96" s="22">
        <v>0.46</v>
      </c>
      <c r="AD96" s="26"/>
      <c r="AE96" s="22">
        <v>25.48</v>
      </c>
      <c r="AF96" s="22">
        <v>1.1008294702268016</v>
      </c>
      <c r="AG96" s="26"/>
      <c r="AH96" s="22">
        <v>22.919269570122008</v>
      </c>
      <c r="AI96" s="22">
        <v>0.8988620881653228</v>
      </c>
      <c r="AJ96" s="26"/>
      <c r="AK96" s="22">
        <v>14.496847757930325</v>
      </c>
      <c r="AL96" s="22">
        <v>0</v>
      </c>
      <c r="AM96" s="26" t="s">
        <v>351</v>
      </c>
      <c r="AN96" s="22">
        <v>0</v>
      </c>
      <c r="AO96" s="22">
        <v>0.03</v>
      </c>
      <c r="AP96" s="26">
        <v>0</v>
      </c>
      <c r="AQ96" s="22">
        <v>0.65</v>
      </c>
      <c r="AR96" s="18"/>
      <c r="AS96" s="22">
        <v>60.14</v>
      </c>
      <c r="AT96" s="22">
        <v>38.066117328052336</v>
      </c>
      <c r="AU96" s="20">
        <v>1.5798826941480737</v>
      </c>
      <c r="AV96" s="20">
        <v>44.95419078265976</v>
      </c>
    </row>
    <row r="97" spans="1:48" ht="12.75">
      <c r="A97" s="18" t="s">
        <v>183</v>
      </c>
      <c r="B97" s="19">
        <v>37859</v>
      </c>
      <c r="C97" s="20">
        <v>2003</v>
      </c>
      <c r="D97" s="21">
        <v>37859.001388888886</v>
      </c>
      <c r="E97" s="21">
        <v>37859.041666666664</v>
      </c>
      <c r="F97" s="22">
        <v>0.967</v>
      </c>
      <c r="G97" s="22"/>
      <c r="H97" s="20">
        <v>127</v>
      </c>
      <c r="I97" s="20">
        <v>0.551</v>
      </c>
      <c r="J97" s="20"/>
      <c r="K97" s="22">
        <v>4.17</v>
      </c>
      <c r="L97" s="22"/>
      <c r="M97" s="22">
        <v>61</v>
      </c>
      <c r="N97" s="22"/>
      <c r="O97" s="20">
        <v>0.06761</v>
      </c>
      <c r="P97" s="22">
        <v>67.61</v>
      </c>
      <c r="Q97" s="22">
        <v>1.01</v>
      </c>
      <c r="R97" s="26"/>
      <c r="S97" s="22">
        <v>50.4</v>
      </c>
      <c r="T97" s="22">
        <v>0.11</v>
      </c>
      <c r="U97" s="26"/>
      <c r="V97" s="22">
        <v>9.05</v>
      </c>
      <c r="W97" s="22">
        <v>0.05</v>
      </c>
      <c r="X97" s="26"/>
      <c r="Y97" s="22">
        <v>2.17</v>
      </c>
      <c r="Z97" s="22">
        <v>0.1</v>
      </c>
      <c r="AA97" s="26"/>
      <c r="AB97" s="22">
        <v>2.56</v>
      </c>
      <c r="AC97" s="22">
        <v>2.36</v>
      </c>
      <c r="AD97" s="26"/>
      <c r="AE97" s="22">
        <v>130.88</v>
      </c>
      <c r="AF97" s="22">
        <v>7.67077690219469</v>
      </c>
      <c r="AG97" s="26"/>
      <c r="AH97" s="22">
        <v>159.70557510369343</v>
      </c>
      <c r="AI97" s="22">
        <v>7.338073057948584</v>
      </c>
      <c r="AJ97" s="26"/>
      <c r="AK97" s="22">
        <v>118.34844227859476</v>
      </c>
      <c r="AL97" s="22">
        <v>0.23</v>
      </c>
      <c r="AM97" s="26"/>
      <c r="AN97" s="22">
        <v>6.48</v>
      </c>
      <c r="AO97" s="22">
        <v>0.06</v>
      </c>
      <c r="AP97" s="26">
        <v>0</v>
      </c>
      <c r="AQ97" s="22">
        <v>1.3</v>
      </c>
      <c r="AR97" s="18"/>
      <c r="AS97" s="22">
        <v>262.67</v>
      </c>
      <c r="AT97" s="22">
        <v>285.8340173822882</v>
      </c>
      <c r="AU97" s="20">
        <v>0.9189598998942538</v>
      </c>
      <c r="AV97" s="20">
        <v>-8.446252588208024</v>
      </c>
    </row>
    <row r="98" spans="1:48" ht="12.75">
      <c r="A98" s="18" t="s">
        <v>185</v>
      </c>
      <c r="B98" s="19">
        <v>37859</v>
      </c>
      <c r="C98" s="20">
        <v>2003</v>
      </c>
      <c r="D98" s="21">
        <v>37859.08472222222</v>
      </c>
      <c r="E98" s="21">
        <v>37859.125</v>
      </c>
      <c r="F98" s="22">
        <v>0.967</v>
      </c>
      <c r="G98" s="22"/>
      <c r="H98" s="20">
        <v>441</v>
      </c>
      <c r="I98" s="20">
        <v>0.403</v>
      </c>
      <c r="J98" s="20"/>
      <c r="K98" s="22">
        <v>4.42</v>
      </c>
      <c r="L98" s="22"/>
      <c r="M98" s="22">
        <v>24.12</v>
      </c>
      <c r="N98" s="22"/>
      <c r="O98" s="20">
        <v>0.038020000000000005</v>
      </c>
      <c r="P98" s="22">
        <v>38.02</v>
      </c>
      <c r="Q98" s="22">
        <v>0.17</v>
      </c>
      <c r="R98" s="26"/>
      <c r="S98" s="22">
        <v>8.48</v>
      </c>
      <c r="T98" s="22">
        <v>0.02</v>
      </c>
      <c r="U98" s="26">
        <v>0</v>
      </c>
      <c r="V98" s="22">
        <v>1.65</v>
      </c>
      <c r="W98" s="22">
        <v>0.03</v>
      </c>
      <c r="X98" s="26"/>
      <c r="Y98" s="22">
        <v>1.3</v>
      </c>
      <c r="Z98" s="22">
        <v>0.08</v>
      </c>
      <c r="AA98" s="26"/>
      <c r="AB98" s="22">
        <v>2.05</v>
      </c>
      <c r="AC98" s="22">
        <v>0.75</v>
      </c>
      <c r="AD98" s="26"/>
      <c r="AE98" s="22">
        <v>41.91</v>
      </c>
      <c r="AF98" s="22">
        <v>1.4981243169301655</v>
      </c>
      <c r="AG98" s="26"/>
      <c r="AH98" s="22">
        <v>31.190948278486044</v>
      </c>
      <c r="AI98" s="22">
        <v>1.4118201844617622</v>
      </c>
      <c r="AJ98" s="26"/>
      <c r="AK98" s="22">
        <v>22.7698359349993</v>
      </c>
      <c r="AL98" s="22">
        <v>0.06</v>
      </c>
      <c r="AM98" s="26" t="s">
        <v>350</v>
      </c>
      <c r="AN98" s="22">
        <v>1.69</v>
      </c>
      <c r="AO98" s="22">
        <v>0.04</v>
      </c>
      <c r="AP98" s="26">
        <v>0</v>
      </c>
      <c r="AQ98" s="22">
        <v>0.87</v>
      </c>
      <c r="AR98" s="18"/>
      <c r="AS98" s="22">
        <v>93.41</v>
      </c>
      <c r="AT98" s="22">
        <v>56.520784213485335</v>
      </c>
      <c r="AU98" s="20">
        <v>1.6526663828155668</v>
      </c>
      <c r="AV98" s="20">
        <v>49.208327669370924</v>
      </c>
    </row>
    <row r="99" spans="1:48" ht="12.75">
      <c r="A99" s="18" t="s">
        <v>186</v>
      </c>
      <c r="B99" s="19">
        <v>37859</v>
      </c>
      <c r="C99" s="20">
        <v>2003</v>
      </c>
      <c r="D99" s="21">
        <v>37859.751388888886</v>
      </c>
      <c r="E99" s="21">
        <v>37859.791666666664</v>
      </c>
      <c r="F99" s="22">
        <v>0.967</v>
      </c>
      <c r="G99" s="22"/>
      <c r="H99" s="20">
        <v>242</v>
      </c>
      <c r="I99" s="20">
        <v>0.416</v>
      </c>
      <c r="J99" s="20"/>
      <c r="K99" s="22">
        <v>3.84</v>
      </c>
      <c r="L99" s="22"/>
      <c r="M99" s="22">
        <v>96.15</v>
      </c>
      <c r="N99" s="22"/>
      <c r="O99" s="20">
        <v>0.14454</v>
      </c>
      <c r="P99" s="22">
        <v>144.54</v>
      </c>
      <c r="Q99" s="22">
        <v>1.06</v>
      </c>
      <c r="R99" s="26"/>
      <c r="S99" s="22">
        <v>52.89</v>
      </c>
      <c r="T99" s="22">
        <v>0.15</v>
      </c>
      <c r="U99" s="26"/>
      <c r="V99" s="22">
        <v>12.34</v>
      </c>
      <c r="W99" s="22">
        <v>0.08</v>
      </c>
      <c r="X99" s="26"/>
      <c r="Y99" s="22">
        <v>3.48</v>
      </c>
      <c r="Z99" s="22">
        <v>0.2</v>
      </c>
      <c r="AA99" s="26"/>
      <c r="AB99" s="22">
        <v>5.12</v>
      </c>
      <c r="AC99" s="22">
        <v>3.39</v>
      </c>
      <c r="AD99" s="26"/>
      <c r="AE99" s="22">
        <v>188.53</v>
      </c>
      <c r="AF99" s="22">
        <v>11.928765322606745</v>
      </c>
      <c r="AG99" s="26"/>
      <c r="AH99" s="22">
        <v>248.35689401667244</v>
      </c>
      <c r="AI99" s="22">
        <v>7.074699258796143</v>
      </c>
      <c r="AJ99" s="26"/>
      <c r="AK99" s="22">
        <v>114.10074964586418</v>
      </c>
      <c r="AL99" s="22">
        <v>0.17</v>
      </c>
      <c r="AM99" s="26"/>
      <c r="AN99" s="22">
        <v>4.79</v>
      </c>
      <c r="AO99" s="22">
        <v>0.01</v>
      </c>
      <c r="AP99" s="26">
        <v>0</v>
      </c>
      <c r="AQ99" s="22">
        <v>0.22</v>
      </c>
      <c r="AR99" s="18"/>
      <c r="AS99" s="22">
        <v>406.9</v>
      </c>
      <c r="AT99" s="22">
        <v>367.46764366253666</v>
      </c>
      <c r="AU99" s="20">
        <v>1.1073083767170422</v>
      </c>
      <c r="AV99" s="20">
        <v>10.184401856193162</v>
      </c>
    </row>
    <row r="100" spans="1:48" ht="12.75">
      <c r="A100" s="18" t="s">
        <v>187</v>
      </c>
      <c r="B100" s="19">
        <v>37859</v>
      </c>
      <c r="C100" s="20">
        <v>2003</v>
      </c>
      <c r="D100" s="21">
        <v>37859.79305555556</v>
      </c>
      <c r="E100" s="21">
        <v>37859.833333333336</v>
      </c>
      <c r="F100" s="22">
        <v>0.967</v>
      </c>
      <c r="G100" s="22"/>
      <c r="H100" s="20">
        <v>583</v>
      </c>
      <c r="I100" s="20">
        <v>0.682</v>
      </c>
      <c r="J100" s="20"/>
      <c r="K100" s="22">
        <v>4</v>
      </c>
      <c r="L100" s="22"/>
      <c r="M100" s="22">
        <v>64.64</v>
      </c>
      <c r="N100" s="22"/>
      <c r="O100" s="20">
        <v>0.1</v>
      </c>
      <c r="P100" s="22">
        <v>100</v>
      </c>
      <c r="Q100" s="22">
        <v>0.55</v>
      </c>
      <c r="R100" s="26"/>
      <c r="S100" s="22">
        <v>27.45</v>
      </c>
      <c r="T100" s="22">
        <v>0.07</v>
      </c>
      <c r="U100" s="26">
        <v>0</v>
      </c>
      <c r="V100" s="22">
        <v>5.76</v>
      </c>
      <c r="W100" s="22">
        <v>0.05</v>
      </c>
      <c r="X100" s="26"/>
      <c r="Y100" s="22">
        <v>2.17</v>
      </c>
      <c r="Z100" s="22">
        <v>0.1</v>
      </c>
      <c r="AA100" s="26"/>
      <c r="AB100" s="22">
        <v>2.56</v>
      </c>
      <c r="AC100" s="22">
        <v>2.03</v>
      </c>
      <c r="AD100" s="26"/>
      <c r="AE100" s="22">
        <v>112.6</v>
      </c>
      <c r="AF100" s="22">
        <v>7.598840770870097</v>
      </c>
      <c r="AG100" s="26"/>
      <c r="AH100" s="22">
        <v>158.2078648495154</v>
      </c>
      <c r="AI100" s="22">
        <v>4.0843879470100415</v>
      </c>
      <c r="AJ100" s="26"/>
      <c r="AK100" s="22">
        <v>65.87300880937795</v>
      </c>
      <c r="AL100" s="22">
        <v>0.06</v>
      </c>
      <c r="AM100" s="26" t="s">
        <v>350</v>
      </c>
      <c r="AN100" s="22">
        <v>1.69</v>
      </c>
      <c r="AO100" s="22">
        <v>0.01</v>
      </c>
      <c r="AP100" s="26">
        <v>0</v>
      </c>
      <c r="AQ100" s="22">
        <v>0.22</v>
      </c>
      <c r="AR100" s="18"/>
      <c r="AS100" s="22">
        <v>250.54</v>
      </c>
      <c r="AT100" s="22">
        <v>225.99087365889335</v>
      </c>
      <c r="AU100" s="20">
        <v>1.1086288394909285</v>
      </c>
      <c r="AV100" s="20">
        <v>10.303267929993224</v>
      </c>
    </row>
    <row r="101" spans="1:48" ht="12.75">
      <c r="A101" s="18" t="s">
        <v>188</v>
      </c>
      <c r="B101" s="19">
        <v>37859</v>
      </c>
      <c r="C101" s="20">
        <v>2003</v>
      </c>
      <c r="D101" s="21">
        <v>37859.83472222222</v>
      </c>
      <c r="E101" s="21">
        <v>37859.875</v>
      </c>
      <c r="F101" s="22">
        <v>0.967</v>
      </c>
      <c r="G101" s="22"/>
      <c r="H101" s="20">
        <v>496</v>
      </c>
      <c r="I101" s="20">
        <v>0.706</v>
      </c>
      <c r="J101" s="20"/>
      <c r="K101" s="22">
        <v>3.86</v>
      </c>
      <c r="L101" s="22"/>
      <c r="M101" s="22">
        <v>86.36</v>
      </c>
      <c r="N101" s="22"/>
      <c r="O101" s="20">
        <v>0.13804</v>
      </c>
      <c r="P101" s="22">
        <v>138.04</v>
      </c>
      <c r="Q101" s="22">
        <v>0.47</v>
      </c>
      <c r="R101" s="26"/>
      <c r="S101" s="22">
        <v>23.45</v>
      </c>
      <c r="T101" s="22">
        <v>0.07</v>
      </c>
      <c r="U101" s="26">
        <v>0</v>
      </c>
      <c r="V101" s="22">
        <v>5.76</v>
      </c>
      <c r="W101" s="22">
        <v>0.05</v>
      </c>
      <c r="X101" s="26"/>
      <c r="Y101" s="22">
        <v>2.17</v>
      </c>
      <c r="Z101" s="22">
        <v>0.1</v>
      </c>
      <c r="AA101" s="26"/>
      <c r="AB101" s="22">
        <v>2.56</v>
      </c>
      <c r="AC101" s="22">
        <v>2.28</v>
      </c>
      <c r="AD101" s="26"/>
      <c r="AE101" s="22">
        <v>126.86</v>
      </c>
      <c r="AF101" s="22">
        <v>10.661997820018517</v>
      </c>
      <c r="AG101" s="26"/>
      <c r="AH101" s="22">
        <v>221.9827946127855</v>
      </c>
      <c r="AI101" s="22">
        <v>5.3571649314313765</v>
      </c>
      <c r="AJ101" s="26"/>
      <c r="AK101" s="22">
        <v>86.40035601412524</v>
      </c>
      <c r="AL101" s="22">
        <v>0.12</v>
      </c>
      <c r="AM101" s="26">
        <v>0</v>
      </c>
      <c r="AN101" s="22">
        <v>3.38</v>
      </c>
      <c r="AO101" s="22">
        <v>0.01</v>
      </c>
      <c r="AP101" s="26">
        <v>0</v>
      </c>
      <c r="AQ101" s="22">
        <v>0.22</v>
      </c>
      <c r="AR101" s="18"/>
      <c r="AS101" s="22">
        <v>298.84</v>
      </c>
      <c r="AT101" s="22">
        <v>311.98315062691074</v>
      </c>
      <c r="AU101" s="20">
        <v>0.9578722421371141</v>
      </c>
      <c r="AV101" s="20">
        <v>-4.3034225580420316</v>
      </c>
    </row>
    <row r="102" spans="1:48" ht="12.75">
      <c r="A102" s="18" t="s">
        <v>189</v>
      </c>
      <c r="B102" s="19">
        <v>37859</v>
      </c>
      <c r="C102" s="20">
        <v>2003</v>
      </c>
      <c r="D102" s="21">
        <v>37859.876388888886</v>
      </c>
      <c r="E102" s="21">
        <v>37859.916666666664</v>
      </c>
      <c r="F102" s="22">
        <v>0.967</v>
      </c>
      <c r="G102" s="22"/>
      <c r="H102" s="20">
        <v>302</v>
      </c>
      <c r="I102" s="20">
        <v>0.669</v>
      </c>
      <c r="J102" s="20"/>
      <c r="K102" s="22">
        <v>3.9</v>
      </c>
      <c r="L102" s="22"/>
      <c r="M102" s="22">
        <v>82.62</v>
      </c>
      <c r="N102" s="22"/>
      <c r="O102" s="20">
        <v>0.12589</v>
      </c>
      <c r="P102" s="22">
        <v>125.89</v>
      </c>
      <c r="Q102" s="22">
        <v>0.4</v>
      </c>
      <c r="R102" s="26"/>
      <c r="S102" s="22">
        <v>19.96</v>
      </c>
      <c r="T102" s="22">
        <v>0.06</v>
      </c>
      <c r="U102" s="26">
        <v>0</v>
      </c>
      <c r="V102" s="22">
        <v>4.94</v>
      </c>
      <c r="W102" s="22">
        <v>0.05</v>
      </c>
      <c r="X102" s="26"/>
      <c r="Y102" s="22">
        <v>2.17</v>
      </c>
      <c r="Z102" s="22">
        <v>0.1</v>
      </c>
      <c r="AA102" s="26"/>
      <c r="AB102" s="22">
        <v>2.56</v>
      </c>
      <c r="AC102" s="22">
        <v>2.72</v>
      </c>
      <c r="AD102" s="26"/>
      <c r="AE102" s="22">
        <v>151.09</v>
      </c>
      <c r="AF102" s="22">
        <v>10.661997820018517</v>
      </c>
      <c r="AG102" s="26"/>
      <c r="AH102" s="22">
        <v>221.9827946127855</v>
      </c>
      <c r="AI102" s="22">
        <v>5.270994945605521</v>
      </c>
      <c r="AJ102" s="26"/>
      <c r="AK102" s="22">
        <v>85.01060648272585</v>
      </c>
      <c r="AL102" s="22">
        <v>0.17</v>
      </c>
      <c r="AM102" s="26"/>
      <c r="AN102" s="22">
        <v>4.79</v>
      </c>
      <c r="AO102" s="22">
        <v>0.06</v>
      </c>
      <c r="AP102" s="26">
        <v>0</v>
      </c>
      <c r="AQ102" s="22">
        <v>1.3</v>
      </c>
      <c r="AR102" s="18"/>
      <c r="AS102" s="22">
        <v>306.61</v>
      </c>
      <c r="AT102" s="22">
        <v>313.08340109551136</v>
      </c>
      <c r="AU102" s="20">
        <v>0.979323716706602</v>
      </c>
      <c r="AV102" s="20">
        <v>-2.089227054561978</v>
      </c>
    </row>
    <row r="103" spans="1:48" ht="12.75">
      <c r="A103" s="18" t="s">
        <v>190</v>
      </c>
      <c r="B103" s="19">
        <v>37859</v>
      </c>
      <c r="C103" s="20">
        <v>2003</v>
      </c>
      <c r="D103" s="21">
        <v>37859.91805555556</v>
      </c>
      <c r="E103" s="21">
        <v>37859.958333333336</v>
      </c>
      <c r="F103" s="22">
        <v>0.967</v>
      </c>
      <c r="G103" s="22"/>
      <c r="H103" s="20">
        <v>91</v>
      </c>
      <c r="I103" s="20">
        <v>0.561</v>
      </c>
      <c r="J103" s="20"/>
      <c r="K103" s="22">
        <v>4.06</v>
      </c>
      <c r="L103" s="22"/>
      <c r="M103" s="22">
        <v>71.91</v>
      </c>
      <c r="N103" s="22"/>
      <c r="O103" s="20">
        <v>0.0871</v>
      </c>
      <c r="P103" s="22">
        <v>87.1</v>
      </c>
      <c r="Q103" s="22">
        <v>0.66</v>
      </c>
      <c r="R103" s="26"/>
      <c r="S103" s="22">
        <v>32.93</v>
      </c>
      <c r="T103" s="22">
        <v>0.08</v>
      </c>
      <c r="U103" s="26">
        <v>0</v>
      </c>
      <c r="V103" s="22">
        <v>6.58</v>
      </c>
      <c r="W103" s="22">
        <v>0.05</v>
      </c>
      <c r="X103" s="26"/>
      <c r="Y103" s="22">
        <v>2.17</v>
      </c>
      <c r="Z103" s="22">
        <v>0.13</v>
      </c>
      <c r="AA103" s="26"/>
      <c r="AB103" s="22">
        <v>3.32</v>
      </c>
      <c r="AC103" s="22">
        <v>3.11</v>
      </c>
      <c r="AD103" s="26"/>
      <c r="AE103" s="22">
        <v>172.92</v>
      </c>
      <c r="AF103" s="22">
        <v>9.954633942971492</v>
      </c>
      <c r="AG103" s="26"/>
      <c r="AH103" s="22">
        <v>207.2554786926665</v>
      </c>
      <c r="AI103" s="22">
        <v>8.554006951477234</v>
      </c>
      <c r="AJ103" s="26"/>
      <c r="AK103" s="22">
        <v>137.95902411342485</v>
      </c>
      <c r="AL103" s="22">
        <v>0.17</v>
      </c>
      <c r="AM103" s="26"/>
      <c r="AN103" s="22">
        <v>4.79</v>
      </c>
      <c r="AO103" s="22">
        <v>0.03</v>
      </c>
      <c r="AP103" s="26">
        <v>0</v>
      </c>
      <c r="AQ103" s="22">
        <v>0.65</v>
      </c>
      <c r="AR103" s="18"/>
      <c r="AS103" s="22">
        <v>305.02</v>
      </c>
      <c r="AT103" s="22">
        <v>350.65450280609133</v>
      </c>
      <c r="AU103" s="20">
        <v>0.8698590708492148</v>
      </c>
      <c r="AV103" s="20">
        <v>-13.919864997278157</v>
      </c>
    </row>
    <row r="104" spans="1:48" ht="12.75">
      <c r="A104" s="18" t="s">
        <v>191</v>
      </c>
      <c r="B104" s="19">
        <v>37859</v>
      </c>
      <c r="C104" s="20">
        <v>2003</v>
      </c>
      <c r="D104" s="21">
        <v>37859.95972222222</v>
      </c>
      <c r="E104" s="21">
        <v>37860</v>
      </c>
      <c r="F104" s="22">
        <v>0.967</v>
      </c>
      <c r="G104" s="22"/>
      <c r="H104" s="20">
        <v>96</v>
      </c>
      <c r="I104" s="20">
        <v>0.458</v>
      </c>
      <c r="J104" s="20"/>
      <c r="K104" s="22">
        <v>4.02</v>
      </c>
      <c r="L104" s="22"/>
      <c r="M104" s="22">
        <v>77.27</v>
      </c>
      <c r="N104" s="22"/>
      <c r="O104" s="20">
        <v>0.0955</v>
      </c>
      <c r="P104" s="22">
        <v>95.5</v>
      </c>
      <c r="Q104" s="22">
        <v>0.99</v>
      </c>
      <c r="R104" s="26"/>
      <c r="S104" s="22">
        <v>49.4</v>
      </c>
      <c r="T104" s="22">
        <v>0.11</v>
      </c>
      <c r="U104" s="26"/>
      <c r="V104" s="22">
        <v>9.05</v>
      </c>
      <c r="W104" s="22">
        <v>0.05</v>
      </c>
      <c r="X104" s="26"/>
      <c r="Y104" s="22">
        <v>2.17</v>
      </c>
      <c r="Z104" s="22">
        <v>0.1</v>
      </c>
      <c r="AA104" s="26"/>
      <c r="AB104" s="22">
        <v>2.56</v>
      </c>
      <c r="AC104" s="22">
        <v>2.87</v>
      </c>
      <c r="AD104" s="26"/>
      <c r="AE104" s="22">
        <v>159.52</v>
      </c>
      <c r="AF104" s="22">
        <v>9.457808321768754</v>
      </c>
      <c r="AG104" s="26"/>
      <c r="AH104" s="22">
        <v>196.91156925922544</v>
      </c>
      <c r="AI104" s="22">
        <v>9.639742968742476</v>
      </c>
      <c r="AJ104" s="26"/>
      <c r="AK104" s="22">
        <v>155.46977459987866</v>
      </c>
      <c r="AL104" s="22">
        <v>0.29</v>
      </c>
      <c r="AM104" s="26"/>
      <c r="AN104" s="22">
        <v>8.17</v>
      </c>
      <c r="AO104" s="22">
        <v>0.04</v>
      </c>
      <c r="AP104" s="26">
        <v>0</v>
      </c>
      <c r="AQ104" s="22">
        <v>0.87</v>
      </c>
      <c r="AR104" s="18"/>
      <c r="AS104" s="22">
        <v>318.2</v>
      </c>
      <c r="AT104" s="22">
        <v>361.4213438591041</v>
      </c>
      <c r="AU104" s="20">
        <v>0.8804128627335485</v>
      </c>
      <c r="AV104" s="20">
        <v>-12.71924263404668</v>
      </c>
    </row>
    <row r="105" spans="1:48" ht="12.75">
      <c r="A105" s="18" t="s">
        <v>192</v>
      </c>
      <c r="B105" s="19">
        <v>37860</v>
      </c>
      <c r="C105" s="20">
        <v>2003</v>
      </c>
      <c r="D105" s="21">
        <v>37860.00347222222</v>
      </c>
      <c r="E105" s="21">
        <v>37860.041666666664</v>
      </c>
      <c r="F105" s="22">
        <v>0.917</v>
      </c>
      <c r="G105" s="22"/>
      <c r="H105" s="20">
        <v>78</v>
      </c>
      <c r="I105" s="20">
        <v>0.498</v>
      </c>
      <c r="J105" s="20"/>
      <c r="K105" s="22">
        <v>5.26</v>
      </c>
      <c r="L105" s="22"/>
      <c r="M105" s="22"/>
      <c r="N105" s="22" t="s">
        <v>24</v>
      </c>
      <c r="O105" s="20">
        <v>0.0055</v>
      </c>
      <c r="P105" s="22">
        <v>5.5</v>
      </c>
      <c r="Q105" s="22">
        <v>0.48</v>
      </c>
      <c r="R105" s="26"/>
      <c r="S105" s="22">
        <v>23.95</v>
      </c>
      <c r="T105" s="22">
        <v>0.09</v>
      </c>
      <c r="U105" s="26">
        <v>0</v>
      </c>
      <c r="V105" s="22">
        <v>7.41</v>
      </c>
      <c r="W105" s="22">
        <v>0.1</v>
      </c>
      <c r="X105" s="26"/>
      <c r="Y105" s="22">
        <v>4.35</v>
      </c>
      <c r="Z105" s="22">
        <v>0.2</v>
      </c>
      <c r="AA105" s="26"/>
      <c r="AB105" s="22">
        <v>5.12</v>
      </c>
      <c r="AC105" s="22">
        <v>1.33</v>
      </c>
      <c r="AD105" s="26"/>
      <c r="AE105" s="22">
        <v>73.98</v>
      </c>
      <c r="AF105" s="22">
        <v>2.811997640332846</v>
      </c>
      <c r="AG105" s="26"/>
      <c r="AH105" s="22">
        <v>58.54579087172986</v>
      </c>
      <c r="AI105" s="22">
        <v>2.1467997453317733</v>
      </c>
      <c r="AJ105" s="26"/>
      <c r="AK105" s="22">
        <v>34.62358629271084</v>
      </c>
      <c r="AL105" s="22">
        <v>0.12</v>
      </c>
      <c r="AM105" s="26">
        <v>0</v>
      </c>
      <c r="AN105" s="22">
        <v>3.38</v>
      </c>
      <c r="AO105" s="22">
        <v>0.1</v>
      </c>
      <c r="AP105" s="26">
        <v>0</v>
      </c>
      <c r="AQ105" s="22">
        <v>2.17</v>
      </c>
      <c r="AR105" s="18"/>
      <c r="AS105" s="22">
        <v>120.31</v>
      </c>
      <c r="AT105" s="22">
        <v>98.7193771644407</v>
      </c>
      <c r="AU105" s="20">
        <v>1.2187070406612772</v>
      </c>
      <c r="AV105" s="20">
        <v>19.71481918551018</v>
      </c>
    </row>
    <row r="106" spans="1:48" ht="12.75">
      <c r="A106" s="18" t="s">
        <v>193</v>
      </c>
      <c r="B106" s="19">
        <v>37860</v>
      </c>
      <c r="C106" s="20">
        <v>2003</v>
      </c>
      <c r="D106" s="21">
        <v>37860.04305555556</v>
      </c>
      <c r="E106" s="21">
        <v>37860.083333333336</v>
      </c>
      <c r="F106" s="22">
        <v>0.967</v>
      </c>
      <c r="G106" s="22"/>
      <c r="H106" s="20">
        <v>194</v>
      </c>
      <c r="I106" s="20">
        <v>0.6</v>
      </c>
      <c r="J106" s="20"/>
      <c r="K106" s="22">
        <v>4.36</v>
      </c>
      <c r="L106" s="22"/>
      <c r="M106" s="22">
        <v>41.38</v>
      </c>
      <c r="N106" s="22"/>
      <c r="O106" s="20">
        <v>0.04365</v>
      </c>
      <c r="P106" s="22">
        <v>43.65</v>
      </c>
      <c r="Q106" s="22">
        <v>0.78</v>
      </c>
      <c r="R106" s="26"/>
      <c r="S106" s="22">
        <v>38.92</v>
      </c>
      <c r="T106" s="22">
        <v>0.07</v>
      </c>
      <c r="U106" s="26">
        <v>0</v>
      </c>
      <c r="V106" s="22">
        <v>5.76</v>
      </c>
      <c r="W106" s="22">
        <v>0.03</v>
      </c>
      <c r="X106" s="26"/>
      <c r="Y106" s="22">
        <v>1.3</v>
      </c>
      <c r="Z106" s="22">
        <v>0.05</v>
      </c>
      <c r="AA106" s="26"/>
      <c r="AB106" s="22">
        <v>1.28</v>
      </c>
      <c r="AC106" s="22">
        <v>1.7</v>
      </c>
      <c r="AD106" s="26"/>
      <c r="AE106" s="22">
        <v>94.56</v>
      </c>
      <c r="AF106" s="22">
        <v>5.420846840044998</v>
      </c>
      <c r="AG106" s="26"/>
      <c r="AH106" s="22">
        <v>112.86203120973686</v>
      </c>
      <c r="AI106" s="22">
        <v>4.6171664301514985</v>
      </c>
      <c r="AJ106" s="26"/>
      <c r="AK106" s="22">
        <v>74.46566018548337</v>
      </c>
      <c r="AL106" s="22">
        <v>0.12</v>
      </c>
      <c r="AM106" s="26">
        <v>0</v>
      </c>
      <c r="AN106" s="22">
        <v>3.38</v>
      </c>
      <c r="AO106" s="22">
        <v>0.01</v>
      </c>
      <c r="AP106" s="26">
        <v>0</v>
      </c>
      <c r="AQ106" s="22">
        <v>0.22</v>
      </c>
      <c r="AR106" s="18"/>
      <c r="AS106" s="22">
        <v>185.47</v>
      </c>
      <c r="AT106" s="22">
        <v>190.92769139522022</v>
      </c>
      <c r="AU106" s="20">
        <v>0.9714148777721153</v>
      </c>
      <c r="AV106" s="20">
        <v>-2.899960079452033</v>
      </c>
    </row>
    <row r="107" spans="1:48" ht="12.75">
      <c r="A107" s="18" t="s">
        <v>194</v>
      </c>
      <c r="B107" s="19">
        <v>37860</v>
      </c>
      <c r="C107" s="20">
        <v>2003</v>
      </c>
      <c r="D107" s="21">
        <v>37860.08472222222</v>
      </c>
      <c r="E107" s="21">
        <v>37860.125</v>
      </c>
      <c r="F107" s="22">
        <v>0.967</v>
      </c>
      <c r="G107" s="22"/>
      <c r="H107" s="20">
        <v>215</v>
      </c>
      <c r="I107" s="20">
        <v>0.664</v>
      </c>
      <c r="J107" s="20"/>
      <c r="K107" s="22">
        <v>4.25</v>
      </c>
      <c r="L107" s="22"/>
      <c r="M107" s="22">
        <v>41.77</v>
      </c>
      <c r="N107" s="22"/>
      <c r="O107" s="20">
        <v>0.056229999999999995</v>
      </c>
      <c r="P107" s="22">
        <v>56.23</v>
      </c>
      <c r="Q107" s="22">
        <v>0.48</v>
      </c>
      <c r="R107" s="26"/>
      <c r="S107" s="22">
        <v>23.95</v>
      </c>
      <c r="T107" s="22">
        <v>0.05</v>
      </c>
      <c r="U107" s="26">
        <v>0</v>
      </c>
      <c r="V107" s="22">
        <v>4.11</v>
      </c>
      <c r="W107" s="22">
        <v>0.03</v>
      </c>
      <c r="X107" s="26"/>
      <c r="Y107" s="22">
        <v>1.3</v>
      </c>
      <c r="Z107" s="22">
        <v>0.08</v>
      </c>
      <c r="AA107" s="26"/>
      <c r="AB107" s="22">
        <v>2.05</v>
      </c>
      <c r="AC107" s="22">
        <v>1.42</v>
      </c>
      <c r="AD107" s="26"/>
      <c r="AE107" s="22">
        <v>78.8</v>
      </c>
      <c r="AF107" s="22">
        <v>5.127071467359632</v>
      </c>
      <c r="AG107" s="26"/>
      <c r="AH107" s="22">
        <v>106.74562795042753</v>
      </c>
      <c r="AI107" s="22">
        <v>3.459235223206335</v>
      </c>
      <c r="AJ107" s="26"/>
      <c r="AK107" s="22">
        <v>55.79054567987177</v>
      </c>
      <c r="AL107" s="22">
        <v>0.06</v>
      </c>
      <c r="AM107" s="26" t="s">
        <v>350</v>
      </c>
      <c r="AN107" s="22">
        <v>1.69</v>
      </c>
      <c r="AO107" s="22">
        <v>0.03</v>
      </c>
      <c r="AP107" s="26">
        <v>0</v>
      </c>
      <c r="AQ107" s="22">
        <v>0.65</v>
      </c>
      <c r="AR107" s="18"/>
      <c r="AS107" s="22">
        <v>166.44</v>
      </c>
      <c r="AT107" s="22">
        <v>164.8761736302993</v>
      </c>
      <c r="AU107" s="20">
        <v>1.0094848536041798</v>
      </c>
      <c r="AV107" s="20">
        <v>0.9440084693515198</v>
      </c>
    </row>
    <row r="108" spans="1:48" ht="12.75">
      <c r="A108" s="18" t="s">
        <v>195</v>
      </c>
      <c r="B108" s="19">
        <v>37860</v>
      </c>
      <c r="C108" s="20">
        <v>2003</v>
      </c>
      <c r="D108" s="21">
        <v>37860.126388888886</v>
      </c>
      <c r="E108" s="21">
        <v>37860.166666666664</v>
      </c>
      <c r="F108" s="22">
        <v>0.967</v>
      </c>
      <c r="G108" s="22"/>
      <c r="H108" s="20">
        <v>229</v>
      </c>
      <c r="I108" s="20">
        <v>0.601</v>
      </c>
      <c r="J108" s="20"/>
      <c r="K108" s="22">
        <v>4.29</v>
      </c>
      <c r="L108" s="22"/>
      <c r="M108" s="22">
        <v>37.97</v>
      </c>
      <c r="N108" s="22"/>
      <c r="O108" s="20">
        <v>0.05129</v>
      </c>
      <c r="P108" s="22">
        <v>51.29</v>
      </c>
      <c r="Q108" s="22">
        <v>0.43</v>
      </c>
      <c r="R108" s="26"/>
      <c r="S108" s="22">
        <v>21.46</v>
      </c>
      <c r="T108" s="22">
        <v>0.05</v>
      </c>
      <c r="U108" s="26">
        <v>0</v>
      </c>
      <c r="V108" s="22">
        <v>4.11</v>
      </c>
      <c r="W108" s="22">
        <v>0.05</v>
      </c>
      <c r="X108" s="26"/>
      <c r="Y108" s="22">
        <v>2.17</v>
      </c>
      <c r="Z108" s="22">
        <v>0.08</v>
      </c>
      <c r="AA108" s="26"/>
      <c r="AB108" s="22">
        <v>2.05</v>
      </c>
      <c r="AC108" s="22">
        <v>1.33</v>
      </c>
      <c r="AD108" s="26"/>
      <c r="AE108" s="22">
        <v>73.81</v>
      </c>
      <c r="AF108" s="22">
        <v>4.536614774506756</v>
      </c>
      <c r="AG108" s="26"/>
      <c r="AH108" s="22">
        <v>94.45231960523066</v>
      </c>
      <c r="AI108" s="22">
        <v>2.9959632828184732</v>
      </c>
      <c r="AJ108" s="26"/>
      <c r="AK108" s="22">
        <v>48.31889582529634</v>
      </c>
      <c r="AL108" s="22">
        <v>0.06</v>
      </c>
      <c r="AM108" s="26" t="s">
        <v>350</v>
      </c>
      <c r="AN108" s="22">
        <v>1.69</v>
      </c>
      <c r="AO108" s="22">
        <v>0.01</v>
      </c>
      <c r="AP108" s="26">
        <v>0</v>
      </c>
      <c r="AQ108" s="22">
        <v>0.22</v>
      </c>
      <c r="AR108" s="18"/>
      <c r="AS108" s="22">
        <v>154.89</v>
      </c>
      <c r="AT108" s="22">
        <v>144.68121543052698</v>
      </c>
      <c r="AU108" s="20">
        <v>1.0705605391763873</v>
      </c>
      <c r="AV108" s="20">
        <v>6.815597790195908</v>
      </c>
    </row>
    <row r="109" spans="1:48" ht="12.75">
      <c r="A109" s="18" t="s">
        <v>196</v>
      </c>
      <c r="B109" s="19">
        <v>37860</v>
      </c>
      <c r="C109" s="20">
        <v>2003</v>
      </c>
      <c r="D109" s="21">
        <v>37860.16805555556</v>
      </c>
      <c r="E109" s="21">
        <v>37860.208333333336</v>
      </c>
      <c r="F109" s="22">
        <v>0.967</v>
      </c>
      <c r="G109" s="22"/>
      <c r="H109" s="20">
        <v>278</v>
      </c>
      <c r="I109" s="20">
        <v>0.607</v>
      </c>
      <c r="J109" s="20"/>
      <c r="K109" s="22">
        <v>4.35</v>
      </c>
      <c r="L109" s="22"/>
      <c r="M109" s="22">
        <v>34.07</v>
      </c>
      <c r="N109" s="22"/>
      <c r="O109" s="20">
        <v>0.04467</v>
      </c>
      <c r="P109" s="22">
        <v>44.67</v>
      </c>
      <c r="Q109" s="22">
        <v>0.32</v>
      </c>
      <c r="R109" s="26"/>
      <c r="S109" s="22">
        <v>15.97</v>
      </c>
      <c r="T109" s="22">
        <v>0.04</v>
      </c>
      <c r="U109" s="26">
        <v>0</v>
      </c>
      <c r="V109" s="22">
        <v>3.29</v>
      </c>
      <c r="W109" s="22">
        <v>0.03</v>
      </c>
      <c r="X109" s="26"/>
      <c r="Y109" s="22">
        <v>1.3</v>
      </c>
      <c r="Z109" s="22">
        <v>0.08</v>
      </c>
      <c r="AA109" s="26"/>
      <c r="AB109" s="22">
        <v>2.05</v>
      </c>
      <c r="AC109" s="22">
        <v>1.33</v>
      </c>
      <c r="AD109" s="26"/>
      <c r="AE109" s="22">
        <v>73.83</v>
      </c>
      <c r="AF109" s="22">
        <v>4.239795185845943</v>
      </c>
      <c r="AG109" s="26"/>
      <c r="AH109" s="22">
        <v>88.27253576931254</v>
      </c>
      <c r="AI109" s="22">
        <v>2.6083717437888936</v>
      </c>
      <c r="AJ109" s="26"/>
      <c r="AK109" s="22">
        <v>42.06781948382728</v>
      </c>
      <c r="AL109" s="22">
        <v>0</v>
      </c>
      <c r="AM109" s="26" t="s">
        <v>351</v>
      </c>
      <c r="AN109" s="22">
        <v>0</v>
      </c>
      <c r="AO109" s="22">
        <v>0.05</v>
      </c>
      <c r="AP109" s="26">
        <v>0</v>
      </c>
      <c r="AQ109" s="22">
        <v>1.09</v>
      </c>
      <c r="AR109" s="18"/>
      <c r="AS109" s="22">
        <v>141.11</v>
      </c>
      <c r="AT109" s="22">
        <v>131.43035525313982</v>
      </c>
      <c r="AU109" s="20">
        <v>1.0736484713003844</v>
      </c>
      <c r="AV109" s="20">
        <v>7.103274476816162</v>
      </c>
    </row>
    <row r="110" spans="1:48" ht="12.75">
      <c r="A110" s="18" t="s">
        <v>197</v>
      </c>
      <c r="B110" s="19">
        <v>37860</v>
      </c>
      <c r="C110" s="20">
        <v>2003</v>
      </c>
      <c r="D110" s="21">
        <v>37860.20972222222</v>
      </c>
      <c r="E110" s="21">
        <v>37860.25</v>
      </c>
      <c r="F110" s="22">
        <v>0.967</v>
      </c>
      <c r="G110" s="22"/>
      <c r="H110" s="20">
        <v>294</v>
      </c>
      <c r="I110" s="20">
        <v>0.588</v>
      </c>
      <c r="J110" s="20"/>
      <c r="K110" s="22">
        <v>4.42</v>
      </c>
      <c r="L110" s="22"/>
      <c r="M110" s="22">
        <v>29.28</v>
      </c>
      <c r="N110" s="22"/>
      <c r="O110" s="20">
        <v>0.038020000000000005</v>
      </c>
      <c r="P110" s="22">
        <v>38.02</v>
      </c>
      <c r="Q110" s="22">
        <v>0.26</v>
      </c>
      <c r="R110" s="26"/>
      <c r="S110" s="22">
        <v>12.97</v>
      </c>
      <c r="T110" s="22">
        <v>0.04</v>
      </c>
      <c r="U110" s="26">
        <v>0</v>
      </c>
      <c r="V110" s="22">
        <v>3.29</v>
      </c>
      <c r="W110" s="22">
        <v>0.05</v>
      </c>
      <c r="X110" s="26"/>
      <c r="Y110" s="22">
        <v>2.17</v>
      </c>
      <c r="Z110" s="22">
        <v>0.08</v>
      </c>
      <c r="AA110" s="26"/>
      <c r="AB110" s="22">
        <v>2.05</v>
      </c>
      <c r="AC110" s="22">
        <v>1.15</v>
      </c>
      <c r="AD110" s="26"/>
      <c r="AE110" s="22">
        <v>63.72</v>
      </c>
      <c r="AF110" s="22">
        <v>3.7174857240505137</v>
      </c>
      <c r="AG110" s="26"/>
      <c r="AH110" s="22">
        <v>77.3980527747317</v>
      </c>
      <c r="AI110" s="22">
        <v>1.8223195270085766</v>
      </c>
      <c r="AJ110" s="26"/>
      <c r="AK110" s="22">
        <v>29.39036933159432</v>
      </c>
      <c r="AL110" s="22">
        <v>0.06</v>
      </c>
      <c r="AM110" s="26" t="s">
        <v>350</v>
      </c>
      <c r="AN110" s="22">
        <v>1.69</v>
      </c>
      <c r="AO110" s="22">
        <v>0.03</v>
      </c>
      <c r="AP110" s="26">
        <v>0</v>
      </c>
      <c r="AQ110" s="22">
        <v>0.65</v>
      </c>
      <c r="AR110" s="18"/>
      <c r="AS110" s="22">
        <v>122.22</v>
      </c>
      <c r="AT110" s="22">
        <v>109.12842210632601</v>
      </c>
      <c r="AU110" s="20">
        <v>1.1199648784522753</v>
      </c>
      <c r="AV110" s="20">
        <v>11.3176288599515</v>
      </c>
    </row>
    <row r="111" spans="1:48" ht="12.75">
      <c r="A111" s="18" t="s">
        <v>198</v>
      </c>
      <c r="B111" s="19">
        <v>37860</v>
      </c>
      <c r="C111" s="20">
        <v>2003</v>
      </c>
      <c r="D111" s="21">
        <v>37860.251388888886</v>
      </c>
      <c r="E111" s="21">
        <v>37860.291666666664</v>
      </c>
      <c r="F111" s="22">
        <v>0.967</v>
      </c>
      <c r="G111" s="22"/>
      <c r="H111" s="20">
        <v>424</v>
      </c>
      <c r="I111" s="20">
        <v>0.615</v>
      </c>
      <c r="J111" s="20"/>
      <c r="K111" s="22">
        <v>4.52</v>
      </c>
      <c r="L111" s="22"/>
      <c r="M111" s="22">
        <v>23</v>
      </c>
      <c r="N111" s="22"/>
      <c r="O111" s="20">
        <v>0.030199999999999998</v>
      </c>
      <c r="P111" s="22">
        <v>30.2</v>
      </c>
      <c r="Q111" s="22">
        <v>0.24</v>
      </c>
      <c r="R111" s="26"/>
      <c r="S111" s="22">
        <v>11.98</v>
      </c>
      <c r="T111" s="22">
        <v>0.03</v>
      </c>
      <c r="U111" s="26">
        <v>0</v>
      </c>
      <c r="V111" s="22">
        <v>2.47</v>
      </c>
      <c r="W111" s="22">
        <v>0.03</v>
      </c>
      <c r="X111" s="26"/>
      <c r="Y111" s="22">
        <v>1.3</v>
      </c>
      <c r="Z111" s="22">
        <v>0.08</v>
      </c>
      <c r="AA111" s="26"/>
      <c r="AB111" s="22">
        <v>2.05</v>
      </c>
      <c r="AC111" s="22">
        <v>0.95</v>
      </c>
      <c r="AD111" s="26"/>
      <c r="AE111" s="22">
        <v>52.7</v>
      </c>
      <c r="AF111" s="22">
        <v>2.811997640332846</v>
      </c>
      <c r="AG111" s="26"/>
      <c r="AH111" s="22">
        <v>58.54579087172986</v>
      </c>
      <c r="AI111" s="22">
        <v>1.2040387761721947</v>
      </c>
      <c r="AJ111" s="26"/>
      <c r="AK111" s="22">
        <v>19.418737382105157</v>
      </c>
      <c r="AL111" s="22">
        <v>0.06</v>
      </c>
      <c r="AM111" s="26" t="s">
        <v>350</v>
      </c>
      <c r="AN111" s="22">
        <v>1.69</v>
      </c>
      <c r="AO111" s="22">
        <v>0.05</v>
      </c>
      <c r="AP111" s="26">
        <v>0</v>
      </c>
      <c r="AQ111" s="22">
        <v>1.09</v>
      </c>
      <c r="AR111" s="18"/>
      <c r="AS111" s="22">
        <v>100.7</v>
      </c>
      <c r="AT111" s="22">
        <v>80.74452825383501</v>
      </c>
      <c r="AU111" s="20">
        <v>1.2471433319101368</v>
      </c>
      <c r="AV111" s="20">
        <v>21.996223240469302</v>
      </c>
    </row>
    <row r="112" spans="1:48" ht="12.75">
      <c r="A112" s="18" t="s">
        <v>201</v>
      </c>
      <c r="B112" s="19">
        <v>37861</v>
      </c>
      <c r="C112" s="20">
        <v>2003</v>
      </c>
      <c r="D112" s="21">
        <v>37861.04305555556</v>
      </c>
      <c r="E112" s="21">
        <v>37861.083333333336</v>
      </c>
      <c r="F112" s="22">
        <v>0.967</v>
      </c>
      <c r="G112" s="22"/>
      <c r="H112" s="20">
        <v>216</v>
      </c>
      <c r="I112" s="20">
        <v>0.285</v>
      </c>
      <c r="J112" s="20"/>
      <c r="K112" s="22">
        <v>5.59</v>
      </c>
      <c r="L112" s="22"/>
      <c r="M112" s="22">
        <v>10.27</v>
      </c>
      <c r="N112" s="22"/>
      <c r="O112" s="20">
        <v>0.00257</v>
      </c>
      <c r="P112" s="22">
        <v>2.57</v>
      </c>
      <c r="Q112" s="22">
        <v>0.3</v>
      </c>
      <c r="R112" s="26"/>
      <c r="S112" s="22">
        <v>14.97</v>
      </c>
      <c r="T112" s="22">
        <v>0.05</v>
      </c>
      <c r="U112" s="26">
        <v>0</v>
      </c>
      <c r="V112" s="22">
        <v>4.11</v>
      </c>
      <c r="W112" s="22">
        <v>0.03</v>
      </c>
      <c r="X112" s="26"/>
      <c r="Y112" s="22">
        <v>1.3</v>
      </c>
      <c r="Z112" s="22">
        <v>0.08</v>
      </c>
      <c r="AA112" s="26"/>
      <c r="AB112" s="22">
        <v>2.05</v>
      </c>
      <c r="AC112" s="22">
        <v>0.76</v>
      </c>
      <c r="AD112" s="26"/>
      <c r="AE112" s="22">
        <v>42.31</v>
      </c>
      <c r="AF112" s="22">
        <v>1.3400171615930037</v>
      </c>
      <c r="AG112" s="26"/>
      <c r="AH112" s="22">
        <v>27.899157304366337</v>
      </c>
      <c r="AI112" s="22">
        <v>0.8243531538659072</v>
      </c>
      <c r="AJ112" s="26"/>
      <c r="AK112" s="22">
        <v>13.295167665549352</v>
      </c>
      <c r="AL112" s="22">
        <v>0.06</v>
      </c>
      <c r="AM112" s="26" t="s">
        <v>350</v>
      </c>
      <c r="AN112" s="22">
        <v>1.69</v>
      </c>
      <c r="AO112" s="22">
        <v>0.01</v>
      </c>
      <c r="AP112" s="26">
        <v>0</v>
      </c>
      <c r="AQ112" s="22">
        <v>0.22</v>
      </c>
      <c r="AR112" s="18"/>
      <c r="AS112" s="22">
        <v>67.31</v>
      </c>
      <c r="AT112" s="22">
        <v>43.10432496991569</v>
      </c>
      <c r="AU112" s="20">
        <v>1.5615602389546401</v>
      </c>
      <c r="AV112" s="20">
        <v>43.845171424413586</v>
      </c>
    </row>
    <row r="113" spans="1:48" ht="12.75">
      <c r="A113" s="18" t="s">
        <v>202</v>
      </c>
      <c r="B113" s="19">
        <v>37861</v>
      </c>
      <c r="C113" s="20">
        <v>2003</v>
      </c>
      <c r="D113" s="21">
        <v>37861.08472222222</v>
      </c>
      <c r="E113" s="21">
        <v>37861.125</v>
      </c>
      <c r="F113" s="22">
        <v>0.967</v>
      </c>
      <c r="G113" s="22"/>
      <c r="H113" s="20">
        <v>347</v>
      </c>
      <c r="I113" s="20">
        <v>0.395</v>
      </c>
      <c r="J113" s="20"/>
      <c r="K113" s="22">
        <v>5.09</v>
      </c>
      <c r="L113" s="22"/>
      <c r="M113" s="22">
        <v>8.22</v>
      </c>
      <c r="N113" s="22"/>
      <c r="O113" s="20">
        <v>0.00813</v>
      </c>
      <c r="P113" s="22">
        <v>8.13</v>
      </c>
      <c r="Q113" s="22">
        <v>0.17</v>
      </c>
      <c r="R113" s="26"/>
      <c r="S113" s="22">
        <v>8.48</v>
      </c>
      <c r="T113" s="22">
        <v>0.02</v>
      </c>
      <c r="U113" s="26">
        <v>0</v>
      </c>
      <c r="V113" s="22">
        <v>1.65</v>
      </c>
      <c r="W113" s="22">
        <v>0.03</v>
      </c>
      <c r="X113" s="26"/>
      <c r="Y113" s="22">
        <v>1.3</v>
      </c>
      <c r="Z113" s="22">
        <v>0.05</v>
      </c>
      <c r="AA113" s="26"/>
      <c r="AB113" s="22">
        <v>1.28</v>
      </c>
      <c r="AC113" s="22">
        <v>0.39</v>
      </c>
      <c r="AD113" s="26"/>
      <c r="AE113" s="22">
        <v>21.61</v>
      </c>
      <c r="AF113" s="22">
        <v>1.1808546932151407</v>
      </c>
      <c r="AG113" s="26"/>
      <c r="AH113" s="22">
        <v>24.58539471273923</v>
      </c>
      <c r="AI113" s="22">
        <v>0.4337356624101494</v>
      </c>
      <c r="AJ113" s="26"/>
      <c r="AK113" s="22">
        <v>6.99528876335089</v>
      </c>
      <c r="AL113" s="22">
        <v>0</v>
      </c>
      <c r="AM113" s="26" t="s">
        <v>351</v>
      </c>
      <c r="AN113" s="22">
        <v>0</v>
      </c>
      <c r="AO113" s="22">
        <v>0.04</v>
      </c>
      <c r="AP113" s="26">
        <v>0</v>
      </c>
      <c r="AQ113" s="22">
        <v>0.87</v>
      </c>
      <c r="AR113" s="18"/>
      <c r="AS113" s="22">
        <v>42.45</v>
      </c>
      <c r="AT113" s="22">
        <v>32.45068347609012</v>
      </c>
      <c r="AU113" s="20">
        <v>1.308138857268675</v>
      </c>
      <c r="AV113" s="20">
        <v>26.700201012456386</v>
      </c>
    </row>
    <row r="114" spans="1:48" ht="12.75">
      <c r="A114" s="18" t="s">
        <v>203</v>
      </c>
      <c r="B114" s="19">
        <v>37861</v>
      </c>
      <c r="C114" s="20">
        <v>2003</v>
      </c>
      <c r="D114" s="21">
        <v>37861.126388888886</v>
      </c>
      <c r="E114" s="21">
        <v>37861.166666666664</v>
      </c>
      <c r="F114" s="22">
        <v>0.967</v>
      </c>
      <c r="G114" s="22"/>
      <c r="H114" s="20">
        <v>594</v>
      </c>
      <c r="I114" s="20">
        <v>0.563</v>
      </c>
      <c r="J114" s="20"/>
      <c r="K114" s="22">
        <v>4.84</v>
      </c>
      <c r="L114" s="22"/>
      <c r="M114" s="22">
        <v>9.42</v>
      </c>
      <c r="N114" s="22"/>
      <c r="O114" s="20">
        <v>0.01445</v>
      </c>
      <c r="P114" s="22">
        <v>14.45</v>
      </c>
      <c r="Q114" s="22">
        <v>0.11</v>
      </c>
      <c r="R114" s="26">
        <v>0</v>
      </c>
      <c r="S114" s="22">
        <v>5.49</v>
      </c>
      <c r="T114" s="22">
        <v>0.01</v>
      </c>
      <c r="U114" s="26">
        <v>0</v>
      </c>
      <c r="V114" s="22">
        <v>0.82</v>
      </c>
      <c r="W114" s="22">
        <v>0.02</v>
      </c>
      <c r="X114" s="26"/>
      <c r="Y114" s="22">
        <v>0.87</v>
      </c>
      <c r="Z114" s="22">
        <v>0.03</v>
      </c>
      <c r="AA114" s="26"/>
      <c r="AB114" s="22">
        <v>0.77</v>
      </c>
      <c r="AC114" s="22">
        <v>0.09</v>
      </c>
      <c r="AD114" s="26">
        <v>0</v>
      </c>
      <c r="AE114" s="22">
        <v>4.86</v>
      </c>
      <c r="AF114" s="22">
        <v>1.1008294702268016</v>
      </c>
      <c r="AG114" s="26"/>
      <c r="AH114" s="22">
        <v>22.919269570122008</v>
      </c>
      <c r="AI114" s="22">
        <v>0.26537800930569583</v>
      </c>
      <c r="AJ114" s="26"/>
      <c r="AK114" s="22">
        <v>4.280016534082263</v>
      </c>
      <c r="AL114" s="22">
        <v>0</v>
      </c>
      <c r="AM114" s="26" t="s">
        <v>351</v>
      </c>
      <c r="AN114" s="22">
        <v>0</v>
      </c>
      <c r="AO114" s="22">
        <v>0.02</v>
      </c>
      <c r="AP114" s="26">
        <v>0</v>
      </c>
      <c r="AQ114" s="22">
        <v>0.43</v>
      </c>
      <c r="AR114" s="18"/>
      <c r="AS114" s="22">
        <v>27.26</v>
      </c>
      <c r="AT114" s="22">
        <v>27.62928610420427</v>
      </c>
      <c r="AU114" s="20">
        <v>0.9866342509606835</v>
      </c>
      <c r="AV114" s="20">
        <v>-1.3455671604225334</v>
      </c>
    </row>
    <row r="115" spans="1:48" ht="12.75">
      <c r="A115" s="18" t="s">
        <v>204</v>
      </c>
      <c r="B115" s="19">
        <v>37861</v>
      </c>
      <c r="C115" s="20">
        <v>2003</v>
      </c>
      <c r="D115" s="21">
        <v>37861.16805555556</v>
      </c>
      <c r="E115" s="21">
        <v>37861.208333333336</v>
      </c>
      <c r="F115" s="22">
        <v>0.967</v>
      </c>
      <c r="G115" s="22"/>
      <c r="H115" s="20">
        <v>592</v>
      </c>
      <c r="I115" s="20">
        <v>0.515</v>
      </c>
      <c r="J115" s="20"/>
      <c r="K115" s="22">
        <v>5.05</v>
      </c>
      <c r="L115" s="22"/>
      <c r="M115" s="22">
        <v>6.53</v>
      </c>
      <c r="N115" s="22"/>
      <c r="O115" s="20">
        <v>0.00891</v>
      </c>
      <c r="P115" s="22">
        <v>8.91</v>
      </c>
      <c r="Q115" s="22">
        <v>0.11</v>
      </c>
      <c r="R115" s="26">
        <v>0</v>
      </c>
      <c r="S115" s="22">
        <v>5.49</v>
      </c>
      <c r="T115" s="22">
        <v>0</v>
      </c>
      <c r="U115" s="26">
        <v>0</v>
      </c>
      <c r="V115" s="22">
        <v>0</v>
      </c>
      <c r="W115" s="22">
        <v>0.03</v>
      </c>
      <c r="X115" s="26"/>
      <c r="Y115" s="22">
        <v>1.3</v>
      </c>
      <c r="Z115" s="22">
        <v>0.03</v>
      </c>
      <c r="AA115" s="26"/>
      <c r="AB115" s="22">
        <v>0.77</v>
      </c>
      <c r="AC115" s="22">
        <v>0.1</v>
      </c>
      <c r="AD115" s="26">
        <v>0</v>
      </c>
      <c r="AE115" s="22">
        <v>5.49</v>
      </c>
      <c r="AF115" s="22">
        <v>0.8586664259978033</v>
      </c>
      <c r="AG115" s="26"/>
      <c r="AH115" s="22">
        <v>17.877434989274263</v>
      </c>
      <c r="AI115" s="22">
        <v>0.2425208194900966</v>
      </c>
      <c r="AJ115" s="26"/>
      <c r="AK115" s="22">
        <v>3.911375776736278</v>
      </c>
      <c r="AL115" s="22">
        <v>0</v>
      </c>
      <c r="AM115" s="26" t="s">
        <v>351</v>
      </c>
      <c r="AN115" s="22">
        <v>0</v>
      </c>
      <c r="AO115" s="22">
        <v>0.02</v>
      </c>
      <c r="AP115" s="26">
        <v>0</v>
      </c>
      <c r="AQ115" s="22">
        <v>0.43</v>
      </c>
      <c r="AR115" s="18"/>
      <c r="AS115" s="22">
        <v>21.96</v>
      </c>
      <c r="AT115" s="22">
        <v>22.21881076601054</v>
      </c>
      <c r="AU115" s="20">
        <v>0.9883517273387801</v>
      </c>
      <c r="AV115" s="20">
        <v>-1.1716511219883705</v>
      </c>
    </row>
    <row r="116" spans="1:48" ht="12.75">
      <c r="A116" s="18" t="s">
        <v>205</v>
      </c>
      <c r="B116" s="19">
        <v>37861</v>
      </c>
      <c r="C116" s="20">
        <v>2003</v>
      </c>
      <c r="D116" s="21">
        <v>37861.20972222222</v>
      </c>
      <c r="E116" s="21">
        <v>37861.25</v>
      </c>
      <c r="F116" s="22">
        <v>0.967</v>
      </c>
      <c r="G116" s="22"/>
      <c r="H116" s="20">
        <v>644</v>
      </c>
      <c r="I116" s="20">
        <v>0.576</v>
      </c>
      <c r="J116" s="20"/>
      <c r="K116" s="22">
        <v>5.05</v>
      </c>
      <c r="L116" s="22"/>
      <c r="M116" s="22">
        <v>5.26</v>
      </c>
      <c r="N116" s="22"/>
      <c r="O116" s="20">
        <v>0.00891</v>
      </c>
      <c r="P116" s="22">
        <v>8.91</v>
      </c>
      <c r="Q116" s="22">
        <v>0.06</v>
      </c>
      <c r="R116" s="26">
        <v>0</v>
      </c>
      <c r="S116" s="22">
        <v>2.99</v>
      </c>
      <c r="T116" s="22">
        <v>0.01</v>
      </c>
      <c r="U116" s="26">
        <v>0</v>
      </c>
      <c r="V116" s="22">
        <v>0.82</v>
      </c>
      <c r="W116" s="22">
        <v>0.02</v>
      </c>
      <c r="X116" s="26"/>
      <c r="Y116" s="22">
        <v>0.87</v>
      </c>
      <c r="Z116" s="22">
        <v>0.03</v>
      </c>
      <c r="AA116" s="26"/>
      <c r="AB116" s="22">
        <v>0.77</v>
      </c>
      <c r="AC116" s="22">
        <v>-0.07</v>
      </c>
      <c r="AD116" s="26">
        <v>0</v>
      </c>
      <c r="AE116" s="22">
        <v>-3.91</v>
      </c>
      <c r="AF116" s="22">
        <v>0.44542264981587604</v>
      </c>
      <c r="AG116" s="26"/>
      <c r="AH116" s="22">
        <v>9.273699569166538</v>
      </c>
      <c r="AI116" s="22">
        <v>0.13784560182838657</v>
      </c>
      <c r="AJ116" s="26"/>
      <c r="AK116" s="22">
        <v>2.2231738662882186</v>
      </c>
      <c r="AL116" s="22">
        <v>0</v>
      </c>
      <c r="AM116" s="26" t="s">
        <v>351</v>
      </c>
      <c r="AN116" s="22">
        <v>0</v>
      </c>
      <c r="AO116" s="22">
        <v>0.01</v>
      </c>
      <c r="AP116" s="26">
        <v>0</v>
      </c>
      <c r="AQ116" s="22">
        <v>0.22</v>
      </c>
      <c r="AR116" s="18"/>
      <c r="AS116" s="22">
        <v>10.45</v>
      </c>
      <c r="AT116" s="22">
        <v>11.716873435454758</v>
      </c>
      <c r="AU116" s="20">
        <v>0.8918761525902248</v>
      </c>
      <c r="AV116" s="20">
        <v>-11.430330390468697</v>
      </c>
    </row>
    <row r="117" spans="1:48" ht="12.75">
      <c r="A117" s="18" t="s">
        <v>206</v>
      </c>
      <c r="B117" s="19">
        <v>37861</v>
      </c>
      <c r="C117" s="20">
        <v>2003</v>
      </c>
      <c r="D117" s="21">
        <v>37861.251388888886</v>
      </c>
      <c r="E117" s="21">
        <v>37861.291666666664</v>
      </c>
      <c r="F117" s="22">
        <v>0.967</v>
      </c>
      <c r="G117" s="22"/>
      <c r="H117" s="20">
        <v>759</v>
      </c>
      <c r="I117" s="20">
        <v>0.656</v>
      </c>
      <c r="J117" s="20"/>
      <c r="K117" s="22">
        <v>4.89</v>
      </c>
      <c r="L117" s="22"/>
      <c r="M117" s="22">
        <v>8.99</v>
      </c>
      <c r="N117" s="22"/>
      <c r="O117" s="20">
        <v>0.01288</v>
      </c>
      <c r="P117" s="22">
        <v>12.88</v>
      </c>
      <c r="Q117" s="22">
        <v>0.04</v>
      </c>
      <c r="R117" s="26">
        <v>0</v>
      </c>
      <c r="S117" s="22">
        <v>2</v>
      </c>
      <c r="T117" s="22">
        <v>-0.03</v>
      </c>
      <c r="U117" s="26">
        <v>0</v>
      </c>
      <c r="V117" s="22">
        <v>-2.47</v>
      </c>
      <c r="W117" s="22">
        <v>0.03</v>
      </c>
      <c r="X117" s="26"/>
      <c r="Y117" s="22">
        <v>1.3</v>
      </c>
      <c r="Z117" s="22">
        <v>0.03</v>
      </c>
      <c r="AA117" s="26"/>
      <c r="AB117" s="22">
        <v>0.77</v>
      </c>
      <c r="AC117" s="22">
        <v>0.03</v>
      </c>
      <c r="AD117" s="26">
        <v>0</v>
      </c>
      <c r="AE117" s="22">
        <v>1.8</v>
      </c>
      <c r="AF117" s="22">
        <v>0.7771335675844168</v>
      </c>
      <c r="AG117" s="26"/>
      <c r="AH117" s="22">
        <v>16.179920877107556</v>
      </c>
      <c r="AI117" s="22">
        <v>0</v>
      </c>
      <c r="AJ117" s="26" t="s">
        <v>351</v>
      </c>
      <c r="AK117" s="22">
        <v>0</v>
      </c>
      <c r="AL117" s="22">
        <v>0</v>
      </c>
      <c r="AM117" s="26" t="s">
        <v>351</v>
      </c>
      <c r="AN117" s="22">
        <v>0</v>
      </c>
      <c r="AO117" s="22">
        <v>0.01</v>
      </c>
      <c r="AP117" s="26">
        <v>0</v>
      </c>
      <c r="AQ117" s="22">
        <v>0.22</v>
      </c>
      <c r="AR117" s="18"/>
      <c r="AS117" s="22">
        <v>16.28</v>
      </c>
      <c r="AT117" s="22">
        <v>16.399920877107554</v>
      </c>
      <c r="AU117" s="20">
        <v>0.9926877161172802</v>
      </c>
      <c r="AV117" s="20">
        <v>-0.7339116735227987</v>
      </c>
    </row>
    <row r="118" spans="1:48" ht="12.75">
      <c r="A118" s="18" t="s">
        <v>207</v>
      </c>
      <c r="B118" s="19">
        <v>37861</v>
      </c>
      <c r="C118" s="20">
        <v>2003</v>
      </c>
      <c r="D118" s="21">
        <v>37861.29305555556</v>
      </c>
      <c r="E118" s="21">
        <v>37861.333333333336</v>
      </c>
      <c r="F118" s="22">
        <v>0.967</v>
      </c>
      <c r="G118" s="22"/>
      <c r="H118" s="20">
        <v>950</v>
      </c>
      <c r="I118" s="20">
        <v>0.787</v>
      </c>
      <c r="J118" s="20"/>
      <c r="K118" s="22">
        <v>4.88</v>
      </c>
      <c r="L118" s="22"/>
      <c r="M118" s="22">
        <v>7.11</v>
      </c>
      <c r="N118" s="22"/>
      <c r="O118" s="20">
        <v>0.013179999999999999</v>
      </c>
      <c r="P118" s="22">
        <v>13.18</v>
      </c>
      <c r="Q118" s="22">
        <v>0</v>
      </c>
      <c r="R118" s="26">
        <v>0</v>
      </c>
      <c r="S118" s="22">
        <v>0</v>
      </c>
      <c r="T118" s="22">
        <v>-0.03</v>
      </c>
      <c r="U118" s="26">
        <v>0</v>
      </c>
      <c r="V118" s="22">
        <v>-2.47</v>
      </c>
      <c r="W118" s="22">
        <v>0.02</v>
      </c>
      <c r="X118" s="26"/>
      <c r="Y118" s="22">
        <v>0.87</v>
      </c>
      <c r="Z118" s="22">
        <v>0.02</v>
      </c>
      <c r="AA118" s="26">
        <v>0</v>
      </c>
      <c r="AB118" s="22">
        <v>0.51</v>
      </c>
      <c r="AC118" s="22">
        <v>0</v>
      </c>
      <c r="AD118" s="26">
        <v>0</v>
      </c>
      <c r="AE118" s="22">
        <v>-0.22</v>
      </c>
      <c r="AF118" s="22">
        <v>0.6125538516172833</v>
      </c>
      <c r="AG118" s="26"/>
      <c r="AH118" s="22">
        <v>12.753371190671837</v>
      </c>
      <c r="AI118" s="22">
        <v>0</v>
      </c>
      <c r="AJ118" s="26" t="s">
        <v>351</v>
      </c>
      <c r="AK118" s="22">
        <v>0</v>
      </c>
      <c r="AL118" s="22">
        <v>0</v>
      </c>
      <c r="AM118" s="26" t="s">
        <v>351</v>
      </c>
      <c r="AN118" s="22">
        <v>0</v>
      </c>
      <c r="AO118" s="22">
        <v>0.01</v>
      </c>
      <c r="AP118" s="26">
        <v>0</v>
      </c>
      <c r="AQ118" s="22">
        <v>0.22</v>
      </c>
      <c r="AR118" s="18"/>
      <c r="AS118" s="22">
        <v>11.87</v>
      </c>
      <c r="AT118" s="22">
        <v>12.973371190671838</v>
      </c>
      <c r="AU118" s="20">
        <v>0.914951081376197</v>
      </c>
      <c r="AV118" s="20">
        <v>-8.882620496256425</v>
      </c>
    </row>
    <row r="119" spans="1:48" ht="12.75">
      <c r="A119" s="18" t="s">
        <v>208</v>
      </c>
      <c r="B119" s="19">
        <v>37861</v>
      </c>
      <c r="C119" s="20">
        <v>2003</v>
      </c>
      <c r="D119" s="21">
        <v>37861.41805555556</v>
      </c>
      <c r="E119" s="21">
        <v>37861.458333333336</v>
      </c>
      <c r="F119" s="22">
        <v>0.967</v>
      </c>
      <c r="G119" s="22"/>
      <c r="H119" s="20">
        <v>116</v>
      </c>
      <c r="I119" s="20">
        <v>0.158</v>
      </c>
      <c r="J119" s="20"/>
      <c r="K119" s="22">
        <v>4.82</v>
      </c>
      <c r="L119" s="22"/>
      <c r="M119" s="22">
        <v>10.4</v>
      </c>
      <c r="N119" s="22"/>
      <c r="O119" s="20">
        <v>0.01514</v>
      </c>
      <c r="P119" s="22">
        <v>15.14</v>
      </c>
      <c r="Q119" s="22">
        <v>0.12</v>
      </c>
      <c r="R119" s="26">
        <v>0</v>
      </c>
      <c r="S119" s="22">
        <v>5.99</v>
      </c>
      <c r="T119" s="22">
        <v>-0.01</v>
      </c>
      <c r="U119" s="26">
        <v>0</v>
      </c>
      <c r="V119" s="22">
        <v>-0.82</v>
      </c>
      <c r="W119" s="22">
        <v>0.02</v>
      </c>
      <c r="X119" s="26"/>
      <c r="Y119" s="22">
        <v>0.87</v>
      </c>
      <c r="Z119" s="22">
        <v>0.05</v>
      </c>
      <c r="AA119" s="26"/>
      <c r="AB119" s="22">
        <v>1.28</v>
      </c>
      <c r="AC119" s="22">
        <v>0.14</v>
      </c>
      <c r="AD119" s="26">
        <v>0</v>
      </c>
      <c r="AE119" s="22">
        <v>7.88</v>
      </c>
      <c r="AF119" s="22">
        <v>1.1008294702268016</v>
      </c>
      <c r="AG119" s="26"/>
      <c r="AH119" s="22">
        <v>22.919269570122008</v>
      </c>
      <c r="AI119" s="22">
        <v>0.5437590776164866</v>
      </c>
      <c r="AJ119" s="26"/>
      <c r="AK119" s="22">
        <v>8.769746403798695</v>
      </c>
      <c r="AL119" s="22">
        <v>0.06</v>
      </c>
      <c r="AM119" s="26" t="s">
        <v>350</v>
      </c>
      <c r="AN119" s="22">
        <v>1.69</v>
      </c>
      <c r="AO119" s="22">
        <v>0.01</v>
      </c>
      <c r="AP119" s="26">
        <v>0</v>
      </c>
      <c r="AQ119" s="22">
        <v>0.22</v>
      </c>
      <c r="AR119" s="18"/>
      <c r="AS119" s="22">
        <v>30.34</v>
      </c>
      <c r="AT119" s="22">
        <v>33.5990159739207</v>
      </c>
      <c r="AU119" s="20">
        <v>0.9030026362542783</v>
      </c>
      <c r="AV119" s="20">
        <v>-10.19413866253424</v>
      </c>
    </row>
    <row r="120" spans="1:48" ht="12.75">
      <c r="A120" s="18" t="s">
        <v>209</v>
      </c>
      <c r="B120" s="19">
        <v>37862</v>
      </c>
      <c r="C120" s="20">
        <v>2003</v>
      </c>
      <c r="D120" s="21">
        <v>37862.33472222222</v>
      </c>
      <c r="E120" s="21">
        <v>37862.375</v>
      </c>
      <c r="F120" s="22">
        <v>0.967</v>
      </c>
      <c r="G120" s="22"/>
      <c r="H120" s="20">
        <v>157</v>
      </c>
      <c r="I120" s="20">
        <v>0.264</v>
      </c>
      <c r="J120" s="20"/>
      <c r="K120" s="22">
        <v>3.34</v>
      </c>
      <c r="L120" s="22"/>
      <c r="M120" s="22">
        <v>300.37</v>
      </c>
      <c r="N120" s="22"/>
      <c r="O120" s="20">
        <v>0.45709</v>
      </c>
      <c r="P120" s="22">
        <v>457.09</v>
      </c>
      <c r="Q120" s="22">
        <v>2.14</v>
      </c>
      <c r="R120" s="26"/>
      <c r="S120" s="22">
        <v>106.79</v>
      </c>
      <c r="T120" s="22">
        <v>0.32</v>
      </c>
      <c r="U120" s="26"/>
      <c r="V120" s="22">
        <v>26.33</v>
      </c>
      <c r="W120" s="22">
        <v>0.12</v>
      </c>
      <c r="X120" s="26"/>
      <c r="Y120" s="22">
        <v>5.22</v>
      </c>
      <c r="Z120" s="22">
        <v>0.36</v>
      </c>
      <c r="AA120" s="26"/>
      <c r="AB120" s="22">
        <v>9.21</v>
      </c>
      <c r="AC120" s="22">
        <v>9.13</v>
      </c>
      <c r="AD120" s="26"/>
      <c r="AE120" s="22">
        <v>507.08</v>
      </c>
      <c r="AF120" s="22">
        <v>36.20322668065679</v>
      </c>
      <c r="AG120" s="26"/>
      <c r="AH120" s="22">
        <v>753.7511794912743</v>
      </c>
      <c r="AI120" s="22">
        <v>26.631054735922987</v>
      </c>
      <c r="AJ120" s="26"/>
      <c r="AK120" s="22">
        <v>429.50565078096594</v>
      </c>
      <c r="AL120" s="22">
        <v>1.38</v>
      </c>
      <c r="AM120" s="26"/>
      <c r="AN120" s="22">
        <v>38.87</v>
      </c>
      <c r="AO120" s="22">
        <v>0.23</v>
      </c>
      <c r="AP120" s="26"/>
      <c r="AQ120" s="22">
        <v>5</v>
      </c>
      <c r="AR120" s="18"/>
      <c r="AS120" s="22">
        <v>1111.72</v>
      </c>
      <c r="AT120" s="22">
        <v>1227.12683027224</v>
      </c>
      <c r="AU120" s="20">
        <v>0.9059536248208044</v>
      </c>
      <c r="AV120" s="20">
        <v>-9.868695014868228</v>
      </c>
    </row>
    <row r="121" spans="1:48" ht="12.75">
      <c r="A121" s="18" t="s">
        <v>210</v>
      </c>
      <c r="B121" s="19">
        <v>37862</v>
      </c>
      <c r="C121" s="20">
        <v>2003</v>
      </c>
      <c r="D121" s="21">
        <v>37862.376388888886</v>
      </c>
      <c r="E121" s="21">
        <v>37862.416666666664</v>
      </c>
      <c r="F121" s="22">
        <v>0.967</v>
      </c>
      <c r="G121" s="22"/>
      <c r="H121" s="20">
        <v>152</v>
      </c>
      <c r="I121" s="20">
        <v>0.306</v>
      </c>
      <c r="J121" s="20"/>
      <c r="K121" s="22">
        <v>3.24</v>
      </c>
      <c r="L121" s="22"/>
      <c r="M121" s="22">
        <v>353.3</v>
      </c>
      <c r="N121" s="22"/>
      <c r="O121" s="20">
        <v>0.5754400000000001</v>
      </c>
      <c r="P121" s="22">
        <v>575.44</v>
      </c>
      <c r="Q121" s="22">
        <v>2.14</v>
      </c>
      <c r="R121" s="26"/>
      <c r="S121" s="22">
        <v>106.79</v>
      </c>
      <c r="T121" s="22">
        <v>0.32</v>
      </c>
      <c r="U121" s="26"/>
      <c r="V121" s="22">
        <v>26.33</v>
      </c>
      <c r="W121" s="22">
        <v>0.12</v>
      </c>
      <c r="X121" s="26"/>
      <c r="Y121" s="22">
        <v>5.22</v>
      </c>
      <c r="Z121" s="22">
        <v>0.33</v>
      </c>
      <c r="AA121" s="26"/>
      <c r="AB121" s="22">
        <v>8.44</v>
      </c>
      <c r="AC121" s="22">
        <v>9.21</v>
      </c>
      <c r="AD121" s="26"/>
      <c r="AE121" s="22">
        <v>511.86</v>
      </c>
      <c r="AF121" s="22">
        <v>39.3601757723329</v>
      </c>
      <c r="AG121" s="26"/>
      <c r="AH121" s="22">
        <v>819.4788595799711</v>
      </c>
      <c r="AI121" s="22">
        <v>30.581020026476104</v>
      </c>
      <c r="AJ121" s="26"/>
      <c r="AK121" s="22">
        <v>493.2106909870066</v>
      </c>
      <c r="AL121" s="22">
        <v>1.64</v>
      </c>
      <c r="AM121" s="26"/>
      <c r="AN121" s="22">
        <v>46.2</v>
      </c>
      <c r="AO121" s="22">
        <v>0.17</v>
      </c>
      <c r="AP121" s="26"/>
      <c r="AQ121" s="22">
        <v>3.7</v>
      </c>
      <c r="AR121" s="18"/>
      <c r="AS121" s="22">
        <v>1234.08</v>
      </c>
      <c r="AT121" s="22">
        <v>1362.5895505669778</v>
      </c>
      <c r="AU121" s="20">
        <v>0.9056872625263386</v>
      </c>
      <c r="AV121" s="20">
        <v>-9.898028845366005</v>
      </c>
    </row>
    <row r="122" spans="1:48" ht="12.75">
      <c r="A122" s="18" t="s">
        <v>211</v>
      </c>
      <c r="B122" s="19">
        <v>37862</v>
      </c>
      <c r="C122" s="20">
        <v>2003</v>
      </c>
      <c r="D122" s="21">
        <v>37862.419444444444</v>
      </c>
      <c r="E122" s="21">
        <v>37862.458333333336</v>
      </c>
      <c r="F122" s="22">
        <v>0.933</v>
      </c>
      <c r="G122" s="22"/>
      <c r="H122" s="20">
        <v>171</v>
      </c>
      <c r="I122" s="20">
        <v>0.258</v>
      </c>
      <c r="J122" s="20"/>
      <c r="K122" s="22">
        <v>3.24</v>
      </c>
      <c r="L122" s="22"/>
      <c r="M122" s="22">
        <v>327.34</v>
      </c>
      <c r="N122" s="22"/>
      <c r="O122" s="20">
        <v>0.5754400000000001</v>
      </c>
      <c r="P122" s="22">
        <v>575.44</v>
      </c>
      <c r="Q122" s="22">
        <v>1.55</v>
      </c>
      <c r="R122" s="26"/>
      <c r="S122" s="22">
        <v>77.35</v>
      </c>
      <c r="T122" s="22">
        <v>0.21</v>
      </c>
      <c r="U122" s="26"/>
      <c r="V122" s="22">
        <v>17.28</v>
      </c>
      <c r="W122" s="22">
        <v>0.09</v>
      </c>
      <c r="X122" s="26"/>
      <c r="Y122" s="22">
        <v>3.91</v>
      </c>
      <c r="Z122" s="22">
        <v>0.22</v>
      </c>
      <c r="AA122" s="26"/>
      <c r="AB122" s="22">
        <v>5.63</v>
      </c>
      <c r="AC122" s="22">
        <v>7.58</v>
      </c>
      <c r="AD122" s="26"/>
      <c r="AE122" s="22">
        <v>421.37</v>
      </c>
      <c r="AF122" s="22">
        <v>35.80754741149686</v>
      </c>
      <c r="AG122" s="26"/>
      <c r="AH122" s="22">
        <v>745.5131371073647</v>
      </c>
      <c r="AI122" s="22">
        <v>22.822504927813934</v>
      </c>
      <c r="AJ122" s="26"/>
      <c r="AK122" s="22">
        <v>368.08135947578313</v>
      </c>
      <c r="AL122" s="22">
        <v>1.14</v>
      </c>
      <c r="AM122" s="26"/>
      <c r="AN122" s="22">
        <v>32.11</v>
      </c>
      <c r="AO122" s="22">
        <v>0.17</v>
      </c>
      <c r="AP122" s="26"/>
      <c r="AQ122" s="22">
        <v>3.7</v>
      </c>
      <c r="AR122" s="18"/>
      <c r="AS122" s="22">
        <v>1100.98</v>
      </c>
      <c r="AT122" s="22">
        <v>1149.4044965831479</v>
      </c>
      <c r="AU122" s="20">
        <v>0.9578699259250333</v>
      </c>
      <c r="AV122" s="20">
        <v>-4.303664254412771</v>
      </c>
    </row>
    <row r="123" spans="1:48" ht="12.75">
      <c r="A123" s="18" t="s">
        <v>213</v>
      </c>
      <c r="B123" s="19">
        <v>37862</v>
      </c>
      <c r="C123" s="20">
        <v>2003</v>
      </c>
      <c r="D123" s="21">
        <v>37862.51111111111</v>
      </c>
      <c r="E123" s="21">
        <v>37862.541666666664</v>
      </c>
      <c r="F123" s="22">
        <v>0.733</v>
      </c>
      <c r="G123" s="22"/>
      <c r="H123" s="20">
        <v>144</v>
      </c>
      <c r="I123" s="20">
        <v>0.269</v>
      </c>
      <c r="J123" s="20"/>
      <c r="K123" s="22">
        <v>2.97</v>
      </c>
      <c r="L123" s="22"/>
      <c r="M123" s="22">
        <v>582.37</v>
      </c>
      <c r="N123" s="22"/>
      <c r="O123" s="20">
        <v>1.07152</v>
      </c>
      <c r="P123" s="22">
        <v>1071.52</v>
      </c>
      <c r="Q123" s="22">
        <v>2.49</v>
      </c>
      <c r="R123" s="26"/>
      <c r="S123" s="22">
        <v>124.25</v>
      </c>
      <c r="T123" s="22">
        <v>0.32</v>
      </c>
      <c r="U123" s="26"/>
      <c r="V123" s="22">
        <v>26.33</v>
      </c>
      <c r="W123" s="22">
        <v>0.14</v>
      </c>
      <c r="X123" s="26"/>
      <c r="Y123" s="22">
        <v>6.09</v>
      </c>
      <c r="Z123" s="22">
        <v>0.32</v>
      </c>
      <c r="AA123" s="26"/>
      <c r="AB123" s="22">
        <v>8.18</v>
      </c>
      <c r="AC123" s="22">
        <v>10.55</v>
      </c>
      <c r="AD123" s="26"/>
      <c r="AE123" s="22">
        <v>586.18</v>
      </c>
      <c r="AF123" s="22">
        <v>72.00354547358687</v>
      </c>
      <c r="AG123" s="26"/>
      <c r="AH123" s="22">
        <v>1499.1138167600786</v>
      </c>
      <c r="AI123" s="22">
        <v>31.565886477691155</v>
      </c>
      <c r="AJ123" s="26"/>
      <c r="AK123" s="22">
        <v>509.09461711220297</v>
      </c>
      <c r="AL123" s="22">
        <v>1.64</v>
      </c>
      <c r="AM123" s="26"/>
      <c r="AN123" s="22">
        <v>46.2</v>
      </c>
      <c r="AO123" s="22">
        <v>0.11</v>
      </c>
      <c r="AP123" s="26">
        <v>0</v>
      </c>
      <c r="AQ123" s="22">
        <v>2.39</v>
      </c>
      <c r="AR123" s="18"/>
      <c r="AS123" s="22">
        <v>1822.55</v>
      </c>
      <c r="AT123" s="22">
        <v>2056.7984338722813</v>
      </c>
      <c r="AU123" s="20">
        <v>0.8861101651894648</v>
      </c>
      <c r="AV123" s="20">
        <v>-12.076689571215436</v>
      </c>
    </row>
    <row r="124" spans="1:48" ht="12.75">
      <c r="A124" s="18" t="s">
        <v>214</v>
      </c>
      <c r="B124" s="19">
        <v>37862</v>
      </c>
      <c r="C124" s="20">
        <v>2003</v>
      </c>
      <c r="D124" s="21">
        <v>37862.54305555556</v>
      </c>
      <c r="E124" s="21">
        <v>37862.54722222222</v>
      </c>
      <c r="F124" s="22">
        <v>0.1</v>
      </c>
      <c r="G124" s="22"/>
      <c r="H124" s="20">
        <v>69</v>
      </c>
      <c r="I124" s="20">
        <v>0.534</v>
      </c>
      <c r="J124" s="20"/>
      <c r="K124" s="22">
        <v>3.14</v>
      </c>
      <c r="L124" s="22"/>
      <c r="M124" s="22"/>
      <c r="N124" s="22" t="s">
        <v>24</v>
      </c>
      <c r="O124" s="20">
        <v>0.7244400000000001</v>
      </c>
      <c r="P124" s="22">
        <v>724.44</v>
      </c>
      <c r="Q124" s="22">
        <v>1.09</v>
      </c>
      <c r="R124" s="26"/>
      <c r="S124" s="22">
        <v>54.39</v>
      </c>
      <c r="T124" s="22">
        <v>0.11</v>
      </c>
      <c r="U124" s="26"/>
      <c r="V124" s="22">
        <v>9.05</v>
      </c>
      <c r="W124" s="22">
        <v>0.07</v>
      </c>
      <c r="X124" s="26"/>
      <c r="Y124" s="22">
        <v>3.04</v>
      </c>
      <c r="Z124" s="22">
        <v>0.14</v>
      </c>
      <c r="AA124" s="26"/>
      <c r="AB124" s="22">
        <v>3.58</v>
      </c>
      <c r="AC124" s="22">
        <v>5.7</v>
      </c>
      <c r="AD124" s="26"/>
      <c r="AE124" s="22">
        <v>316.79</v>
      </c>
      <c r="AF124" s="22">
        <v>46.868319847618736</v>
      </c>
      <c r="AG124" s="26"/>
      <c r="AH124" s="22">
        <v>975.7984192274221</v>
      </c>
      <c r="AI124" s="22">
        <v>15.14709618197206</v>
      </c>
      <c r="AJ124" s="26"/>
      <c r="AK124" s="22">
        <v>244.29236722284537</v>
      </c>
      <c r="AL124" s="22">
        <v>0.85</v>
      </c>
      <c r="AM124" s="26"/>
      <c r="AN124" s="22">
        <v>23.94</v>
      </c>
      <c r="AO124" s="22">
        <v>0.04</v>
      </c>
      <c r="AP124" s="26">
        <v>0</v>
      </c>
      <c r="AQ124" s="22">
        <v>0.87</v>
      </c>
      <c r="AR124" s="18"/>
      <c r="AS124" s="22">
        <v>1111.29</v>
      </c>
      <c r="AT124" s="22">
        <v>1244.9007864502673</v>
      </c>
      <c r="AU124" s="20">
        <v>0.8926735464347745</v>
      </c>
      <c r="AV124" s="20">
        <v>-11.3412536216186</v>
      </c>
    </row>
    <row r="125" spans="1:48" ht="12.75">
      <c r="A125" s="18" t="s">
        <v>215</v>
      </c>
      <c r="B125" s="19">
        <v>37862</v>
      </c>
      <c r="C125" s="20">
        <v>2003</v>
      </c>
      <c r="D125" s="21">
        <v>37862.597916666666</v>
      </c>
      <c r="E125" s="21">
        <v>37862.625</v>
      </c>
      <c r="F125" s="22">
        <v>0.65</v>
      </c>
      <c r="G125" s="22"/>
      <c r="H125" s="20">
        <v>164</v>
      </c>
      <c r="I125" s="20">
        <v>0.45</v>
      </c>
      <c r="J125" s="20"/>
      <c r="K125" s="22">
        <v>3.15</v>
      </c>
      <c r="L125" s="22"/>
      <c r="M125" s="22">
        <v>373.8</v>
      </c>
      <c r="N125" s="22"/>
      <c r="O125" s="20">
        <v>0.7079500000000001</v>
      </c>
      <c r="P125" s="22">
        <v>707.95</v>
      </c>
      <c r="Q125" s="22">
        <v>0.85</v>
      </c>
      <c r="R125" s="26"/>
      <c r="S125" s="22">
        <v>42.42</v>
      </c>
      <c r="T125" s="22">
        <v>0.11</v>
      </c>
      <c r="U125" s="26"/>
      <c r="V125" s="22">
        <v>9.05</v>
      </c>
      <c r="W125" s="22">
        <v>0.07</v>
      </c>
      <c r="X125" s="26"/>
      <c r="Y125" s="22">
        <v>3.04</v>
      </c>
      <c r="Z125" s="22">
        <v>0.14</v>
      </c>
      <c r="AA125" s="26"/>
      <c r="AB125" s="22">
        <v>3.58</v>
      </c>
      <c r="AC125" s="22">
        <v>7.74</v>
      </c>
      <c r="AD125" s="26"/>
      <c r="AE125" s="22">
        <v>430.14</v>
      </c>
      <c r="AF125" s="22">
        <v>51.85729651798906</v>
      </c>
      <c r="AG125" s="26"/>
      <c r="AH125" s="22">
        <v>1079.6689135045324</v>
      </c>
      <c r="AI125" s="22">
        <v>12.957463517521116</v>
      </c>
      <c r="AJ125" s="26"/>
      <c r="AK125" s="22">
        <v>208.97797161058057</v>
      </c>
      <c r="AL125" s="22">
        <v>0.63</v>
      </c>
      <c r="AM125" s="26"/>
      <c r="AN125" s="22">
        <v>17.75</v>
      </c>
      <c r="AO125" s="22">
        <v>0.09</v>
      </c>
      <c r="AP125" s="26">
        <v>0</v>
      </c>
      <c r="AQ125" s="22">
        <v>1.96</v>
      </c>
      <c r="AR125" s="18"/>
      <c r="AS125" s="22">
        <v>1196.18</v>
      </c>
      <c r="AT125" s="22">
        <v>1308.356885115113</v>
      </c>
      <c r="AU125" s="20">
        <v>0.9142612490587814</v>
      </c>
      <c r="AV125" s="20">
        <v>-8.957894434040838</v>
      </c>
    </row>
    <row r="126" spans="1:48" ht="12.75">
      <c r="A126" s="18" t="s">
        <v>216</v>
      </c>
      <c r="B126" s="19">
        <v>37862</v>
      </c>
      <c r="C126" s="20">
        <v>2003</v>
      </c>
      <c r="D126" s="21">
        <v>37862.626388888886</v>
      </c>
      <c r="E126" s="21">
        <v>37862.645833333336</v>
      </c>
      <c r="F126" s="22">
        <v>0.467</v>
      </c>
      <c r="G126" s="22"/>
      <c r="H126" s="20">
        <v>332</v>
      </c>
      <c r="I126" s="20">
        <v>0.877</v>
      </c>
      <c r="J126" s="20"/>
      <c r="K126" s="22">
        <v>3.33</v>
      </c>
      <c r="L126" s="22"/>
      <c r="M126" s="22">
        <v>235.23</v>
      </c>
      <c r="N126" s="22"/>
      <c r="O126" s="20">
        <v>0.46774</v>
      </c>
      <c r="P126" s="22">
        <v>467.74</v>
      </c>
      <c r="Q126" s="22">
        <v>0.26</v>
      </c>
      <c r="R126" s="26"/>
      <c r="S126" s="22">
        <v>12.97</v>
      </c>
      <c r="T126" s="22">
        <v>0.01</v>
      </c>
      <c r="U126" s="26">
        <v>0</v>
      </c>
      <c r="V126" s="22">
        <v>0.82</v>
      </c>
      <c r="W126" s="22">
        <v>0.04</v>
      </c>
      <c r="X126" s="26"/>
      <c r="Y126" s="22">
        <v>1.74</v>
      </c>
      <c r="Z126" s="22">
        <v>0.08</v>
      </c>
      <c r="AA126" s="26"/>
      <c r="AB126" s="22">
        <v>2.05</v>
      </c>
      <c r="AC126" s="22">
        <v>3.66</v>
      </c>
      <c r="AD126" s="26"/>
      <c r="AE126" s="22">
        <v>203.33</v>
      </c>
      <c r="AF126" s="22">
        <v>29.37435588225487</v>
      </c>
      <c r="AG126" s="26"/>
      <c r="AH126" s="22">
        <v>611.5740894685464</v>
      </c>
      <c r="AI126" s="22">
        <v>6.791877568758614</v>
      </c>
      <c r="AJ126" s="26"/>
      <c r="AK126" s="22">
        <v>109.53940142893893</v>
      </c>
      <c r="AL126" s="22">
        <v>0.4</v>
      </c>
      <c r="AM126" s="26"/>
      <c r="AN126" s="22">
        <v>11.27</v>
      </c>
      <c r="AO126" s="22">
        <v>0.06</v>
      </c>
      <c r="AP126" s="26">
        <v>0</v>
      </c>
      <c r="AQ126" s="22">
        <v>1.3</v>
      </c>
      <c r="AR126" s="18"/>
      <c r="AS126" s="22">
        <v>688.65</v>
      </c>
      <c r="AT126" s="22">
        <v>733.6834908974853</v>
      </c>
      <c r="AU126" s="20">
        <v>0.9386200024176671</v>
      </c>
      <c r="AV126" s="20">
        <v>-6.332339241912849</v>
      </c>
    </row>
    <row r="127" spans="1:48" ht="12.75">
      <c r="A127" s="18" t="s">
        <v>217</v>
      </c>
      <c r="B127" s="19">
        <v>37863</v>
      </c>
      <c r="C127" s="20">
        <v>2003</v>
      </c>
      <c r="D127" s="21">
        <v>37863.10208333333</v>
      </c>
      <c r="E127" s="21">
        <v>37863.115277777775</v>
      </c>
      <c r="F127" s="22">
        <v>0.317</v>
      </c>
      <c r="G127" s="22"/>
      <c r="H127" s="20">
        <v>112</v>
      </c>
      <c r="I127" s="20">
        <v>0.532</v>
      </c>
      <c r="J127" s="20"/>
      <c r="K127" s="22">
        <v>4.33</v>
      </c>
      <c r="L127" s="22"/>
      <c r="M127" s="22">
        <v>41.54</v>
      </c>
      <c r="N127" s="22"/>
      <c r="O127" s="20">
        <v>0.046770000000000006</v>
      </c>
      <c r="P127" s="22">
        <v>46.77</v>
      </c>
      <c r="Q127" s="22">
        <v>0.33</v>
      </c>
      <c r="R127" s="26"/>
      <c r="S127" s="22">
        <v>16.47</v>
      </c>
      <c r="T127" s="22">
        <v>0.03</v>
      </c>
      <c r="U127" s="26">
        <v>0</v>
      </c>
      <c r="V127" s="22">
        <v>2.47</v>
      </c>
      <c r="W127" s="22">
        <v>0.04</v>
      </c>
      <c r="X127" s="26"/>
      <c r="Y127" s="22">
        <v>1.74</v>
      </c>
      <c r="Z127" s="22">
        <v>0.1</v>
      </c>
      <c r="AA127" s="26"/>
      <c r="AB127" s="22">
        <v>2.56</v>
      </c>
      <c r="AC127" s="22">
        <v>2.17</v>
      </c>
      <c r="AD127" s="26"/>
      <c r="AE127" s="22">
        <v>120.59</v>
      </c>
      <c r="AF127" s="22">
        <v>6.514971367200931</v>
      </c>
      <c r="AG127" s="26"/>
      <c r="AH127" s="22">
        <v>135.6417038651234</v>
      </c>
      <c r="AI127" s="22">
        <v>2.5584470082511777</v>
      </c>
      <c r="AJ127" s="26"/>
      <c r="AK127" s="22">
        <v>41.262633349074996</v>
      </c>
      <c r="AL127" s="22">
        <v>0.06</v>
      </c>
      <c r="AM127" s="26" t="s">
        <v>350</v>
      </c>
      <c r="AN127" s="22">
        <v>1.69</v>
      </c>
      <c r="AO127" s="22">
        <v>0.01</v>
      </c>
      <c r="AP127" s="26">
        <v>0</v>
      </c>
      <c r="AQ127" s="22">
        <v>0.22</v>
      </c>
      <c r="AR127" s="18"/>
      <c r="AS127" s="22">
        <v>190.6</v>
      </c>
      <c r="AT127" s="22">
        <v>178.8143372141984</v>
      </c>
      <c r="AU127" s="20">
        <v>1.065910054917374</v>
      </c>
      <c r="AV127" s="20">
        <v>6.380728411722647</v>
      </c>
    </row>
    <row r="128" spans="1:48" ht="12.75">
      <c r="A128" s="18" t="s">
        <v>218</v>
      </c>
      <c r="B128" s="19">
        <v>37863</v>
      </c>
      <c r="C128" s="20">
        <v>2003</v>
      </c>
      <c r="D128" s="21">
        <v>37863.24166666667</v>
      </c>
      <c r="E128" s="21">
        <v>37863.25</v>
      </c>
      <c r="F128" s="22">
        <v>0.2</v>
      </c>
      <c r="G128" s="22"/>
      <c r="H128" s="20">
        <v>104</v>
      </c>
      <c r="I128" s="20">
        <v>0.629</v>
      </c>
      <c r="J128" s="20"/>
      <c r="K128" s="22">
        <v>4.91</v>
      </c>
      <c r="L128" s="22"/>
      <c r="M128" s="22">
        <v>12.45</v>
      </c>
      <c r="N128" s="22"/>
      <c r="O128" s="20">
        <v>0.0123</v>
      </c>
      <c r="P128" s="22">
        <v>12.3</v>
      </c>
      <c r="Q128" s="22">
        <v>0.1</v>
      </c>
      <c r="R128" s="26">
        <v>0</v>
      </c>
      <c r="S128" s="22">
        <v>4.99</v>
      </c>
      <c r="T128" s="22">
        <v>-0.01</v>
      </c>
      <c r="U128" s="26">
        <v>0</v>
      </c>
      <c r="V128" s="22">
        <v>-0.82</v>
      </c>
      <c r="W128" s="22">
        <v>0.03</v>
      </c>
      <c r="X128" s="26"/>
      <c r="Y128" s="22">
        <v>1.3</v>
      </c>
      <c r="Z128" s="22">
        <v>0.05</v>
      </c>
      <c r="AA128" s="26"/>
      <c r="AB128" s="22">
        <v>1.28</v>
      </c>
      <c r="AC128" s="22">
        <v>0.67</v>
      </c>
      <c r="AD128" s="26"/>
      <c r="AE128" s="22">
        <v>37.13</v>
      </c>
      <c r="AF128" s="22">
        <v>1.4191942222550638</v>
      </c>
      <c r="AG128" s="26"/>
      <c r="AH128" s="22">
        <v>29.54762370735043</v>
      </c>
      <c r="AI128" s="22">
        <v>0.8882406630107339</v>
      </c>
      <c r="AJ128" s="26"/>
      <c r="AK128" s="22">
        <v>14.325545413037116</v>
      </c>
      <c r="AL128" s="22">
        <v>0.06</v>
      </c>
      <c r="AM128" s="26" t="s">
        <v>350</v>
      </c>
      <c r="AN128" s="22">
        <v>1.69</v>
      </c>
      <c r="AO128" s="22">
        <v>0.01</v>
      </c>
      <c r="AP128" s="26">
        <v>0</v>
      </c>
      <c r="AQ128" s="22">
        <v>0.22</v>
      </c>
      <c r="AR128" s="18"/>
      <c r="AS128" s="22">
        <v>56.18</v>
      </c>
      <c r="AT128" s="22">
        <v>45.78316912038754</v>
      </c>
      <c r="AU128" s="20">
        <v>1.2270884929847001</v>
      </c>
      <c r="AV128" s="20">
        <v>20.393306660245067</v>
      </c>
    </row>
    <row r="129" spans="1:48" ht="12.75">
      <c r="A129" s="18" t="s">
        <v>219</v>
      </c>
      <c r="B129" s="19">
        <v>37863</v>
      </c>
      <c r="C129" s="20">
        <v>2003</v>
      </c>
      <c r="D129" s="21">
        <v>37863.251388888886</v>
      </c>
      <c r="E129" s="21">
        <v>37863.291666666664</v>
      </c>
      <c r="F129" s="22">
        <v>0.967</v>
      </c>
      <c r="G129" s="22"/>
      <c r="H129" s="20">
        <v>690</v>
      </c>
      <c r="I129" s="20">
        <v>0.75</v>
      </c>
      <c r="J129" s="20"/>
      <c r="K129" s="22">
        <v>4.91</v>
      </c>
      <c r="L129" s="22"/>
      <c r="M129" s="22">
        <v>10.08</v>
      </c>
      <c r="N129" s="22"/>
      <c r="O129" s="20">
        <v>0.0123</v>
      </c>
      <c r="P129" s="22">
        <v>12.3</v>
      </c>
      <c r="Q129" s="22">
        <v>0.08</v>
      </c>
      <c r="R129" s="26">
        <v>0</v>
      </c>
      <c r="S129" s="22">
        <v>3.99</v>
      </c>
      <c r="T129" s="22">
        <v>-0.02</v>
      </c>
      <c r="U129" s="26">
        <v>0</v>
      </c>
      <c r="V129" s="22">
        <v>-1.65</v>
      </c>
      <c r="W129" s="22">
        <v>0.02</v>
      </c>
      <c r="X129" s="26"/>
      <c r="Y129" s="22">
        <v>0.87</v>
      </c>
      <c r="Z129" s="22">
        <v>0.05</v>
      </c>
      <c r="AA129" s="26"/>
      <c r="AB129" s="22">
        <v>1.28</v>
      </c>
      <c r="AC129" s="22">
        <v>0.45</v>
      </c>
      <c r="AD129" s="26"/>
      <c r="AE129" s="22">
        <v>24.87</v>
      </c>
      <c r="AF129" s="22">
        <v>1.0204765148758277</v>
      </c>
      <c r="AG129" s="26"/>
      <c r="AH129" s="22">
        <v>21.246321039714733</v>
      </c>
      <c r="AI129" s="22">
        <v>0.5109012321679408</v>
      </c>
      <c r="AJ129" s="26"/>
      <c r="AK129" s="22">
        <v>8.23981507240455</v>
      </c>
      <c r="AL129" s="22">
        <v>0</v>
      </c>
      <c r="AM129" s="26" t="s">
        <v>351</v>
      </c>
      <c r="AN129" s="22">
        <v>0</v>
      </c>
      <c r="AO129" s="22">
        <v>0.01</v>
      </c>
      <c r="AP129" s="26">
        <v>0</v>
      </c>
      <c r="AQ129" s="22">
        <v>0.22</v>
      </c>
      <c r="AR129" s="18"/>
      <c r="AS129" s="22">
        <v>41.66</v>
      </c>
      <c r="AT129" s="22">
        <v>29.70613611211928</v>
      </c>
      <c r="AU129" s="20">
        <v>1.402403861705995</v>
      </c>
      <c r="AV129" s="20">
        <v>33.500101137886126</v>
      </c>
    </row>
    <row r="130" spans="1:48" ht="12.75">
      <c r="A130" s="18" t="s">
        <v>220</v>
      </c>
      <c r="B130" s="19">
        <v>37863</v>
      </c>
      <c r="C130" s="20">
        <v>2003</v>
      </c>
      <c r="D130" s="21">
        <v>37863.29305555556</v>
      </c>
      <c r="E130" s="21">
        <v>37863.333333333336</v>
      </c>
      <c r="F130" s="22">
        <v>0.967</v>
      </c>
      <c r="G130" s="22"/>
      <c r="H130" s="20">
        <v>1075</v>
      </c>
      <c r="I130" s="20">
        <v>0.909</v>
      </c>
      <c r="J130" s="20"/>
      <c r="K130" s="22">
        <v>5.03</v>
      </c>
      <c r="L130" s="22"/>
      <c r="M130" s="22">
        <v>6.58</v>
      </c>
      <c r="N130" s="22"/>
      <c r="O130" s="20">
        <v>0.00933</v>
      </c>
      <c r="P130" s="22">
        <v>9.33</v>
      </c>
      <c r="Q130" s="22">
        <v>0.05</v>
      </c>
      <c r="R130" s="26">
        <v>0</v>
      </c>
      <c r="S130" s="22">
        <v>2.5</v>
      </c>
      <c r="T130" s="22">
        <v>-0.03</v>
      </c>
      <c r="U130" s="26">
        <v>0</v>
      </c>
      <c r="V130" s="22">
        <v>-2.47</v>
      </c>
      <c r="W130" s="22">
        <v>0.02</v>
      </c>
      <c r="X130" s="26"/>
      <c r="Y130" s="22">
        <v>0.87</v>
      </c>
      <c r="Z130" s="22">
        <v>0.04</v>
      </c>
      <c r="AA130" s="26"/>
      <c r="AB130" s="22">
        <v>1.02</v>
      </c>
      <c r="AC130" s="22">
        <v>0.1</v>
      </c>
      <c r="AD130" s="26">
        <v>0</v>
      </c>
      <c r="AE130" s="22">
        <v>5.38</v>
      </c>
      <c r="AF130" s="22">
        <v>0.5293596437087483</v>
      </c>
      <c r="AG130" s="26"/>
      <c r="AH130" s="22">
        <v>11.02126778201614</v>
      </c>
      <c r="AI130" s="22">
        <v>0.2195373412606393</v>
      </c>
      <c r="AJ130" s="26"/>
      <c r="AK130" s="22">
        <v>3.540698239851591</v>
      </c>
      <c r="AL130" s="22">
        <v>0</v>
      </c>
      <c r="AM130" s="26" t="s">
        <v>351</v>
      </c>
      <c r="AN130" s="22">
        <v>0</v>
      </c>
      <c r="AO130" s="22">
        <v>0.01</v>
      </c>
      <c r="AP130" s="26">
        <v>0</v>
      </c>
      <c r="AQ130" s="22">
        <v>0.22</v>
      </c>
      <c r="AR130" s="18"/>
      <c r="AS130" s="22">
        <v>16.63</v>
      </c>
      <c r="AT130" s="22">
        <v>14.781966021867733</v>
      </c>
      <c r="AU130" s="20">
        <v>1.1250194984482018</v>
      </c>
      <c r="AV130" s="20">
        <v>11.766433064684584</v>
      </c>
    </row>
    <row r="131" spans="1:48" ht="12.75">
      <c r="A131" s="18" t="s">
        <v>221</v>
      </c>
      <c r="B131" s="19">
        <v>37863</v>
      </c>
      <c r="C131" s="20">
        <v>2003</v>
      </c>
      <c r="D131" s="21">
        <v>37863.33472222222</v>
      </c>
      <c r="E131" s="21">
        <v>37863.34652777778</v>
      </c>
      <c r="F131" s="22">
        <v>0.283</v>
      </c>
      <c r="G131" s="22"/>
      <c r="H131" s="20">
        <v>332</v>
      </c>
      <c r="I131" s="20">
        <v>0.878</v>
      </c>
      <c r="J131" s="20"/>
      <c r="K131" s="22">
        <v>4.92</v>
      </c>
      <c r="L131" s="22"/>
      <c r="M131" s="22">
        <v>7.35</v>
      </c>
      <c r="N131" s="22"/>
      <c r="O131" s="20">
        <v>0.01202</v>
      </c>
      <c r="P131" s="22">
        <v>12.02</v>
      </c>
      <c r="Q131" s="22">
        <v>0.04</v>
      </c>
      <c r="R131" s="26">
        <v>0</v>
      </c>
      <c r="S131" s="22">
        <v>2</v>
      </c>
      <c r="T131" s="22">
        <v>-0.03</v>
      </c>
      <c r="U131" s="26">
        <v>0</v>
      </c>
      <c r="V131" s="22">
        <v>-2.47</v>
      </c>
      <c r="W131" s="22">
        <v>0.02</v>
      </c>
      <c r="X131" s="26"/>
      <c r="Y131" s="22">
        <v>0.87</v>
      </c>
      <c r="Z131" s="22">
        <v>0.03</v>
      </c>
      <c r="AA131" s="26"/>
      <c r="AB131" s="22">
        <v>0.77</v>
      </c>
      <c r="AC131" s="22">
        <v>0.05</v>
      </c>
      <c r="AD131" s="26">
        <v>0</v>
      </c>
      <c r="AE131" s="22">
        <v>2.61</v>
      </c>
      <c r="AF131" s="22">
        <v>0.7771335675844168</v>
      </c>
      <c r="AG131" s="26"/>
      <c r="AH131" s="22">
        <v>16.179920877107556</v>
      </c>
      <c r="AI131" s="22">
        <v>0.3107599138786883</v>
      </c>
      <c r="AJ131" s="26"/>
      <c r="AK131" s="22">
        <v>5.011935891035485</v>
      </c>
      <c r="AL131" s="22">
        <v>0</v>
      </c>
      <c r="AM131" s="26" t="s">
        <v>351</v>
      </c>
      <c r="AN131" s="22">
        <v>0</v>
      </c>
      <c r="AO131" s="22">
        <v>0.01</v>
      </c>
      <c r="AP131" s="26">
        <v>0</v>
      </c>
      <c r="AQ131" s="22">
        <v>0.22</v>
      </c>
      <c r="AR131" s="18"/>
      <c r="AS131" s="22">
        <v>15.8</v>
      </c>
      <c r="AT131" s="22">
        <v>21.41185676814304</v>
      </c>
      <c r="AU131" s="20">
        <v>0.737908915190743</v>
      </c>
      <c r="AV131" s="20">
        <v>-30.161659511423984</v>
      </c>
    </row>
    <row r="132" spans="1:48" ht="12.75">
      <c r="A132" s="18" t="s">
        <v>222</v>
      </c>
      <c r="B132" s="19">
        <v>37863</v>
      </c>
      <c r="C132" s="20">
        <v>2003</v>
      </c>
      <c r="D132" s="21">
        <v>37863.39791666667</v>
      </c>
      <c r="E132" s="21">
        <v>37863.416666666664</v>
      </c>
      <c r="F132" s="22">
        <v>0.45</v>
      </c>
      <c r="G132" s="22"/>
      <c r="H132" s="20">
        <v>535</v>
      </c>
      <c r="I132" s="20">
        <v>0.874</v>
      </c>
      <c r="J132" s="20"/>
      <c r="K132" s="22">
        <v>4.92</v>
      </c>
      <c r="L132" s="22"/>
      <c r="M132" s="22">
        <v>8.16</v>
      </c>
      <c r="N132" s="22"/>
      <c r="O132" s="20">
        <v>0.01202</v>
      </c>
      <c r="P132" s="22">
        <v>12.02</v>
      </c>
      <c r="Q132" s="22">
        <v>0.02</v>
      </c>
      <c r="R132" s="26">
        <v>0</v>
      </c>
      <c r="S132" s="22">
        <v>1</v>
      </c>
      <c r="T132" s="22">
        <v>-0.03</v>
      </c>
      <c r="U132" s="26">
        <v>0</v>
      </c>
      <c r="V132" s="22">
        <v>-2.47</v>
      </c>
      <c r="W132" s="22">
        <v>0.02</v>
      </c>
      <c r="X132" s="26"/>
      <c r="Y132" s="22">
        <v>0.87</v>
      </c>
      <c r="Z132" s="22">
        <v>0.03</v>
      </c>
      <c r="AA132" s="26"/>
      <c r="AB132" s="22">
        <v>0.77</v>
      </c>
      <c r="AC132" s="22">
        <v>0.05</v>
      </c>
      <c r="AD132" s="26">
        <v>0</v>
      </c>
      <c r="AE132" s="22">
        <v>2.57</v>
      </c>
      <c r="AF132" s="22">
        <v>0.9397669382688525</v>
      </c>
      <c r="AG132" s="26"/>
      <c r="AH132" s="22">
        <v>19.565947654757508</v>
      </c>
      <c r="AI132" s="22">
        <v>0.17312801837587882</v>
      </c>
      <c r="AJ132" s="26"/>
      <c r="AK132" s="22">
        <v>2.7922086803661736</v>
      </c>
      <c r="AL132" s="22">
        <v>0</v>
      </c>
      <c r="AM132" s="26" t="s">
        <v>351</v>
      </c>
      <c r="AN132" s="22">
        <v>0</v>
      </c>
      <c r="AO132" s="22">
        <v>0.01</v>
      </c>
      <c r="AP132" s="26">
        <v>0</v>
      </c>
      <c r="AQ132" s="22">
        <v>0.22</v>
      </c>
      <c r="AR132" s="18"/>
      <c r="AS132" s="22">
        <v>14.76</v>
      </c>
      <c r="AT132" s="22">
        <v>22.57815633512368</v>
      </c>
      <c r="AU132" s="20">
        <v>0.6537291965260522</v>
      </c>
      <c r="AV132" s="20">
        <v>-41.87757030611182</v>
      </c>
    </row>
    <row r="133" spans="1:48" ht="12.75">
      <c r="A133" s="18" t="s">
        <v>223</v>
      </c>
      <c r="B133" s="19">
        <v>37863</v>
      </c>
      <c r="C133" s="20">
        <v>2003</v>
      </c>
      <c r="D133" s="21">
        <v>37863.41805555556</v>
      </c>
      <c r="E133" s="21">
        <v>37863.458333333336</v>
      </c>
      <c r="F133" s="22">
        <v>0.967</v>
      </c>
      <c r="G133" s="22"/>
      <c r="H133" s="20">
        <v>790</v>
      </c>
      <c r="I133" s="20">
        <v>0.6</v>
      </c>
      <c r="J133" s="20"/>
      <c r="K133" s="22">
        <v>4.75</v>
      </c>
      <c r="L133" s="22"/>
      <c r="M133" s="22">
        <v>9.34</v>
      </c>
      <c r="N133" s="22"/>
      <c r="O133" s="20">
        <v>0.01778</v>
      </c>
      <c r="P133" s="22">
        <v>17.78</v>
      </c>
      <c r="Q133" s="22">
        <v>0.04</v>
      </c>
      <c r="R133" s="26">
        <v>0</v>
      </c>
      <c r="S133" s="22">
        <v>2</v>
      </c>
      <c r="T133" s="22">
        <v>-0.03</v>
      </c>
      <c r="U133" s="26">
        <v>0</v>
      </c>
      <c r="V133" s="22">
        <v>-2.47</v>
      </c>
      <c r="W133" s="22">
        <v>0.02</v>
      </c>
      <c r="X133" s="26"/>
      <c r="Y133" s="22">
        <v>0.87</v>
      </c>
      <c r="Z133" s="22">
        <v>0.03</v>
      </c>
      <c r="AA133" s="26"/>
      <c r="AB133" s="22">
        <v>0.77</v>
      </c>
      <c r="AC133" s="22">
        <v>0.02</v>
      </c>
      <c r="AD133" s="26">
        <v>0</v>
      </c>
      <c r="AE133" s="22">
        <v>1.08</v>
      </c>
      <c r="AF133" s="22">
        <v>1.0204765148758277</v>
      </c>
      <c r="AG133" s="26"/>
      <c r="AH133" s="22">
        <v>21.246321039714733</v>
      </c>
      <c r="AI133" s="22">
        <v>0.20799372037053662</v>
      </c>
      <c r="AJ133" s="26"/>
      <c r="AK133" s="22">
        <v>3.3545227221360148</v>
      </c>
      <c r="AL133" s="22">
        <v>0</v>
      </c>
      <c r="AM133" s="26" t="s">
        <v>351</v>
      </c>
      <c r="AN133" s="22">
        <v>0</v>
      </c>
      <c r="AO133" s="22">
        <v>0.01</v>
      </c>
      <c r="AP133" s="26">
        <v>0</v>
      </c>
      <c r="AQ133" s="22">
        <v>0.22</v>
      </c>
      <c r="AR133" s="18"/>
      <c r="AS133" s="22">
        <v>20.03</v>
      </c>
      <c r="AT133" s="22">
        <v>24.820843761850746</v>
      </c>
      <c r="AU133" s="20">
        <v>0.8069830418410595</v>
      </c>
      <c r="AV133" s="20">
        <v>-21.363449870817114</v>
      </c>
    </row>
    <row r="134" spans="1:48" ht="12.75">
      <c r="A134" s="18" t="s">
        <v>224</v>
      </c>
      <c r="B134" s="19">
        <v>37863</v>
      </c>
      <c r="C134" s="20">
        <v>2003</v>
      </c>
      <c r="D134" s="21">
        <v>37863.45972222222</v>
      </c>
      <c r="E134" s="21">
        <v>37863.5</v>
      </c>
      <c r="F134" s="22">
        <v>0.967</v>
      </c>
      <c r="G134" s="22"/>
      <c r="H134" s="20">
        <v>748</v>
      </c>
      <c r="I134" s="20">
        <v>0.588</v>
      </c>
      <c r="J134" s="20"/>
      <c r="K134" s="22">
        <v>4.77</v>
      </c>
      <c r="L134" s="22"/>
      <c r="M134" s="22">
        <v>9.14</v>
      </c>
      <c r="N134" s="22"/>
      <c r="O134" s="20">
        <v>0.016980000000000002</v>
      </c>
      <c r="P134" s="22">
        <v>16.98</v>
      </c>
      <c r="Q134" s="22">
        <v>0.03</v>
      </c>
      <c r="R134" s="26">
        <v>0</v>
      </c>
      <c r="S134" s="22">
        <v>1.5</v>
      </c>
      <c r="T134" s="22">
        <v>-0.03</v>
      </c>
      <c r="U134" s="26">
        <v>0</v>
      </c>
      <c r="V134" s="22">
        <v>-2.47</v>
      </c>
      <c r="W134" s="22">
        <v>0.02</v>
      </c>
      <c r="X134" s="26"/>
      <c r="Y134" s="22">
        <v>0.87</v>
      </c>
      <c r="Z134" s="22">
        <v>0.03</v>
      </c>
      <c r="AA134" s="26"/>
      <c r="AB134" s="22">
        <v>0.77</v>
      </c>
      <c r="AC134" s="22">
        <v>0.02</v>
      </c>
      <c r="AD134" s="26">
        <v>0</v>
      </c>
      <c r="AE134" s="22">
        <v>1.31</v>
      </c>
      <c r="AF134" s="22">
        <v>0.8586664259978033</v>
      </c>
      <c r="AG134" s="26"/>
      <c r="AH134" s="22">
        <v>17.877434989274263</v>
      </c>
      <c r="AI134" s="22">
        <v>0.27676312040763495</v>
      </c>
      <c r="AJ134" s="26"/>
      <c r="AK134" s="22">
        <v>4.4636356059343365</v>
      </c>
      <c r="AL134" s="22">
        <v>0</v>
      </c>
      <c r="AM134" s="26" t="s">
        <v>351</v>
      </c>
      <c r="AN134" s="22">
        <v>0</v>
      </c>
      <c r="AO134" s="22">
        <v>0.01</v>
      </c>
      <c r="AP134" s="26">
        <v>0</v>
      </c>
      <c r="AQ134" s="22">
        <v>0.22</v>
      </c>
      <c r="AR134" s="18"/>
      <c r="AS134" s="22">
        <v>18.96</v>
      </c>
      <c r="AT134" s="22">
        <v>22.561070595208598</v>
      </c>
      <c r="AU134" s="20">
        <v>0.8403856510260921</v>
      </c>
      <c r="AV134" s="20">
        <v>-17.345750211094746</v>
      </c>
    </row>
    <row r="135" spans="1:48" ht="12.75">
      <c r="A135" s="18" t="s">
        <v>225</v>
      </c>
      <c r="B135" s="19">
        <v>37863</v>
      </c>
      <c r="C135" s="20">
        <v>2003</v>
      </c>
      <c r="D135" s="21">
        <v>37863.501388888886</v>
      </c>
      <c r="E135" s="21">
        <v>37863.541666666664</v>
      </c>
      <c r="F135" s="22">
        <v>0.967</v>
      </c>
      <c r="G135" s="22"/>
      <c r="H135" s="20">
        <v>861</v>
      </c>
      <c r="I135" s="20">
        <v>0.622</v>
      </c>
      <c r="J135" s="20"/>
      <c r="K135" s="22">
        <v>4.82</v>
      </c>
      <c r="L135" s="22"/>
      <c r="M135" s="22">
        <v>8.83</v>
      </c>
      <c r="N135" s="22"/>
      <c r="O135" s="20">
        <v>0.01514</v>
      </c>
      <c r="P135" s="22">
        <v>15.14</v>
      </c>
      <c r="Q135" s="22">
        <v>0.03</v>
      </c>
      <c r="R135" s="26">
        <v>0</v>
      </c>
      <c r="S135" s="22">
        <v>1.5</v>
      </c>
      <c r="T135" s="22">
        <v>-0.03</v>
      </c>
      <c r="U135" s="26">
        <v>0</v>
      </c>
      <c r="V135" s="22">
        <v>-2.47</v>
      </c>
      <c r="W135" s="22">
        <v>0.02</v>
      </c>
      <c r="X135" s="26"/>
      <c r="Y135" s="22">
        <v>0.87</v>
      </c>
      <c r="Z135" s="22">
        <v>0.03</v>
      </c>
      <c r="AA135" s="26"/>
      <c r="AB135" s="22">
        <v>0.77</v>
      </c>
      <c r="AC135" s="22">
        <v>0.08</v>
      </c>
      <c r="AD135" s="26">
        <v>0</v>
      </c>
      <c r="AE135" s="22">
        <v>4.38</v>
      </c>
      <c r="AF135" s="22">
        <v>1.0204765148758277</v>
      </c>
      <c r="AG135" s="26"/>
      <c r="AH135" s="22">
        <v>21.246321039714733</v>
      </c>
      <c r="AI135" s="22">
        <v>0.20799372037053662</v>
      </c>
      <c r="AJ135" s="26"/>
      <c r="AK135" s="22">
        <v>3.3545227221360148</v>
      </c>
      <c r="AL135" s="22">
        <v>0</v>
      </c>
      <c r="AM135" s="26" t="s">
        <v>351</v>
      </c>
      <c r="AN135" s="22">
        <v>0</v>
      </c>
      <c r="AO135" s="22">
        <v>0.01</v>
      </c>
      <c r="AP135" s="26">
        <v>0</v>
      </c>
      <c r="AQ135" s="22">
        <v>0.22</v>
      </c>
      <c r="AR135" s="18"/>
      <c r="AS135" s="22">
        <v>20.19</v>
      </c>
      <c r="AT135" s="22">
        <v>24.820843761850746</v>
      </c>
      <c r="AU135" s="20">
        <v>0.8134292368832245</v>
      </c>
      <c r="AV135" s="20">
        <v>-20.576569443364455</v>
      </c>
    </row>
    <row r="136" spans="1:48" ht="12.75">
      <c r="A136" s="18" t="s">
        <v>226</v>
      </c>
      <c r="B136" s="19">
        <v>37863</v>
      </c>
      <c r="C136" s="20">
        <v>2003</v>
      </c>
      <c r="D136" s="21">
        <v>37863.54305555556</v>
      </c>
      <c r="E136" s="21">
        <v>37863.583333333336</v>
      </c>
      <c r="F136" s="22">
        <v>0.967</v>
      </c>
      <c r="G136" s="22"/>
      <c r="H136" s="20">
        <v>767</v>
      </c>
      <c r="I136" s="20">
        <v>0.603</v>
      </c>
      <c r="J136" s="20"/>
      <c r="K136" s="22">
        <v>4.81</v>
      </c>
      <c r="L136" s="22"/>
      <c r="M136" s="22">
        <v>9.43</v>
      </c>
      <c r="N136" s="22"/>
      <c r="O136" s="20">
        <v>0.01549</v>
      </c>
      <c r="P136" s="22">
        <v>15.49</v>
      </c>
      <c r="Q136" s="22">
        <v>0.01</v>
      </c>
      <c r="R136" s="26">
        <v>0</v>
      </c>
      <c r="S136" s="22">
        <v>0.5</v>
      </c>
      <c r="T136" s="22">
        <v>-0.03</v>
      </c>
      <c r="U136" s="26">
        <v>0</v>
      </c>
      <c r="V136" s="22">
        <v>-2.47</v>
      </c>
      <c r="W136" s="22">
        <v>0.02</v>
      </c>
      <c r="X136" s="26"/>
      <c r="Y136" s="22">
        <v>0.87</v>
      </c>
      <c r="Z136" s="22">
        <v>0.04</v>
      </c>
      <c r="AA136" s="26"/>
      <c r="AB136" s="22">
        <v>1.02</v>
      </c>
      <c r="AC136" s="22">
        <v>0.17</v>
      </c>
      <c r="AD136" s="26">
        <v>0</v>
      </c>
      <c r="AE136" s="22">
        <v>9.37</v>
      </c>
      <c r="AF136" s="22">
        <v>1.0204765148758277</v>
      </c>
      <c r="AG136" s="26"/>
      <c r="AH136" s="22">
        <v>21.246321039714733</v>
      </c>
      <c r="AI136" s="22">
        <v>0.3557578486556355</v>
      </c>
      <c r="AJ136" s="26"/>
      <c r="AK136" s="22">
        <v>5.737662583118089</v>
      </c>
      <c r="AL136" s="22">
        <v>0</v>
      </c>
      <c r="AM136" s="26" t="s">
        <v>351</v>
      </c>
      <c r="AN136" s="22">
        <v>0</v>
      </c>
      <c r="AO136" s="22">
        <v>0.04</v>
      </c>
      <c r="AP136" s="26">
        <v>0</v>
      </c>
      <c r="AQ136" s="22">
        <v>0.87</v>
      </c>
      <c r="AR136" s="18"/>
      <c r="AS136" s="22">
        <v>24.78</v>
      </c>
      <c r="AT136" s="22">
        <v>27.853983622832825</v>
      </c>
      <c r="AU136" s="20">
        <v>0.8896393541240908</v>
      </c>
      <c r="AV136" s="20">
        <v>-11.680604093585352</v>
      </c>
    </row>
    <row r="137" spans="1:48" ht="12.75">
      <c r="A137" s="18" t="s">
        <v>227</v>
      </c>
      <c r="B137" s="19">
        <v>37863</v>
      </c>
      <c r="C137" s="20">
        <v>2003</v>
      </c>
      <c r="D137" s="21">
        <v>37863.58472222222</v>
      </c>
      <c r="E137" s="21">
        <v>37863.625</v>
      </c>
      <c r="F137" s="22">
        <v>0.967</v>
      </c>
      <c r="G137" s="22"/>
      <c r="H137" s="20">
        <v>650</v>
      </c>
      <c r="I137" s="20">
        <v>0.525</v>
      </c>
      <c r="J137" s="20"/>
      <c r="K137" s="22">
        <v>4.85</v>
      </c>
      <c r="L137" s="22"/>
      <c r="M137" s="22">
        <v>8.8</v>
      </c>
      <c r="N137" s="22"/>
      <c r="O137" s="20">
        <v>0.01413</v>
      </c>
      <c r="P137" s="22">
        <v>14.13</v>
      </c>
      <c r="Q137" s="22">
        <v>0.03</v>
      </c>
      <c r="R137" s="26">
        <v>0</v>
      </c>
      <c r="S137" s="22">
        <v>1.5</v>
      </c>
      <c r="T137" s="22">
        <v>-0.03</v>
      </c>
      <c r="U137" s="26">
        <v>0</v>
      </c>
      <c r="V137" s="22">
        <v>-2.47</v>
      </c>
      <c r="W137" s="22">
        <v>0.02</v>
      </c>
      <c r="X137" s="26"/>
      <c r="Y137" s="22">
        <v>0.87</v>
      </c>
      <c r="Z137" s="22">
        <v>0.03</v>
      </c>
      <c r="AA137" s="26"/>
      <c r="AB137" s="22">
        <v>0.77</v>
      </c>
      <c r="AC137" s="22">
        <v>0.19</v>
      </c>
      <c r="AD137" s="26">
        <v>0</v>
      </c>
      <c r="AE137" s="22">
        <v>10.63</v>
      </c>
      <c r="AF137" s="22">
        <v>0.8586664259978033</v>
      </c>
      <c r="AG137" s="26"/>
      <c r="AH137" s="22">
        <v>17.877434989274263</v>
      </c>
      <c r="AI137" s="22">
        <v>0.4004259746258505</v>
      </c>
      <c r="AJ137" s="26"/>
      <c r="AK137" s="22">
        <v>6.458070118765717</v>
      </c>
      <c r="AL137" s="22">
        <v>0</v>
      </c>
      <c r="AM137" s="26" t="s">
        <v>351</v>
      </c>
      <c r="AN137" s="22">
        <v>0</v>
      </c>
      <c r="AO137" s="22">
        <v>0.01</v>
      </c>
      <c r="AP137" s="26">
        <v>0</v>
      </c>
      <c r="AQ137" s="22">
        <v>0.22</v>
      </c>
      <c r="AR137" s="18"/>
      <c r="AS137" s="22">
        <v>25.43</v>
      </c>
      <c r="AT137" s="22">
        <v>24.55550510803998</v>
      </c>
      <c r="AU137" s="20">
        <v>1.0356129873163835</v>
      </c>
      <c r="AV137" s="20">
        <v>3.4989939186164585</v>
      </c>
    </row>
    <row r="138" spans="1:48" ht="12.75">
      <c r="A138" s="18" t="s">
        <v>228</v>
      </c>
      <c r="B138" s="19">
        <v>37863</v>
      </c>
      <c r="C138" s="20">
        <v>2003</v>
      </c>
      <c r="D138" s="21">
        <v>37863.626388888886</v>
      </c>
      <c r="E138" s="21">
        <v>37863.666666666664</v>
      </c>
      <c r="F138" s="22">
        <v>0.967</v>
      </c>
      <c r="G138" s="22"/>
      <c r="H138" s="20">
        <v>398</v>
      </c>
      <c r="I138" s="20">
        <v>0.475</v>
      </c>
      <c r="J138" s="20"/>
      <c r="K138" s="22">
        <v>5.01</v>
      </c>
      <c r="L138" s="22"/>
      <c r="M138" s="22">
        <v>7.48</v>
      </c>
      <c r="N138" s="22"/>
      <c r="O138" s="20">
        <v>0.00977</v>
      </c>
      <c r="P138" s="22">
        <v>9.77</v>
      </c>
      <c r="Q138" s="22">
        <v>0.01</v>
      </c>
      <c r="R138" s="26">
        <v>0</v>
      </c>
      <c r="S138" s="22">
        <v>0.5</v>
      </c>
      <c r="T138" s="22">
        <v>-0.02</v>
      </c>
      <c r="U138" s="26">
        <v>0</v>
      </c>
      <c r="V138" s="22">
        <v>-1.65</v>
      </c>
      <c r="W138" s="22">
        <v>0.02</v>
      </c>
      <c r="X138" s="26"/>
      <c r="Y138" s="22">
        <v>0.87</v>
      </c>
      <c r="Z138" s="22">
        <v>0.04</v>
      </c>
      <c r="AA138" s="26"/>
      <c r="AB138" s="22">
        <v>1.02</v>
      </c>
      <c r="AC138" s="22">
        <v>0.29</v>
      </c>
      <c r="AD138" s="26"/>
      <c r="AE138" s="22">
        <v>16.38</v>
      </c>
      <c r="AF138" s="22">
        <v>0.8586664259978033</v>
      </c>
      <c r="AG138" s="26"/>
      <c r="AH138" s="22">
        <v>17.877434989274263</v>
      </c>
      <c r="AI138" s="22">
        <v>0.4999216043217767</v>
      </c>
      <c r="AJ138" s="26"/>
      <c r="AK138" s="22">
        <v>8.062735634501614</v>
      </c>
      <c r="AL138" s="22">
        <v>0</v>
      </c>
      <c r="AM138" s="26" t="s">
        <v>351</v>
      </c>
      <c r="AN138" s="22">
        <v>0</v>
      </c>
      <c r="AO138" s="22">
        <v>0.01</v>
      </c>
      <c r="AP138" s="26">
        <v>0</v>
      </c>
      <c r="AQ138" s="22">
        <v>0.22</v>
      </c>
      <c r="AR138" s="18"/>
      <c r="AS138" s="22">
        <v>26.89</v>
      </c>
      <c r="AT138" s="22">
        <v>26.160170623775876</v>
      </c>
      <c r="AU138" s="20">
        <v>1.027898494498381</v>
      </c>
      <c r="AV138" s="20">
        <v>2.7514685349457784</v>
      </c>
    </row>
    <row r="139" spans="1:48" ht="12.75">
      <c r="A139" s="18" t="s">
        <v>229</v>
      </c>
      <c r="B139" s="19">
        <v>37863</v>
      </c>
      <c r="C139" s="20">
        <v>2003</v>
      </c>
      <c r="D139" s="21">
        <v>37863.66805555556</v>
      </c>
      <c r="E139" s="21">
        <v>37863.708333333336</v>
      </c>
      <c r="F139" s="22">
        <v>0.967</v>
      </c>
      <c r="G139" s="22"/>
      <c r="H139" s="20">
        <v>230</v>
      </c>
      <c r="I139" s="20">
        <v>0.264</v>
      </c>
      <c r="J139" s="20"/>
      <c r="K139" s="22">
        <v>5.12</v>
      </c>
      <c r="L139" s="22"/>
      <c r="M139" s="22">
        <v>11.82</v>
      </c>
      <c r="N139" s="22"/>
      <c r="O139" s="20">
        <v>0.0075899999999999995</v>
      </c>
      <c r="P139" s="22">
        <v>7.59</v>
      </c>
      <c r="Q139" s="22">
        <v>0.06</v>
      </c>
      <c r="R139" s="26">
        <v>0</v>
      </c>
      <c r="S139" s="22">
        <v>2.99</v>
      </c>
      <c r="T139" s="22">
        <v>-0.02</v>
      </c>
      <c r="U139" s="26">
        <v>0</v>
      </c>
      <c r="V139" s="22">
        <v>-1.65</v>
      </c>
      <c r="W139" s="22">
        <v>0.02</v>
      </c>
      <c r="X139" s="26"/>
      <c r="Y139" s="22">
        <v>0.87</v>
      </c>
      <c r="Z139" s="22">
        <v>0.05</v>
      </c>
      <c r="AA139" s="26"/>
      <c r="AB139" s="22">
        <v>1.28</v>
      </c>
      <c r="AC139" s="22">
        <v>0.96</v>
      </c>
      <c r="AD139" s="26"/>
      <c r="AE139" s="22">
        <v>53.09</v>
      </c>
      <c r="AF139" s="22">
        <v>1.4981243169301655</v>
      </c>
      <c r="AG139" s="26"/>
      <c r="AH139" s="22">
        <v>31.190948278486044</v>
      </c>
      <c r="AI139" s="22">
        <v>1.3289370453908558</v>
      </c>
      <c r="AJ139" s="26"/>
      <c r="AK139" s="22">
        <v>21.433096668063722</v>
      </c>
      <c r="AL139" s="22">
        <v>0.06</v>
      </c>
      <c r="AM139" s="26" t="s">
        <v>350</v>
      </c>
      <c r="AN139" s="22">
        <v>1.69</v>
      </c>
      <c r="AO139" s="22">
        <v>0.01</v>
      </c>
      <c r="AP139" s="26">
        <v>0</v>
      </c>
      <c r="AQ139" s="22">
        <v>0.22</v>
      </c>
      <c r="AR139" s="18"/>
      <c r="AS139" s="22">
        <v>64.17</v>
      </c>
      <c r="AT139" s="22">
        <v>54.53404494654976</v>
      </c>
      <c r="AU139" s="20">
        <v>1.1766961365674358</v>
      </c>
      <c r="AV139" s="20">
        <v>16.235259814084905</v>
      </c>
    </row>
    <row r="140" spans="1:48" ht="12.75">
      <c r="A140" s="18" t="s">
        <v>230</v>
      </c>
      <c r="B140" s="19">
        <v>37863</v>
      </c>
      <c r="C140" s="20">
        <v>2003</v>
      </c>
      <c r="D140" s="21">
        <v>37863.70972222222</v>
      </c>
      <c r="E140" s="21">
        <v>37863.74930555555</v>
      </c>
      <c r="F140" s="22">
        <v>0.95</v>
      </c>
      <c r="G140" s="22"/>
      <c r="H140" s="20">
        <v>126</v>
      </c>
      <c r="I140" s="20">
        <v>0.149</v>
      </c>
      <c r="J140" s="20"/>
      <c r="K140" s="22">
        <v>5.04</v>
      </c>
      <c r="L140" s="22"/>
      <c r="M140" s="22">
        <v>16.51</v>
      </c>
      <c r="N140" s="22"/>
      <c r="O140" s="20">
        <v>0.00912</v>
      </c>
      <c r="P140" s="22">
        <v>9.12</v>
      </c>
      <c r="Q140" s="22">
        <v>0.13</v>
      </c>
      <c r="R140" s="26">
        <v>0</v>
      </c>
      <c r="S140" s="22">
        <v>6.49</v>
      </c>
      <c r="T140" s="22">
        <v>-0.01</v>
      </c>
      <c r="U140" s="26">
        <v>0</v>
      </c>
      <c r="V140" s="22">
        <v>-0.82</v>
      </c>
      <c r="W140" s="22">
        <v>0.03</v>
      </c>
      <c r="X140" s="26"/>
      <c r="Y140" s="22">
        <v>1.3</v>
      </c>
      <c r="Z140" s="22">
        <v>0.09</v>
      </c>
      <c r="AA140" s="26"/>
      <c r="AB140" s="22">
        <v>2.3</v>
      </c>
      <c r="AC140" s="22">
        <v>1.42</v>
      </c>
      <c r="AD140" s="26"/>
      <c r="AE140" s="22">
        <v>79.13</v>
      </c>
      <c r="AF140" s="22">
        <v>2.2764003569753744</v>
      </c>
      <c r="AG140" s="26"/>
      <c r="AH140" s="22">
        <v>47.394655432227296</v>
      </c>
      <c r="AI140" s="22">
        <v>2.0356050590406505</v>
      </c>
      <c r="AJ140" s="26"/>
      <c r="AK140" s="22">
        <v>32.83023839220761</v>
      </c>
      <c r="AL140" s="22">
        <v>0.06</v>
      </c>
      <c r="AM140" s="26" t="s">
        <v>350</v>
      </c>
      <c r="AN140" s="22">
        <v>1.69</v>
      </c>
      <c r="AO140" s="22">
        <v>0.01</v>
      </c>
      <c r="AP140" s="26">
        <v>0</v>
      </c>
      <c r="AQ140" s="22">
        <v>0.22</v>
      </c>
      <c r="AR140" s="18"/>
      <c r="AS140" s="22">
        <v>97.52</v>
      </c>
      <c r="AT140" s="22">
        <v>82.1348938244349</v>
      </c>
      <c r="AU140" s="20">
        <v>1.1873151039611873</v>
      </c>
      <c r="AV140" s="20">
        <v>17.12740003687288</v>
      </c>
    </row>
    <row r="141" spans="1:48" ht="12.75">
      <c r="A141" s="18" t="s">
        <v>231</v>
      </c>
      <c r="B141" s="19">
        <v>37863</v>
      </c>
      <c r="C141" s="20">
        <v>2003</v>
      </c>
      <c r="D141" s="21">
        <v>37863.79305555556</v>
      </c>
      <c r="E141" s="21">
        <v>37863.833333333336</v>
      </c>
      <c r="F141" s="22">
        <v>0.967</v>
      </c>
      <c r="G141" s="22"/>
      <c r="H141" s="20">
        <v>236</v>
      </c>
      <c r="I141" s="20">
        <v>0.417</v>
      </c>
      <c r="J141" s="20"/>
      <c r="K141" s="22">
        <v>5.51</v>
      </c>
      <c r="L141" s="22"/>
      <c r="M141" s="22">
        <v>12.76</v>
      </c>
      <c r="N141" s="22"/>
      <c r="O141" s="20">
        <v>0.00309</v>
      </c>
      <c r="P141" s="22">
        <v>3.09</v>
      </c>
      <c r="Q141" s="22">
        <v>0.13</v>
      </c>
      <c r="R141" s="26">
        <v>0</v>
      </c>
      <c r="S141" s="22">
        <v>6.49</v>
      </c>
      <c r="T141" s="22">
        <v>-0.01</v>
      </c>
      <c r="U141" s="26">
        <v>0</v>
      </c>
      <c r="V141" s="22">
        <v>-0.82</v>
      </c>
      <c r="W141" s="22">
        <v>0.03</v>
      </c>
      <c r="X141" s="26"/>
      <c r="Y141" s="22">
        <v>1.3</v>
      </c>
      <c r="Z141" s="22">
        <v>0.08</v>
      </c>
      <c r="AA141" s="26"/>
      <c r="AB141" s="22">
        <v>2.05</v>
      </c>
      <c r="AC141" s="22">
        <v>1.22</v>
      </c>
      <c r="AD141" s="26"/>
      <c r="AE141" s="22">
        <v>67.67</v>
      </c>
      <c r="AF141" s="22">
        <v>1.4981243169301655</v>
      </c>
      <c r="AG141" s="26"/>
      <c r="AH141" s="22">
        <v>31.190948278486044</v>
      </c>
      <c r="AI141" s="22">
        <v>1.6280886971897777</v>
      </c>
      <c r="AJ141" s="26"/>
      <c r="AK141" s="22">
        <v>26.257814508276734</v>
      </c>
      <c r="AL141" s="22">
        <v>0.06</v>
      </c>
      <c r="AM141" s="26" t="s">
        <v>350</v>
      </c>
      <c r="AN141" s="22">
        <v>1.69</v>
      </c>
      <c r="AO141" s="22">
        <v>0.01</v>
      </c>
      <c r="AP141" s="26">
        <v>0</v>
      </c>
      <c r="AQ141" s="22">
        <v>0.22</v>
      </c>
      <c r="AR141" s="18"/>
      <c r="AS141" s="22">
        <v>79.78</v>
      </c>
      <c r="AT141" s="22">
        <v>59.358762786762775</v>
      </c>
      <c r="AU141" s="20">
        <v>1.344030708433014</v>
      </c>
      <c r="AV141" s="20">
        <v>29.35377144977753</v>
      </c>
    </row>
    <row r="142" spans="1:48" ht="12.75">
      <c r="A142" s="18" t="s">
        <v>232</v>
      </c>
      <c r="B142" s="19">
        <v>37863</v>
      </c>
      <c r="C142" s="20">
        <v>2003</v>
      </c>
      <c r="D142" s="21">
        <v>37863.83472222222</v>
      </c>
      <c r="E142" s="21">
        <v>37863.84583333333</v>
      </c>
      <c r="F142" s="22">
        <v>0.267</v>
      </c>
      <c r="G142" s="22"/>
      <c r="H142" s="20">
        <v>96</v>
      </c>
      <c r="I142" s="20">
        <v>0.337</v>
      </c>
      <c r="J142" s="20"/>
      <c r="K142" s="22">
        <v>5.81</v>
      </c>
      <c r="L142" s="22"/>
      <c r="M142" s="22">
        <v>10.19</v>
      </c>
      <c r="N142" s="22"/>
      <c r="O142" s="20">
        <v>0.00155</v>
      </c>
      <c r="P142" s="22">
        <v>1.55</v>
      </c>
      <c r="Q142" s="22">
        <v>0.08</v>
      </c>
      <c r="R142" s="26">
        <v>0</v>
      </c>
      <c r="S142" s="22">
        <v>3.99</v>
      </c>
      <c r="T142" s="22">
        <v>-0.01</v>
      </c>
      <c r="U142" s="26">
        <v>0</v>
      </c>
      <c r="V142" s="22">
        <v>-0.82</v>
      </c>
      <c r="W142" s="22">
        <v>0.03</v>
      </c>
      <c r="X142" s="26"/>
      <c r="Y142" s="22">
        <v>1.3</v>
      </c>
      <c r="Z142" s="22">
        <v>0.08</v>
      </c>
      <c r="AA142" s="26"/>
      <c r="AB142" s="22">
        <v>2.05</v>
      </c>
      <c r="AC142" s="22">
        <v>1.03</v>
      </c>
      <c r="AD142" s="26"/>
      <c r="AE142" s="22">
        <v>57.27</v>
      </c>
      <c r="AF142" s="22">
        <v>1.1008294702268016</v>
      </c>
      <c r="AG142" s="26"/>
      <c r="AH142" s="22">
        <v>22.919269570122008</v>
      </c>
      <c r="AI142" s="22">
        <v>1.3496853438161853</v>
      </c>
      <c r="AJ142" s="26"/>
      <c r="AK142" s="22">
        <v>21.767725225067437</v>
      </c>
      <c r="AL142" s="22">
        <v>0.12</v>
      </c>
      <c r="AM142" s="26">
        <v>0</v>
      </c>
      <c r="AN142" s="22">
        <v>3.38</v>
      </c>
      <c r="AO142" s="22">
        <v>0.01</v>
      </c>
      <c r="AP142" s="26">
        <v>0</v>
      </c>
      <c r="AQ142" s="22">
        <v>0.22</v>
      </c>
      <c r="AR142" s="18"/>
      <c r="AS142" s="22">
        <v>65.34</v>
      </c>
      <c r="AT142" s="22">
        <v>48.28699479518945</v>
      </c>
      <c r="AU142" s="20">
        <v>1.353159381260758</v>
      </c>
      <c r="AV142" s="20">
        <v>30.015763834198516</v>
      </c>
    </row>
    <row r="143" spans="1:48" ht="12.75">
      <c r="A143" s="18" t="s">
        <v>234</v>
      </c>
      <c r="B143" s="19">
        <v>37866</v>
      </c>
      <c r="C143" s="20">
        <v>2003</v>
      </c>
      <c r="D143" s="21">
        <v>37866.251388888886</v>
      </c>
      <c r="E143" s="21">
        <v>37866.291666666664</v>
      </c>
      <c r="F143" s="22">
        <v>0.967</v>
      </c>
      <c r="G143" s="22"/>
      <c r="H143" s="20">
        <v>194</v>
      </c>
      <c r="I143" s="20">
        <v>0.43</v>
      </c>
      <c r="J143" s="20"/>
      <c r="K143" s="22">
        <v>4.04</v>
      </c>
      <c r="L143" s="22"/>
      <c r="M143" s="22">
        <v>74.4</v>
      </c>
      <c r="N143" s="22"/>
      <c r="O143" s="20">
        <v>0.0912</v>
      </c>
      <c r="P143" s="22">
        <v>91.2</v>
      </c>
      <c r="Q143" s="22">
        <v>1.52</v>
      </c>
      <c r="R143" s="26"/>
      <c r="S143" s="22">
        <v>75.85</v>
      </c>
      <c r="T143" s="22">
        <v>0.16</v>
      </c>
      <c r="U143" s="26"/>
      <c r="V143" s="22">
        <v>13.17</v>
      </c>
      <c r="W143" s="22">
        <v>0.14</v>
      </c>
      <c r="X143" s="26"/>
      <c r="Y143" s="22">
        <v>6.09</v>
      </c>
      <c r="Z143" s="22">
        <v>0.2</v>
      </c>
      <c r="AA143" s="26"/>
      <c r="AB143" s="22">
        <v>5.12</v>
      </c>
      <c r="AC143" s="22">
        <v>2.63</v>
      </c>
      <c r="AD143" s="26"/>
      <c r="AE143" s="22">
        <v>146.14</v>
      </c>
      <c r="AF143" s="22">
        <v>8.60264197733716</v>
      </c>
      <c r="AG143" s="26"/>
      <c r="AH143" s="22">
        <v>179.10700596815968</v>
      </c>
      <c r="AI143" s="22">
        <v>8.758746700416646</v>
      </c>
      <c r="AJ143" s="26"/>
      <c r="AK143" s="22">
        <v>141.26106678431967</v>
      </c>
      <c r="AL143" s="22">
        <v>0.29</v>
      </c>
      <c r="AM143" s="26"/>
      <c r="AN143" s="22">
        <v>8.17</v>
      </c>
      <c r="AO143" s="22">
        <v>0.05</v>
      </c>
      <c r="AP143" s="26">
        <v>0</v>
      </c>
      <c r="AQ143" s="22">
        <v>1.09</v>
      </c>
      <c r="AR143" s="18"/>
      <c r="AS143" s="22">
        <v>337.57</v>
      </c>
      <c r="AT143" s="22">
        <v>329.62807275247934</v>
      </c>
      <c r="AU143" s="20">
        <v>1.0240936009521384</v>
      </c>
      <c r="AV143" s="20">
        <v>2.3806805120874475</v>
      </c>
    </row>
    <row r="144" spans="1:48" ht="12.75">
      <c r="A144" s="18" t="s">
        <v>235</v>
      </c>
      <c r="B144" s="19">
        <v>37866</v>
      </c>
      <c r="C144" s="20">
        <v>2003</v>
      </c>
      <c r="D144" s="21">
        <v>37866.29305555556</v>
      </c>
      <c r="E144" s="21">
        <v>37866.333333333336</v>
      </c>
      <c r="F144" s="22">
        <v>0.967</v>
      </c>
      <c r="G144" s="22"/>
      <c r="H144" s="20">
        <v>123</v>
      </c>
      <c r="I144" s="20">
        <v>0.463</v>
      </c>
      <c r="J144" s="20"/>
      <c r="K144" s="22">
        <v>3.95</v>
      </c>
      <c r="L144" s="22"/>
      <c r="M144" s="22">
        <v>84.8</v>
      </c>
      <c r="N144" s="22"/>
      <c r="O144" s="20">
        <v>0.11220000000000001</v>
      </c>
      <c r="P144" s="22">
        <v>112.2</v>
      </c>
      <c r="Q144" s="22">
        <v>1.08</v>
      </c>
      <c r="R144" s="26"/>
      <c r="S144" s="22">
        <v>53.89</v>
      </c>
      <c r="T144" s="22">
        <v>0.16</v>
      </c>
      <c r="U144" s="26"/>
      <c r="V144" s="22">
        <v>13.17</v>
      </c>
      <c r="W144" s="22">
        <v>0.06</v>
      </c>
      <c r="X144" s="26"/>
      <c r="Y144" s="22">
        <v>2.61</v>
      </c>
      <c r="Z144" s="22">
        <v>0.14</v>
      </c>
      <c r="AA144" s="26"/>
      <c r="AB144" s="22">
        <v>3.58</v>
      </c>
      <c r="AC144" s="22">
        <v>3.03</v>
      </c>
      <c r="AD144" s="26"/>
      <c r="AE144" s="22">
        <v>168.17</v>
      </c>
      <c r="AF144" s="22">
        <v>10.237906877896407</v>
      </c>
      <c r="AG144" s="26"/>
      <c r="AH144" s="22">
        <v>213.1532211978032</v>
      </c>
      <c r="AI144" s="22">
        <v>8.358307183485877</v>
      </c>
      <c r="AJ144" s="26"/>
      <c r="AK144" s="22">
        <v>134.80277825526022</v>
      </c>
      <c r="AL144" s="22">
        <v>0.23</v>
      </c>
      <c r="AM144" s="26"/>
      <c r="AN144" s="22">
        <v>6.48</v>
      </c>
      <c r="AO144" s="22">
        <v>0.03</v>
      </c>
      <c r="AP144" s="26">
        <v>0</v>
      </c>
      <c r="AQ144" s="22">
        <v>0.65</v>
      </c>
      <c r="AR144" s="18"/>
      <c r="AS144" s="22">
        <v>353.62</v>
      </c>
      <c r="AT144" s="22">
        <v>355.08599945306344</v>
      </c>
      <c r="AU144" s="20">
        <v>0.9958714242315341</v>
      </c>
      <c r="AV144" s="20">
        <v>-0.41371159668319507</v>
      </c>
    </row>
    <row r="145" spans="1:48" ht="12.75">
      <c r="A145" s="18" t="s">
        <v>236</v>
      </c>
      <c r="B145" s="19">
        <v>37866</v>
      </c>
      <c r="C145" s="20">
        <v>2003</v>
      </c>
      <c r="D145" s="21">
        <v>37866.33472222222</v>
      </c>
      <c r="E145" s="21">
        <v>37866.375</v>
      </c>
      <c r="F145" s="22">
        <v>0.967</v>
      </c>
      <c r="G145" s="22"/>
      <c r="H145" s="20">
        <v>58</v>
      </c>
      <c r="I145" s="20">
        <v>0.142</v>
      </c>
      <c r="J145" s="20"/>
      <c r="K145" s="22">
        <v>4.25</v>
      </c>
      <c r="L145" s="22"/>
      <c r="M145" s="22"/>
      <c r="N145" s="22" t="s">
        <v>24</v>
      </c>
      <c r="O145" s="20">
        <v>0.056229999999999995</v>
      </c>
      <c r="P145" s="22">
        <v>56.23</v>
      </c>
      <c r="Q145" s="22">
        <v>1.55</v>
      </c>
      <c r="R145" s="26"/>
      <c r="S145" s="22">
        <v>77.35</v>
      </c>
      <c r="T145" s="22">
        <v>0.29</v>
      </c>
      <c r="U145" s="26"/>
      <c r="V145" s="22">
        <v>23.86</v>
      </c>
      <c r="W145" s="22">
        <v>0.07</v>
      </c>
      <c r="X145" s="26"/>
      <c r="Y145" s="22">
        <v>3.04</v>
      </c>
      <c r="Z145" s="22">
        <v>0.16</v>
      </c>
      <c r="AA145" s="26"/>
      <c r="AB145" s="22">
        <v>4.09</v>
      </c>
      <c r="AC145" s="22">
        <v>3.21</v>
      </c>
      <c r="AD145" s="26"/>
      <c r="AE145" s="22">
        <v>178.27</v>
      </c>
      <c r="AF145" s="22">
        <v>8.959514757062555</v>
      </c>
      <c r="AG145" s="26"/>
      <c r="AH145" s="22">
        <v>186.5370972420424</v>
      </c>
      <c r="AI145" s="22">
        <v>8.712239630855446</v>
      </c>
      <c r="AJ145" s="26"/>
      <c r="AK145" s="22">
        <v>140.51100076643664</v>
      </c>
      <c r="AL145" s="22">
        <v>0.23</v>
      </c>
      <c r="AM145" s="26"/>
      <c r="AN145" s="22">
        <v>6.48</v>
      </c>
      <c r="AO145" s="22">
        <v>0.01</v>
      </c>
      <c r="AP145" s="26">
        <v>0</v>
      </c>
      <c r="AQ145" s="22">
        <v>0.22</v>
      </c>
      <c r="AR145" s="18"/>
      <c r="AS145" s="22">
        <v>342.84</v>
      </c>
      <c r="AT145" s="22">
        <v>333.7480980084791</v>
      </c>
      <c r="AU145" s="20">
        <v>1.0272418091541902</v>
      </c>
      <c r="AV145" s="20">
        <v>2.6875737300974554</v>
      </c>
    </row>
    <row r="146" spans="1:48" ht="12.75">
      <c r="A146" s="18" t="s">
        <v>237</v>
      </c>
      <c r="B146" s="19">
        <v>37867</v>
      </c>
      <c r="C146" s="20">
        <v>2003</v>
      </c>
      <c r="D146" s="21">
        <v>37867.57986111111</v>
      </c>
      <c r="E146" s="21">
        <v>37867.583333333336</v>
      </c>
      <c r="F146" s="22">
        <v>0.083</v>
      </c>
      <c r="G146" s="22"/>
      <c r="H146" s="20">
        <v>78</v>
      </c>
      <c r="I146" s="20">
        <v>0.039</v>
      </c>
      <c r="J146" s="20"/>
      <c r="K146" s="22">
        <v>4.28</v>
      </c>
      <c r="L146" s="22"/>
      <c r="M146" s="22"/>
      <c r="N146" s="22" t="s">
        <v>24</v>
      </c>
      <c r="O146" s="20">
        <v>0.05248</v>
      </c>
      <c r="P146" s="22">
        <v>52.48</v>
      </c>
      <c r="Q146" s="22">
        <v>1.12</v>
      </c>
      <c r="R146" s="26"/>
      <c r="S146" s="22">
        <v>55.89</v>
      </c>
      <c r="T146" s="22">
        <v>0.23</v>
      </c>
      <c r="U146" s="26"/>
      <c r="V146" s="22">
        <v>18.93</v>
      </c>
      <c r="W146" s="22">
        <v>0.07</v>
      </c>
      <c r="X146" s="26"/>
      <c r="Y146" s="22">
        <v>3.04</v>
      </c>
      <c r="Z146" s="22">
        <v>0.17</v>
      </c>
      <c r="AA146" s="26"/>
      <c r="AB146" s="22">
        <v>4.35</v>
      </c>
      <c r="AC146" s="22">
        <v>1.22</v>
      </c>
      <c r="AD146" s="26"/>
      <c r="AE146" s="22">
        <v>67.74</v>
      </c>
      <c r="AF146" s="22">
        <v>5.127071467359632</v>
      </c>
      <c r="AG146" s="26"/>
      <c r="AH146" s="22">
        <v>106.74562795042753</v>
      </c>
      <c r="AI146" s="22">
        <v>5.251834966473437</v>
      </c>
      <c r="AJ146" s="26"/>
      <c r="AK146" s="22">
        <v>84.70159433928359</v>
      </c>
      <c r="AL146" s="22">
        <v>0.17</v>
      </c>
      <c r="AM146" s="26"/>
      <c r="AN146" s="22">
        <v>4.79</v>
      </c>
      <c r="AO146" s="22">
        <v>0.03</v>
      </c>
      <c r="AP146" s="26">
        <v>0</v>
      </c>
      <c r="AQ146" s="22">
        <v>0.65</v>
      </c>
      <c r="AR146" s="18"/>
      <c r="AS146" s="22">
        <v>202.43</v>
      </c>
      <c r="AT146" s="22">
        <v>196.88722228971113</v>
      </c>
      <c r="AU146" s="20">
        <v>1.0281520438240168</v>
      </c>
      <c r="AV146" s="20">
        <v>2.7761275501748828</v>
      </c>
    </row>
    <row r="147" spans="1:48" ht="12.75">
      <c r="A147" s="18" t="s">
        <v>238</v>
      </c>
      <c r="B147" s="19">
        <v>37867</v>
      </c>
      <c r="C147" s="20">
        <v>2003</v>
      </c>
      <c r="D147" s="21">
        <v>37867.58472222222</v>
      </c>
      <c r="E147" s="21">
        <v>37867.625</v>
      </c>
      <c r="F147" s="22">
        <v>0.967</v>
      </c>
      <c r="G147" s="22"/>
      <c r="H147" s="20">
        <v>311</v>
      </c>
      <c r="I147" s="20">
        <v>0.157</v>
      </c>
      <c r="J147" s="20"/>
      <c r="K147" s="22">
        <v>4.16</v>
      </c>
      <c r="L147" s="22"/>
      <c r="M147" s="22">
        <v>35.8</v>
      </c>
      <c r="N147" s="22"/>
      <c r="O147" s="20">
        <v>0.06918</v>
      </c>
      <c r="P147" s="22">
        <v>69.18</v>
      </c>
      <c r="Q147" s="22">
        <v>0.23</v>
      </c>
      <c r="R147" s="26"/>
      <c r="S147" s="22">
        <v>11.48</v>
      </c>
      <c r="T147" s="22">
        <v>0.02</v>
      </c>
      <c r="U147" s="26">
        <v>0</v>
      </c>
      <c r="V147" s="22">
        <v>1.65</v>
      </c>
      <c r="W147" s="22">
        <v>0.03</v>
      </c>
      <c r="X147" s="26"/>
      <c r="Y147" s="22">
        <v>1.3</v>
      </c>
      <c r="Z147" s="22">
        <v>0.03</v>
      </c>
      <c r="AA147" s="26"/>
      <c r="AB147" s="22">
        <v>0.77</v>
      </c>
      <c r="AC147" s="22">
        <v>0.59</v>
      </c>
      <c r="AD147" s="26"/>
      <c r="AE147" s="22">
        <v>32.61</v>
      </c>
      <c r="AF147" s="22">
        <v>3.2665064917178475</v>
      </c>
      <c r="AG147" s="26"/>
      <c r="AH147" s="22">
        <v>68.00866515756559</v>
      </c>
      <c r="AI147" s="22">
        <v>2.6283260145673784</v>
      </c>
      <c r="AJ147" s="26"/>
      <c r="AK147" s="22">
        <v>42.389641962942676</v>
      </c>
      <c r="AL147" s="22">
        <v>0.06</v>
      </c>
      <c r="AM147" s="26" t="s">
        <v>350</v>
      </c>
      <c r="AN147" s="22">
        <v>1.69</v>
      </c>
      <c r="AO147" s="22">
        <v>0.01</v>
      </c>
      <c r="AP147" s="26">
        <v>0</v>
      </c>
      <c r="AQ147" s="22">
        <v>0.22</v>
      </c>
      <c r="AR147" s="18"/>
      <c r="AS147" s="22">
        <v>116.99</v>
      </c>
      <c r="AT147" s="22">
        <v>112.30830712050826</v>
      </c>
      <c r="AU147" s="20">
        <v>1.0416860782565998</v>
      </c>
      <c r="AV147" s="20">
        <v>4.083495371844393</v>
      </c>
    </row>
    <row r="148" spans="1:48" ht="12.75">
      <c r="A148" s="18" t="s">
        <v>239</v>
      </c>
      <c r="B148" s="19">
        <v>37867</v>
      </c>
      <c r="C148" s="20">
        <v>2003</v>
      </c>
      <c r="D148" s="21">
        <v>37867.76111111111</v>
      </c>
      <c r="E148" s="21">
        <v>37867.76180555556</v>
      </c>
      <c r="F148" s="22">
        <v>0.017</v>
      </c>
      <c r="G148" s="22"/>
      <c r="H148" s="20">
        <v>556</v>
      </c>
      <c r="I148" s="20">
        <v>0.379</v>
      </c>
      <c r="J148" s="20"/>
      <c r="K148" s="22">
        <v>3.7</v>
      </c>
      <c r="L148" s="22"/>
      <c r="M148" s="22">
        <v>86.8</v>
      </c>
      <c r="N148" s="22"/>
      <c r="O148" s="20">
        <v>0.19953</v>
      </c>
      <c r="P148" s="22">
        <v>199.53</v>
      </c>
      <c r="Q148" s="22">
        <v>0.05</v>
      </c>
      <c r="R148" s="26">
        <v>0</v>
      </c>
      <c r="S148" s="22">
        <v>2.5</v>
      </c>
      <c r="T148" s="22">
        <v>-0.02</v>
      </c>
      <c r="U148" s="26">
        <v>0</v>
      </c>
      <c r="V148" s="22">
        <v>-1.65</v>
      </c>
      <c r="W148" s="22">
        <v>0.02</v>
      </c>
      <c r="X148" s="26"/>
      <c r="Y148" s="22">
        <v>0.87</v>
      </c>
      <c r="Z148" s="22">
        <v>0.03</v>
      </c>
      <c r="AA148" s="26"/>
      <c r="AB148" s="22">
        <v>0.77</v>
      </c>
      <c r="AC148" s="22">
        <v>0.49</v>
      </c>
      <c r="AD148" s="26"/>
      <c r="AE148" s="22">
        <v>27.42</v>
      </c>
      <c r="AF148" s="22">
        <v>6.151500127631761</v>
      </c>
      <c r="AG148" s="26"/>
      <c r="AH148" s="22">
        <v>128.07423265729327</v>
      </c>
      <c r="AI148" s="22">
        <v>6.442113953834029</v>
      </c>
      <c r="AJ148" s="26"/>
      <c r="AK148" s="22">
        <v>103.89841384743521</v>
      </c>
      <c r="AL148" s="22">
        <v>0.06</v>
      </c>
      <c r="AM148" s="26" t="s">
        <v>350</v>
      </c>
      <c r="AN148" s="22">
        <v>1.69</v>
      </c>
      <c r="AO148" s="22">
        <v>0.06</v>
      </c>
      <c r="AP148" s="26">
        <v>0</v>
      </c>
      <c r="AQ148" s="22">
        <v>1.3</v>
      </c>
      <c r="AR148" s="18"/>
      <c r="AS148" s="22">
        <v>229.44</v>
      </c>
      <c r="AT148" s="22">
        <v>234.96264650472847</v>
      </c>
      <c r="AU148" s="20">
        <v>0.9764956405331545</v>
      </c>
      <c r="AV148" s="20">
        <v>-2.378387180303134</v>
      </c>
    </row>
    <row r="149" spans="1:48" ht="12.75">
      <c r="A149" s="18" t="s">
        <v>240</v>
      </c>
      <c r="B149" s="19">
        <v>37868</v>
      </c>
      <c r="C149" s="20">
        <v>2003</v>
      </c>
      <c r="D149" s="21">
        <v>37868.25277777778</v>
      </c>
      <c r="E149" s="21">
        <v>37868.291666666664</v>
      </c>
      <c r="F149" s="22">
        <v>0.933</v>
      </c>
      <c r="G149" s="22"/>
      <c r="H149" s="20">
        <v>693</v>
      </c>
      <c r="I149" s="20">
        <v>0.685</v>
      </c>
      <c r="J149" s="20"/>
      <c r="K149" s="22">
        <v>3.74</v>
      </c>
      <c r="L149" s="22"/>
      <c r="M149" s="22">
        <v>78.8</v>
      </c>
      <c r="N149" s="22"/>
      <c r="O149" s="20">
        <v>0.18197</v>
      </c>
      <c r="P149" s="22">
        <v>181.97</v>
      </c>
      <c r="Q149" s="22">
        <v>0.07</v>
      </c>
      <c r="R149" s="26">
        <v>0</v>
      </c>
      <c r="S149" s="22">
        <v>3.49</v>
      </c>
      <c r="T149" s="22">
        <v>-0.03</v>
      </c>
      <c r="U149" s="26">
        <v>0</v>
      </c>
      <c r="V149" s="22">
        <v>-2.47</v>
      </c>
      <c r="W149" s="22">
        <v>0.05</v>
      </c>
      <c r="X149" s="26"/>
      <c r="Y149" s="22">
        <v>2.17</v>
      </c>
      <c r="Z149" s="22">
        <v>0.04</v>
      </c>
      <c r="AA149" s="26"/>
      <c r="AB149" s="22">
        <v>1.02</v>
      </c>
      <c r="AC149" s="22">
        <v>0.43</v>
      </c>
      <c r="AD149" s="26"/>
      <c r="AE149" s="22">
        <v>23.72</v>
      </c>
      <c r="AF149" s="22">
        <v>5.56739741469139</v>
      </c>
      <c r="AG149" s="26"/>
      <c r="AH149" s="22">
        <v>115.91321417387475</v>
      </c>
      <c r="AI149" s="22">
        <v>6.043736742520925</v>
      </c>
      <c r="AJ149" s="26"/>
      <c r="AK149" s="22">
        <v>97.47338618337747</v>
      </c>
      <c r="AL149" s="22">
        <v>0.06</v>
      </c>
      <c r="AM149" s="26" t="s">
        <v>350</v>
      </c>
      <c r="AN149" s="22">
        <v>1.69</v>
      </c>
      <c r="AO149" s="22">
        <v>0.06</v>
      </c>
      <c r="AP149" s="26">
        <v>0</v>
      </c>
      <c r="AQ149" s="22">
        <v>1.3</v>
      </c>
      <c r="AR149" s="18"/>
      <c r="AS149" s="22">
        <v>209.9</v>
      </c>
      <c r="AT149" s="22">
        <v>216.37660035725224</v>
      </c>
      <c r="AU149" s="20">
        <v>0.9700679262611626</v>
      </c>
      <c r="AV149" s="20">
        <v>-3.038684437205492</v>
      </c>
    </row>
    <row r="150" spans="1:48" ht="12.75">
      <c r="A150" s="18" t="s">
        <v>241</v>
      </c>
      <c r="B150" s="19">
        <v>37868</v>
      </c>
      <c r="C150" s="20">
        <v>2003</v>
      </c>
      <c r="D150" s="21">
        <v>37868.29305555556</v>
      </c>
      <c r="E150" s="21">
        <v>37868.333333333336</v>
      </c>
      <c r="F150" s="22">
        <v>0.967</v>
      </c>
      <c r="G150" s="22"/>
      <c r="H150" s="20">
        <v>689</v>
      </c>
      <c r="I150" s="20">
        <v>0.763</v>
      </c>
      <c r="J150" s="20"/>
      <c r="K150" s="22">
        <v>3.73</v>
      </c>
      <c r="L150" s="22"/>
      <c r="M150" s="22">
        <v>83.6</v>
      </c>
      <c r="N150" s="22"/>
      <c r="O150" s="20">
        <v>0.18621000000000001</v>
      </c>
      <c r="P150" s="22">
        <v>186.21</v>
      </c>
      <c r="Q150" s="22">
        <v>0.05</v>
      </c>
      <c r="R150" s="26">
        <v>0</v>
      </c>
      <c r="S150" s="22">
        <v>2.5</v>
      </c>
      <c r="T150" s="22">
        <v>-0.02</v>
      </c>
      <c r="U150" s="26">
        <v>0</v>
      </c>
      <c r="V150" s="22">
        <v>-1.65</v>
      </c>
      <c r="W150" s="22">
        <v>0.01</v>
      </c>
      <c r="X150" s="26">
        <v>0</v>
      </c>
      <c r="Y150" s="22">
        <v>0.43</v>
      </c>
      <c r="Z150" s="22">
        <v>0.03</v>
      </c>
      <c r="AA150" s="26"/>
      <c r="AB150" s="22">
        <v>0.77</v>
      </c>
      <c r="AC150" s="22">
        <v>0.59</v>
      </c>
      <c r="AD150" s="26"/>
      <c r="AE150" s="22">
        <v>32.52</v>
      </c>
      <c r="AF150" s="22">
        <v>6.078663415404461</v>
      </c>
      <c r="AG150" s="26"/>
      <c r="AH150" s="22">
        <v>126.55777230872087</v>
      </c>
      <c r="AI150" s="22">
        <v>6.129228726007735</v>
      </c>
      <c r="AJ150" s="26"/>
      <c r="AK150" s="22">
        <v>98.85220089305275</v>
      </c>
      <c r="AL150" s="22">
        <v>0.06</v>
      </c>
      <c r="AM150" s="26" t="s">
        <v>350</v>
      </c>
      <c r="AN150" s="22">
        <v>1.69</v>
      </c>
      <c r="AO150" s="22">
        <v>0.01</v>
      </c>
      <c r="AP150" s="26">
        <v>0</v>
      </c>
      <c r="AQ150" s="22">
        <v>0.22</v>
      </c>
      <c r="AR150" s="18"/>
      <c r="AS150" s="22">
        <v>220.78</v>
      </c>
      <c r="AT150" s="22">
        <v>227.31997320177362</v>
      </c>
      <c r="AU150" s="20">
        <v>0.9712300986593528</v>
      </c>
      <c r="AV150" s="20">
        <v>-2.91897951032848</v>
      </c>
    </row>
    <row r="151" spans="1:48" ht="12.75">
      <c r="A151" s="18" t="s">
        <v>242</v>
      </c>
      <c r="B151" s="19">
        <v>37868</v>
      </c>
      <c r="C151" s="20">
        <v>2003</v>
      </c>
      <c r="D151" s="21">
        <v>37868.33472222222</v>
      </c>
      <c r="E151" s="21">
        <v>37868.375</v>
      </c>
      <c r="F151" s="22">
        <v>0.967</v>
      </c>
      <c r="G151" s="22"/>
      <c r="H151" s="20">
        <v>500</v>
      </c>
      <c r="I151" s="20">
        <v>0.749</v>
      </c>
      <c r="J151" s="20"/>
      <c r="K151" s="22">
        <v>3.64</v>
      </c>
      <c r="L151" s="22"/>
      <c r="M151" s="22">
        <v>104</v>
      </c>
      <c r="N151" s="22"/>
      <c r="O151" s="20">
        <v>0.22909000000000002</v>
      </c>
      <c r="P151" s="22">
        <v>229.09</v>
      </c>
      <c r="Q151" s="22">
        <v>0.13</v>
      </c>
      <c r="R151" s="26">
        <v>0</v>
      </c>
      <c r="S151" s="22">
        <v>6.49</v>
      </c>
      <c r="T151" s="22">
        <v>-0.01</v>
      </c>
      <c r="U151" s="26">
        <v>0</v>
      </c>
      <c r="V151" s="22">
        <v>-0.82</v>
      </c>
      <c r="W151" s="22">
        <v>0.02</v>
      </c>
      <c r="X151" s="26"/>
      <c r="Y151" s="22">
        <v>0.87</v>
      </c>
      <c r="Z151" s="22">
        <v>0.03</v>
      </c>
      <c r="AA151" s="26"/>
      <c r="AB151" s="22">
        <v>0.77</v>
      </c>
      <c r="AC151" s="22">
        <v>1.23</v>
      </c>
      <c r="AD151" s="26"/>
      <c r="AE151" s="22">
        <v>68.06</v>
      </c>
      <c r="AF151" s="22">
        <v>8.459662071434112</v>
      </c>
      <c r="AG151" s="26"/>
      <c r="AH151" s="22">
        <v>176.1301643272582</v>
      </c>
      <c r="AI151" s="22">
        <v>7.544623252948773</v>
      </c>
      <c r="AJ151" s="26"/>
      <c r="AK151" s="22">
        <v>121.67968382355781</v>
      </c>
      <c r="AL151" s="22">
        <v>0.23</v>
      </c>
      <c r="AM151" s="26"/>
      <c r="AN151" s="22">
        <v>6.48</v>
      </c>
      <c r="AO151" s="22">
        <v>0.05</v>
      </c>
      <c r="AP151" s="26">
        <v>0</v>
      </c>
      <c r="AQ151" s="22">
        <v>1.09</v>
      </c>
      <c r="AR151" s="18"/>
      <c r="AS151" s="22">
        <v>304.46</v>
      </c>
      <c r="AT151" s="22">
        <v>305.37984815081603</v>
      </c>
      <c r="AU151" s="20">
        <v>0.9969878557593568</v>
      </c>
      <c r="AV151" s="20">
        <v>-0.3016687589717856</v>
      </c>
    </row>
    <row r="152" spans="1:48" ht="12.75">
      <c r="A152" s="18" t="s">
        <v>243</v>
      </c>
      <c r="B152" s="19">
        <v>37868</v>
      </c>
      <c r="C152" s="20">
        <v>2003</v>
      </c>
      <c r="D152" s="21">
        <v>37868.376388888886</v>
      </c>
      <c r="E152" s="21">
        <v>37868.416666666664</v>
      </c>
      <c r="F152" s="22">
        <v>0.967</v>
      </c>
      <c r="G152" s="22"/>
      <c r="H152" s="20">
        <v>269</v>
      </c>
      <c r="I152" s="20">
        <v>0.66</v>
      </c>
      <c r="J152" s="20"/>
      <c r="K152" s="22">
        <v>3.62</v>
      </c>
      <c r="L152" s="22"/>
      <c r="M152" s="22">
        <v>124.7</v>
      </c>
      <c r="N152" s="22"/>
      <c r="O152" s="20">
        <v>0.23987999999999998</v>
      </c>
      <c r="P152" s="22">
        <v>239.88</v>
      </c>
      <c r="Q152" s="22">
        <v>0.45</v>
      </c>
      <c r="R152" s="26"/>
      <c r="S152" s="22">
        <v>22.46</v>
      </c>
      <c r="T152" s="22">
        <v>0.02</v>
      </c>
      <c r="U152" s="26">
        <v>0</v>
      </c>
      <c r="V152" s="22">
        <v>1.65</v>
      </c>
      <c r="W152" s="22">
        <v>0.15</v>
      </c>
      <c r="X152" s="26"/>
      <c r="Y152" s="22">
        <v>6.52</v>
      </c>
      <c r="Z152" s="22">
        <v>0.12</v>
      </c>
      <c r="AA152" s="26"/>
      <c r="AB152" s="22">
        <v>3.07</v>
      </c>
      <c r="AC152" s="22">
        <v>2.49</v>
      </c>
      <c r="AD152" s="26"/>
      <c r="AE152" s="22">
        <v>138.36</v>
      </c>
      <c r="AF152" s="22">
        <v>12.559278657394072</v>
      </c>
      <c r="AG152" s="26"/>
      <c r="AH152" s="22">
        <v>261.4841816469446</v>
      </c>
      <c r="AI152" s="22">
        <v>9.17667367614907</v>
      </c>
      <c r="AJ152" s="26"/>
      <c r="AK152" s="22">
        <v>148.00139304893221</v>
      </c>
      <c r="AL152" s="22">
        <v>0.17</v>
      </c>
      <c r="AM152" s="26"/>
      <c r="AN152" s="22">
        <v>4.79</v>
      </c>
      <c r="AO152" s="22">
        <v>0.03</v>
      </c>
      <c r="AP152" s="26">
        <v>0</v>
      </c>
      <c r="AQ152" s="22">
        <v>0.65</v>
      </c>
      <c r="AR152" s="18"/>
      <c r="AS152" s="22">
        <v>411.94</v>
      </c>
      <c r="AT152" s="22">
        <v>414.92557469587683</v>
      </c>
      <c r="AU152" s="20">
        <v>0.9928045536887785</v>
      </c>
      <c r="AV152" s="20">
        <v>-0.7221427006378862</v>
      </c>
    </row>
    <row r="153" spans="1:48" ht="12.75">
      <c r="A153" s="18" t="s">
        <v>245</v>
      </c>
      <c r="B153" s="19">
        <v>37868</v>
      </c>
      <c r="C153" s="20">
        <v>2003</v>
      </c>
      <c r="D153" s="21">
        <v>37868.478472222225</v>
      </c>
      <c r="E153" s="21">
        <v>37868.5</v>
      </c>
      <c r="F153" s="22">
        <v>0.517</v>
      </c>
      <c r="G153" s="22"/>
      <c r="H153" s="20">
        <v>105</v>
      </c>
      <c r="I153" s="20">
        <v>0.45</v>
      </c>
      <c r="J153" s="20"/>
      <c r="K153" s="22">
        <v>3.45</v>
      </c>
      <c r="L153" s="22"/>
      <c r="M153" s="22">
        <v>188.9</v>
      </c>
      <c r="N153" s="22"/>
      <c r="O153" s="20">
        <v>0.35481</v>
      </c>
      <c r="P153" s="22">
        <v>354.81</v>
      </c>
      <c r="Q153" s="22">
        <v>0.83</v>
      </c>
      <c r="R153" s="26"/>
      <c r="S153" s="22">
        <v>41.42</v>
      </c>
      <c r="T153" s="22">
        <v>0.1</v>
      </c>
      <c r="U153" s="26">
        <v>0</v>
      </c>
      <c r="V153" s="22">
        <v>8.23</v>
      </c>
      <c r="W153" s="22">
        <v>0.03</v>
      </c>
      <c r="X153" s="26"/>
      <c r="Y153" s="22">
        <v>1.3</v>
      </c>
      <c r="Z153" s="22">
        <v>0.08</v>
      </c>
      <c r="AA153" s="26"/>
      <c r="AB153" s="22">
        <v>2.05</v>
      </c>
      <c r="AC153" s="22">
        <v>3.37</v>
      </c>
      <c r="AD153" s="26"/>
      <c r="AE153" s="22">
        <v>187.26</v>
      </c>
      <c r="AF153" s="22">
        <v>19.46325866144789</v>
      </c>
      <c r="AG153" s="26"/>
      <c r="AH153" s="22">
        <v>405.2250453313451</v>
      </c>
      <c r="AI153" s="22">
        <v>13.62009074524695</v>
      </c>
      <c r="AJ153" s="26"/>
      <c r="AK153" s="22">
        <v>219.66482353934282</v>
      </c>
      <c r="AL153" s="22">
        <v>0.46</v>
      </c>
      <c r="AM153" s="26"/>
      <c r="AN153" s="22">
        <v>12.96</v>
      </c>
      <c r="AO153" s="22">
        <v>0.04</v>
      </c>
      <c r="AP153" s="26">
        <v>0</v>
      </c>
      <c r="AQ153" s="22">
        <v>0.87</v>
      </c>
      <c r="AR153" s="18"/>
      <c r="AS153" s="22">
        <v>595.07</v>
      </c>
      <c r="AT153" s="22">
        <v>638.719868870688</v>
      </c>
      <c r="AU153" s="20">
        <v>0.9316603866607991</v>
      </c>
      <c r="AV153" s="20">
        <v>-7.07573793106949</v>
      </c>
    </row>
    <row r="154" spans="1:48" ht="12.75">
      <c r="A154" s="18" t="s">
        <v>246</v>
      </c>
      <c r="B154" s="19">
        <v>37868</v>
      </c>
      <c r="C154" s="20">
        <v>2003</v>
      </c>
      <c r="D154" s="21">
        <v>37868.501388888886</v>
      </c>
      <c r="E154" s="21">
        <v>37868.541666666664</v>
      </c>
      <c r="F154" s="22">
        <v>0.967</v>
      </c>
      <c r="G154" s="22"/>
      <c r="H154" s="20">
        <v>168</v>
      </c>
      <c r="I154" s="20">
        <v>0.299</v>
      </c>
      <c r="J154" s="20"/>
      <c r="K154" s="22">
        <v>3.4</v>
      </c>
      <c r="L154" s="22"/>
      <c r="M154" s="22">
        <v>218</v>
      </c>
      <c r="N154" s="22"/>
      <c r="O154" s="20">
        <v>0.39811</v>
      </c>
      <c r="P154" s="22">
        <v>398.11</v>
      </c>
      <c r="Q154" s="22">
        <v>1.19</v>
      </c>
      <c r="R154" s="26"/>
      <c r="S154" s="22">
        <v>59.38</v>
      </c>
      <c r="T154" s="22">
        <v>0.16</v>
      </c>
      <c r="U154" s="26"/>
      <c r="V154" s="22">
        <v>13.17</v>
      </c>
      <c r="W154" s="22">
        <v>0.05</v>
      </c>
      <c r="X154" s="26"/>
      <c r="Y154" s="22">
        <v>2.17</v>
      </c>
      <c r="Z154" s="22">
        <v>0.12</v>
      </c>
      <c r="AA154" s="26"/>
      <c r="AB154" s="22">
        <v>3.07</v>
      </c>
      <c r="AC154" s="22">
        <v>4.34</v>
      </c>
      <c r="AD154" s="26"/>
      <c r="AE154" s="22">
        <v>241.37</v>
      </c>
      <c r="AF154" s="22">
        <v>24.48086732826054</v>
      </c>
      <c r="AG154" s="26"/>
      <c r="AH154" s="22">
        <v>509.69165777438445</v>
      </c>
      <c r="AI154" s="22">
        <v>15.911682493362298</v>
      </c>
      <c r="AJ154" s="26"/>
      <c r="AK154" s="22">
        <v>256.62361525294716</v>
      </c>
      <c r="AL154" s="22">
        <v>0.46</v>
      </c>
      <c r="AM154" s="26"/>
      <c r="AN154" s="22">
        <v>12.96</v>
      </c>
      <c r="AO154" s="22">
        <v>0.05</v>
      </c>
      <c r="AP154" s="26">
        <v>0</v>
      </c>
      <c r="AQ154" s="22">
        <v>1.09</v>
      </c>
      <c r="AR154" s="18"/>
      <c r="AS154" s="22">
        <v>717.27</v>
      </c>
      <c r="AT154" s="22">
        <v>780.3652730273317</v>
      </c>
      <c r="AU154" s="20">
        <v>0.9191464879228143</v>
      </c>
      <c r="AV154" s="20">
        <v>-8.425986508689853</v>
      </c>
    </row>
    <row r="155" spans="1:48" ht="12.75">
      <c r="A155" s="18" t="s">
        <v>247</v>
      </c>
      <c r="B155" s="19">
        <v>37868</v>
      </c>
      <c r="C155" s="20">
        <v>2003</v>
      </c>
      <c r="D155" s="21">
        <v>37868.876388888886</v>
      </c>
      <c r="E155" s="21">
        <v>37868.916666666664</v>
      </c>
      <c r="F155" s="22">
        <v>0.967</v>
      </c>
      <c r="G155" s="22"/>
      <c r="H155" s="20">
        <v>283</v>
      </c>
      <c r="I155" s="20">
        <v>0.44</v>
      </c>
      <c r="J155" s="20"/>
      <c r="K155" s="22">
        <v>5.69</v>
      </c>
      <c r="L155" s="22"/>
      <c r="M155" s="22">
        <v>36.16</v>
      </c>
      <c r="N155" s="22"/>
      <c r="O155" s="20">
        <v>0.00204</v>
      </c>
      <c r="P155" s="22">
        <v>2.04</v>
      </c>
      <c r="Q155" s="22">
        <v>1.61</v>
      </c>
      <c r="R155" s="26"/>
      <c r="S155" s="22">
        <v>80.34</v>
      </c>
      <c r="T155" s="22">
        <v>0.13</v>
      </c>
      <c r="U155" s="26"/>
      <c r="V155" s="22">
        <v>10.7</v>
      </c>
      <c r="W155" s="22">
        <v>0.1</v>
      </c>
      <c r="X155" s="26"/>
      <c r="Y155" s="22">
        <v>4.35</v>
      </c>
      <c r="Z155" s="22">
        <v>0.15</v>
      </c>
      <c r="AA155" s="26"/>
      <c r="AB155" s="22">
        <v>3.84</v>
      </c>
      <c r="AC155" s="22">
        <v>2.81</v>
      </c>
      <c r="AD155" s="26"/>
      <c r="AE155" s="22">
        <v>155.96</v>
      </c>
      <c r="AF155" s="22">
        <v>5.127071467359632</v>
      </c>
      <c r="AG155" s="26"/>
      <c r="AH155" s="22">
        <v>106.74562795042753</v>
      </c>
      <c r="AI155" s="22">
        <v>6.205163343222297</v>
      </c>
      <c r="AJ155" s="26"/>
      <c r="AK155" s="22">
        <v>100.0768743994892</v>
      </c>
      <c r="AL155" s="22">
        <v>0.12</v>
      </c>
      <c r="AM155" s="26">
        <v>0</v>
      </c>
      <c r="AN155" s="22">
        <v>3.38</v>
      </c>
      <c r="AO155" s="22">
        <v>0.08</v>
      </c>
      <c r="AP155" s="26">
        <v>0</v>
      </c>
      <c r="AQ155" s="22">
        <v>1.74</v>
      </c>
      <c r="AR155" s="18"/>
      <c r="AS155" s="22">
        <v>257.23</v>
      </c>
      <c r="AT155" s="22">
        <v>211.94250234991674</v>
      </c>
      <c r="AU155" s="20">
        <v>1.2136782247447173</v>
      </c>
      <c r="AV155" s="20">
        <v>19.30526508832229</v>
      </c>
    </row>
    <row r="156" spans="1:48" ht="12.75">
      <c r="A156" s="18" t="s">
        <v>250</v>
      </c>
      <c r="B156" s="19">
        <v>37869</v>
      </c>
      <c r="C156" s="20">
        <v>2003</v>
      </c>
      <c r="D156" s="21">
        <v>37869.35208333333</v>
      </c>
      <c r="E156" s="21">
        <v>37869.375</v>
      </c>
      <c r="F156" s="22">
        <v>0.35</v>
      </c>
      <c r="G156" s="22"/>
      <c r="H156" s="20">
        <v>111</v>
      </c>
      <c r="I156" s="20">
        <v>0.545</v>
      </c>
      <c r="J156" s="20"/>
      <c r="K156" s="22">
        <v>6.34</v>
      </c>
      <c r="L156" s="22"/>
      <c r="M156" s="22">
        <v>8.45</v>
      </c>
      <c r="N156" s="22"/>
      <c r="O156" s="20">
        <v>0.00046</v>
      </c>
      <c r="P156" s="22">
        <v>0.46</v>
      </c>
      <c r="Q156" s="22">
        <v>1.15</v>
      </c>
      <c r="R156" s="26"/>
      <c r="S156" s="22">
        <v>57.39</v>
      </c>
      <c r="T156" s="22">
        <v>0.06</v>
      </c>
      <c r="U156" s="26">
        <v>0</v>
      </c>
      <c r="V156" s="22">
        <v>4.94</v>
      </c>
      <c r="W156" s="22">
        <v>0.03</v>
      </c>
      <c r="X156" s="26"/>
      <c r="Y156" s="22">
        <v>1.3</v>
      </c>
      <c r="Z156" s="22">
        <v>0.05</v>
      </c>
      <c r="AA156" s="26"/>
      <c r="AB156" s="22">
        <v>1.28</v>
      </c>
      <c r="AC156" s="22">
        <v>0.02</v>
      </c>
      <c r="AD156" s="26">
        <v>0</v>
      </c>
      <c r="AE156" s="22">
        <v>0.83</v>
      </c>
      <c r="AF156" s="22">
        <v>1.0204765148758277</v>
      </c>
      <c r="AG156" s="26"/>
      <c r="AH156" s="22">
        <v>21.246321039714733</v>
      </c>
      <c r="AI156" s="22">
        <v>0.6848989624540036</v>
      </c>
      <c r="AJ156" s="26"/>
      <c r="AK156" s="22">
        <v>11.046050466458171</v>
      </c>
      <c r="AL156" s="22">
        <v>0.06</v>
      </c>
      <c r="AM156" s="26" t="s">
        <v>350</v>
      </c>
      <c r="AN156" s="22">
        <v>1.69</v>
      </c>
      <c r="AO156" s="22">
        <v>0.01</v>
      </c>
      <c r="AP156" s="26">
        <v>0</v>
      </c>
      <c r="AQ156" s="22">
        <v>0.22</v>
      </c>
      <c r="AR156" s="18"/>
      <c r="AS156" s="22">
        <v>66.2</v>
      </c>
      <c r="AT156" s="22">
        <v>34.2023715061729</v>
      </c>
      <c r="AU156" s="20">
        <v>1.9355382999699922</v>
      </c>
      <c r="AV156" s="20">
        <v>63.738790257279604</v>
      </c>
    </row>
    <row r="157" spans="1:48" ht="12.75">
      <c r="A157" s="18" t="s">
        <v>251</v>
      </c>
      <c r="B157" s="19">
        <v>37869</v>
      </c>
      <c r="C157" s="20">
        <v>2003</v>
      </c>
      <c r="D157" s="21">
        <v>37869.376388888886</v>
      </c>
      <c r="E157" s="21">
        <v>37869.3875</v>
      </c>
      <c r="F157" s="22">
        <v>0.267</v>
      </c>
      <c r="G157" s="22"/>
      <c r="H157" s="20">
        <v>214</v>
      </c>
      <c r="I157" s="20">
        <v>0.657</v>
      </c>
      <c r="J157" s="20"/>
      <c r="K157" s="22">
        <v>6.13</v>
      </c>
      <c r="L157" s="22"/>
      <c r="M157" s="22">
        <v>7.56</v>
      </c>
      <c r="N157" s="22"/>
      <c r="O157" s="20">
        <v>0.00074</v>
      </c>
      <c r="P157" s="22">
        <v>0.74</v>
      </c>
      <c r="Q157" s="22">
        <v>0.76</v>
      </c>
      <c r="R157" s="26"/>
      <c r="S157" s="22">
        <v>37.92</v>
      </c>
      <c r="T157" s="22">
        <v>0.02</v>
      </c>
      <c r="U157" s="26">
        <v>0</v>
      </c>
      <c r="V157" s="22">
        <v>1.65</v>
      </c>
      <c r="W157" s="22">
        <v>0.02</v>
      </c>
      <c r="X157" s="26"/>
      <c r="Y157" s="22">
        <v>0.87</v>
      </c>
      <c r="Z157" s="22">
        <v>0.03</v>
      </c>
      <c r="AA157" s="26"/>
      <c r="AB157" s="22">
        <v>0.77</v>
      </c>
      <c r="AC157" s="22">
        <v>0.21</v>
      </c>
      <c r="AD157" s="26">
        <v>0</v>
      </c>
      <c r="AE157" s="22">
        <v>11.65</v>
      </c>
      <c r="AF157" s="22">
        <v>1.1008294702268016</v>
      </c>
      <c r="AG157" s="26"/>
      <c r="AH157" s="22">
        <v>22.919269570122008</v>
      </c>
      <c r="AI157" s="22">
        <v>0.5873915632408037</v>
      </c>
      <c r="AJ157" s="26"/>
      <c r="AK157" s="22">
        <v>9.473451131947682</v>
      </c>
      <c r="AL157" s="22">
        <v>0</v>
      </c>
      <c r="AM157" s="26" t="s">
        <v>351</v>
      </c>
      <c r="AN157" s="22">
        <v>0</v>
      </c>
      <c r="AO157" s="22">
        <v>0.05</v>
      </c>
      <c r="AP157" s="26">
        <v>0</v>
      </c>
      <c r="AQ157" s="22">
        <v>1.09</v>
      </c>
      <c r="AR157" s="18"/>
      <c r="AS157" s="22">
        <v>53.6</v>
      </c>
      <c r="AT157" s="22">
        <v>33.48272070206969</v>
      </c>
      <c r="AU157" s="20">
        <v>1.6008257058001498</v>
      </c>
      <c r="AV157" s="20">
        <v>46.20268897375454</v>
      </c>
    </row>
    <row r="158" spans="1:48" ht="12.75">
      <c r="A158" s="18" t="s">
        <v>252</v>
      </c>
      <c r="B158" s="19">
        <v>37869</v>
      </c>
      <c r="C158" s="20">
        <v>2003</v>
      </c>
      <c r="D158" s="21">
        <v>37869.42916666667</v>
      </c>
      <c r="E158" s="21">
        <v>37869.458333333336</v>
      </c>
      <c r="F158" s="22">
        <v>0.7</v>
      </c>
      <c r="G158" s="22"/>
      <c r="H158" s="20">
        <v>310</v>
      </c>
      <c r="I158" s="20">
        <v>0.478</v>
      </c>
      <c r="J158" s="20"/>
      <c r="K158" s="22">
        <v>5.35</v>
      </c>
      <c r="L158" s="22"/>
      <c r="M158" s="22">
        <v>7.81</v>
      </c>
      <c r="N158" s="22"/>
      <c r="O158" s="20">
        <v>0.00447</v>
      </c>
      <c r="P158" s="22">
        <v>4.47</v>
      </c>
      <c r="Q158" s="22">
        <v>0.47</v>
      </c>
      <c r="R158" s="26"/>
      <c r="S158" s="22">
        <v>23.45</v>
      </c>
      <c r="T158" s="22">
        <v>0.04</v>
      </c>
      <c r="U158" s="26">
        <v>0</v>
      </c>
      <c r="V158" s="22">
        <v>3.29</v>
      </c>
      <c r="W158" s="22">
        <v>0.01</v>
      </c>
      <c r="X158" s="26">
        <v>0</v>
      </c>
      <c r="Y158" s="22">
        <v>0.43</v>
      </c>
      <c r="Z158" s="22">
        <v>0.03</v>
      </c>
      <c r="AA158" s="26"/>
      <c r="AB158" s="22">
        <v>0.77</v>
      </c>
      <c r="AC158" s="22">
        <v>0.11</v>
      </c>
      <c r="AD158" s="26">
        <v>0</v>
      </c>
      <c r="AE158" s="22">
        <v>5.99</v>
      </c>
      <c r="AF158" s="22">
        <v>1.1008294702268016</v>
      </c>
      <c r="AG158" s="26"/>
      <c r="AH158" s="22">
        <v>22.919269570122008</v>
      </c>
      <c r="AI158" s="22">
        <v>0.770893279226979</v>
      </c>
      <c r="AJ158" s="26"/>
      <c r="AK158" s="22">
        <v>12.432966807372718</v>
      </c>
      <c r="AL158" s="22">
        <v>0</v>
      </c>
      <c r="AM158" s="26" t="s">
        <v>351</v>
      </c>
      <c r="AN158" s="22">
        <v>0</v>
      </c>
      <c r="AO158" s="22">
        <v>0.05</v>
      </c>
      <c r="AP158" s="26">
        <v>0</v>
      </c>
      <c r="AQ158" s="22">
        <v>1.09</v>
      </c>
      <c r="AR158" s="18"/>
      <c r="AS158" s="22">
        <v>38.4</v>
      </c>
      <c r="AT158" s="22">
        <v>36.44223637749473</v>
      </c>
      <c r="AU158" s="20">
        <v>1.0537223786769108</v>
      </c>
      <c r="AV158" s="20">
        <v>5.231707969362534</v>
      </c>
    </row>
    <row r="159" spans="1:48" ht="12.75">
      <c r="A159" s="18" t="s">
        <v>253</v>
      </c>
      <c r="B159" s="19">
        <v>37869</v>
      </c>
      <c r="C159" s="20">
        <v>2003</v>
      </c>
      <c r="D159" s="21">
        <v>37869.45972222222</v>
      </c>
      <c r="E159" s="21">
        <v>37869.498611111114</v>
      </c>
      <c r="F159" s="22">
        <v>0.35</v>
      </c>
      <c r="G159" s="22"/>
      <c r="H159" s="20">
        <v>385</v>
      </c>
      <c r="I159" s="20">
        <v>0.797</v>
      </c>
      <c r="J159" s="20"/>
      <c r="K159" s="22">
        <v>5.25</v>
      </c>
      <c r="L159" s="22"/>
      <c r="M159" s="22">
        <v>5.19</v>
      </c>
      <c r="N159" s="22"/>
      <c r="O159" s="20">
        <v>0.00562</v>
      </c>
      <c r="P159" s="22">
        <v>5.62</v>
      </c>
      <c r="Q159" s="22">
        <v>0.21</v>
      </c>
      <c r="R159" s="26"/>
      <c r="S159" s="22">
        <v>10.48</v>
      </c>
      <c r="T159" s="22">
        <v>0.02</v>
      </c>
      <c r="U159" s="26">
        <v>0</v>
      </c>
      <c r="V159" s="22">
        <v>1.65</v>
      </c>
      <c r="W159" s="22">
        <v>0.01</v>
      </c>
      <c r="X159" s="26">
        <v>0</v>
      </c>
      <c r="Y159" s="22">
        <v>0.43</v>
      </c>
      <c r="Z159" s="22">
        <v>0.02</v>
      </c>
      <c r="AA159" s="26">
        <v>0</v>
      </c>
      <c r="AB159" s="22">
        <v>0.51</v>
      </c>
      <c r="AC159" s="22">
        <v>0.01</v>
      </c>
      <c r="AD159" s="26">
        <v>0</v>
      </c>
      <c r="AE159" s="22">
        <v>0.34</v>
      </c>
      <c r="AF159" s="22">
        <v>0.6125538516172833</v>
      </c>
      <c r="AG159" s="26"/>
      <c r="AH159" s="22">
        <v>12.753371190671837</v>
      </c>
      <c r="AI159" s="22">
        <v>0.32204299981615564</v>
      </c>
      <c r="AJ159" s="26"/>
      <c r="AK159" s="22">
        <v>5.193909501034958</v>
      </c>
      <c r="AL159" s="22">
        <v>0</v>
      </c>
      <c r="AM159" s="26" t="s">
        <v>351</v>
      </c>
      <c r="AN159" s="22">
        <v>0</v>
      </c>
      <c r="AO159" s="22">
        <v>0.01</v>
      </c>
      <c r="AP159" s="26">
        <v>0</v>
      </c>
      <c r="AQ159" s="22">
        <v>0.22</v>
      </c>
      <c r="AR159" s="18"/>
      <c r="AS159" s="22">
        <v>19.03</v>
      </c>
      <c r="AT159" s="22">
        <v>18.167280691706793</v>
      </c>
      <c r="AU159" s="20">
        <v>1.0474875311794478</v>
      </c>
      <c r="AV159" s="20">
        <v>4.63861493233054</v>
      </c>
    </row>
    <row r="160" spans="1:48" ht="12.75">
      <c r="A160" s="18" t="s">
        <v>254</v>
      </c>
      <c r="B160" s="19">
        <v>37869</v>
      </c>
      <c r="C160" s="20">
        <v>2003</v>
      </c>
      <c r="D160" s="21">
        <v>37869.53055555555</v>
      </c>
      <c r="E160" s="21">
        <v>37869.53888888889</v>
      </c>
      <c r="F160" s="22">
        <v>0.2</v>
      </c>
      <c r="G160" s="22"/>
      <c r="H160" s="20">
        <v>176</v>
      </c>
      <c r="I160" s="20">
        <v>0.627</v>
      </c>
      <c r="J160" s="20"/>
      <c r="K160" s="22">
        <v>5.18</v>
      </c>
      <c r="L160" s="22"/>
      <c r="M160" s="22">
        <v>5.52</v>
      </c>
      <c r="N160" s="22"/>
      <c r="O160" s="20">
        <v>0.00661</v>
      </c>
      <c r="P160" s="22">
        <v>6.61</v>
      </c>
      <c r="Q160" s="22">
        <v>0.19</v>
      </c>
      <c r="R160" s="26"/>
      <c r="S160" s="22">
        <v>9.48</v>
      </c>
      <c r="T160" s="22">
        <v>0.02</v>
      </c>
      <c r="U160" s="26">
        <v>0</v>
      </c>
      <c r="V160" s="22">
        <v>1.65</v>
      </c>
      <c r="W160" s="22">
        <v>0.04</v>
      </c>
      <c r="X160" s="26"/>
      <c r="Y160" s="22">
        <v>1.74</v>
      </c>
      <c r="Z160" s="22">
        <v>0.05</v>
      </c>
      <c r="AA160" s="26"/>
      <c r="AB160" s="22">
        <v>1.28</v>
      </c>
      <c r="AC160" s="22">
        <v>0</v>
      </c>
      <c r="AD160" s="26">
        <v>0</v>
      </c>
      <c r="AE160" s="22">
        <v>-0.02</v>
      </c>
      <c r="AF160" s="22">
        <v>0.695117424932405</v>
      </c>
      <c r="AG160" s="26"/>
      <c r="AH160" s="22">
        <v>14.472344787092673</v>
      </c>
      <c r="AI160" s="22">
        <v>0.34454113291337934</v>
      </c>
      <c r="AJ160" s="26"/>
      <c r="AK160" s="22">
        <v>5.556759391626982</v>
      </c>
      <c r="AL160" s="22">
        <v>0</v>
      </c>
      <c r="AM160" s="26" t="s">
        <v>351</v>
      </c>
      <c r="AN160" s="22">
        <v>0</v>
      </c>
      <c r="AO160" s="22">
        <v>0.01</v>
      </c>
      <c r="AP160" s="26">
        <v>0</v>
      </c>
      <c r="AQ160" s="22">
        <v>0.22</v>
      </c>
      <c r="AR160" s="18"/>
      <c r="AS160" s="22">
        <v>20.74</v>
      </c>
      <c r="AT160" s="22">
        <v>20.249104178719655</v>
      </c>
      <c r="AU160" s="20">
        <v>1.0242428414090654</v>
      </c>
      <c r="AV160" s="20">
        <v>2.39525030427575</v>
      </c>
    </row>
    <row r="161" spans="1:48" ht="12.75">
      <c r="A161" s="18" t="s">
        <v>255</v>
      </c>
      <c r="B161" s="19">
        <v>37869</v>
      </c>
      <c r="C161" s="20">
        <v>2003</v>
      </c>
      <c r="D161" s="21">
        <v>37869.54791666667</v>
      </c>
      <c r="E161" s="21">
        <v>37869.583333333336</v>
      </c>
      <c r="F161" s="22">
        <v>0.85</v>
      </c>
      <c r="G161" s="22"/>
      <c r="H161" s="20">
        <v>466</v>
      </c>
      <c r="I161" s="20">
        <v>0.48</v>
      </c>
      <c r="J161" s="20"/>
      <c r="K161" s="22">
        <v>4.96</v>
      </c>
      <c r="L161" s="22"/>
      <c r="M161" s="22">
        <v>6.8</v>
      </c>
      <c r="N161" s="22"/>
      <c r="O161" s="20">
        <v>0.01097</v>
      </c>
      <c r="P161" s="22">
        <v>10.97</v>
      </c>
      <c r="Q161" s="22">
        <v>0.17</v>
      </c>
      <c r="R161" s="26"/>
      <c r="S161" s="22">
        <v>8.48</v>
      </c>
      <c r="T161" s="22">
        <v>0.02</v>
      </c>
      <c r="U161" s="26">
        <v>0</v>
      </c>
      <c r="V161" s="22">
        <v>1.65</v>
      </c>
      <c r="W161" s="22">
        <v>0.01</v>
      </c>
      <c r="X161" s="26">
        <v>0</v>
      </c>
      <c r="Y161" s="22">
        <v>0.43</v>
      </c>
      <c r="Z161" s="22">
        <v>0.02</v>
      </c>
      <c r="AA161" s="26">
        <v>0</v>
      </c>
      <c r="AB161" s="22">
        <v>0.51</v>
      </c>
      <c r="AC161" s="22">
        <v>0.03</v>
      </c>
      <c r="AD161" s="26">
        <v>0</v>
      </c>
      <c r="AE161" s="22">
        <v>1.63</v>
      </c>
      <c r="AF161" s="22">
        <v>0.7771335675844168</v>
      </c>
      <c r="AG161" s="26"/>
      <c r="AH161" s="22">
        <v>16.179920877107556</v>
      </c>
      <c r="AI161" s="22">
        <v>0.4448052970128909</v>
      </c>
      <c r="AJ161" s="26"/>
      <c r="AK161" s="22">
        <v>7.173819830223905</v>
      </c>
      <c r="AL161" s="22">
        <v>0</v>
      </c>
      <c r="AM161" s="26" t="s">
        <v>351</v>
      </c>
      <c r="AN161" s="22">
        <v>0</v>
      </c>
      <c r="AO161" s="22">
        <v>0.01</v>
      </c>
      <c r="AP161" s="26">
        <v>0</v>
      </c>
      <c r="AQ161" s="22">
        <v>0.22</v>
      </c>
      <c r="AR161" s="18"/>
      <c r="AS161" s="22">
        <v>23.67</v>
      </c>
      <c r="AT161" s="22">
        <v>23.57374070733146</v>
      </c>
      <c r="AU161" s="20">
        <v>1.0040833270317004</v>
      </c>
      <c r="AV161" s="20">
        <v>0.4075007238095515</v>
      </c>
    </row>
    <row r="162" spans="1:48" ht="12.75">
      <c r="A162" s="18" t="s">
        <v>256</v>
      </c>
      <c r="B162" s="19">
        <v>37869</v>
      </c>
      <c r="C162" s="20">
        <v>2003</v>
      </c>
      <c r="D162" s="21">
        <v>37869.58472222222</v>
      </c>
      <c r="E162" s="21">
        <v>37869.625</v>
      </c>
      <c r="F162" s="22">
        <v>0.967</v>
      </c>
      <c r="G162" s="22"/>
      <c r="H162" s="20">
        <v>368</v>
      </c>
      <c r="I162" s="20">
        <v>0.33</v>
      </c>
      <c r="J162" s="20"/>
      <c r="K162" s="22">
        <v>4.8</v>
      </c>
      <c r="L162" s="22"/>
      <c r="M162" s="22">
        <v>9</v>
      </c>
      <c r="N162" s="22"/>
      <c r="O162" s="20">
        <v>0.01585</v>
      </c>
      <c r="P162" s="22">
        <v>15.85</v>
      </c>
      <c r="Q162" s="22">
        <v>0.19</v>
      </c>
      <c r="R162" s="26"/>
      <c r="S162" s="22">
        <v>9.48</v>
      </c>
      <c r="T162" s="22">
        <v>0.02</v>
      </c>
      <c r="U162" s="26">
        <v>0</v>
      </c>
      <c r="V162" s="22">
        <v>1.65</v>
      </c>
      <c r="W162" s="22">
        <v>0.01</v>
      </c>
      <c r="X162" s="26">
        <v>0</v>
      </c>
      <c r="Y162" s="22">
        <v>0.43</v>
      </c>
      <c r="Z162" s="22">
        <v>0.02</v>
      </c>
      <c r="AA162" s="26">
        <v>0</v>
      </c>
      <c r="AB162" s="22">
        <v>0.51</v>
      </c>
      <c r="AC162" s="22">
        <v>0.07</v>
      </c>
      <c r="AD162" s="26">
        <v>0</v>
      </c>
      <c r="AE162" s="22">
        <v>3.93</v>
      </c>
      <c r="AF162" s="22">
        <v>0.8586664259978033</v>
      </c>
      <c r="AG162" s="26"/>
      <c r="AH162" s="22">
        <v>17.877434989274263</v>
      </c>
      <c r="AI162" s="22">
        <v>0.6956811550105592</v>
      </c>
      <c r="AJ162" s="26"/>
      <c r="AK162" s="22">
        <v>11.219945668010299</v>
      </c>
      <c r="AL162" s="22">
        <v>0</v>
      </c>
      <c r="AM162" s="26" t="s">
        <v>351</v>
      </c>
      <c r="AN162" s="22">
        <v>0</v>
      </c>
      <c r="AO162" s="22">
        <v>0.01</v>
      </c>
      <c r="AP162" s="26">
        <v>0</v>
      </c>
      <c r="AQ162" s="22">
        <v>0.22</v>
      </c>
      <c r="AR162" s="18"/>
      <c r="AS162" s="22">
        <v>31.85</v>
      </c>
      <c r="AT162" s="22">
        <v>29.31738065728456</v>
      </c>
      <c r="AU162" s="20">
        <v>1.0863862761929979</v>
      </c>
      <c r="AV162" s="20">
        <v>8.28094750993338</v>
      </c>
    </row>
    <row r="163" spans="1:48" ht="12.75">
      <c r="A163" s="18" t="s">
        <v>257</v>
      </c>
      <c r="B163" s="19">
        <v>37869</v>
      </c>
      <c r="C163" s="20">
        <v>2003</v>
      </c>
      <c r="D163" s="21">
        <v>37869.626388888886</v>
      </c>
      <c r="E163" s="21">
        <v>37869.666666666664</v>
      </c>
      <c r="F163" s="22">
        <v>0.967</v>
      </c>
      <c r="G163" s="22"/>
      <c r="H163" s="20">
        <v>271</v>
      </c>
      <c r="I163" s="20">
        <v>0.395</v>
      </c>
      <c r="J163" s="20"/>
      <c r="K163" s="22">
        <v>4.86</v>
      </c>
      <c r="L163" s="22"/>
      <c r="M163" s="22">
        <v>8.47</v>
      </c>
      <c r="N163" s="22"/>
      <c r="O163" s="20">
        <v>0.013800000000000002</v>
      </c>
      <c r="P163" s="22">
        <v>13.8</v>
      </c>
      <c r="Q163" s="22">
        <v>0.14</v>
      </c>
      <c r="R163" s="26">
        <v>0</v>
      </c>
      <c r="S163" s="22">
        <v>6.99</v>
      </c>
      <c r="T163" s="22">
        <v>0.02</v>
      </c>
      <c r="U163" s="26">
        <v>0</v>
      </c>
      <c r="V163" s="22">
        <v>1.65</v>
      </c>
      <c r="W163" s="22">
        <v>0.01</v>
      </c>
      <c r="X163" s="26">
        <v>0</v>
      </c>
      <c r="Y163" s="22">
        <v>0.43</v>
      </c>
      <c r="Z163" s="22">
        <v>0.02</v>
      </c>
      <c r="AA163" s="26">
        <v>0</v>
      </c>
      <c r="AB163" s="22">
        <v>0.51</v>
      </c>
      <c r="AC163" s="22">
        <v>0.07</v>
      </c>
      <c r="AD163" s="26">
        <v>0</v>
      </c>
      <c r="AE163" s="22">
        <v>3.66</v>
      </c>
      <c r="AF163" s="22">
        <v>0.695117424932405</v>
      </c>
      <c r="AG163" s="26"/>
      <c r="AH163" s="22">
        <v>14.472344787092673</v>
      </c>
      <c r="AI163" s="22">
        <v>0.7172165499556218</v>
      </c>
      <c r="AJ163" s="26"/>
      <c r="AK163" s="22">
        <v>11.56726851768427</v>
      </c>
      <c r="AL163" s="22">
        <v>0</v>
      </c>
      <c r="AM163" s="26" t="s">
        <v>351</v>
      </c>
      <c r="AN163" s="22">
        <v>0</v>
      </c>
      <c r="AO163" s="22">
        <v>0.01</v>
      </c>
      <c r="AP163" s="26">
        <v>0</v>
      </c>
      <c r="AQ163" s="22">
        <v>0.22</v>
      </c>
      <c r="AR163" s="18"/>
      <c r="AS163" s="22">
        <v>27.04</v>
      </c>
      <c r="AT163" s="22">
        <v>26.25961330477694</v>
      </c>
      <c r="AU163" s="20">
        <v>1.0297181335522978</v>
      </c>
      <c r="AV163" s="20">
        <v>2.9283015272950066</v>
      </c>
    </row>
    <row r="164" spans="1:48" ht="12.75">
      <c r="A164" s="18" t="s">
        <v>258</v>
      </c>
      <c r="B164" s="19">
        <v>37869</v>
      </c>
      <c r="C164" s="20">
        <v>2003</v>
      </c>
      <c r="D164" s="21">
        <v>37869.66805555556</v>
      </c>
      <c r="E164" s="21">
        <v>37869.708333333336</v>
      </c>
      <c r="F164" s="22">
        <v>0.967</v>
      </c>
      <c r="G164" s="22"/>
      <c r="H164" s="20">
        <v>262</v>
      </c>
      <c r="I164" s="20">
        <v>0.409</v>
      </c>
      <c r="J164" s="20"/>
      <c r="K164" s="22">
        <v>4.9</v>
      </c>
      <c r="L164" s="22"/>
      <c r="M164" s="22">
        <v>9.34</v>
      </c>
      <c r="N164" s="22"/>
      <c r="O164" s="20">
        <v>0.01259</v>
      </c>
      <c r="P164" s="22">
        <v>12.59</v>
      </c>
      <c r="Q164" s="22">
        <v>0.19</v>
      </c>
      <c r="R164" s="26"/>
      <c r="S164" s="22">
        <v>9.48</v>
      </c>
      <c r="T164" s="22">
        <v>0.02</v>
      </c>
      <c r="U164" s="26">
        <v>0</v>
      </c>
      <c r="V164" s="22">
        <v>1.65</v>
      </c>
      <c r="W164" s="22">
        <v>0.01</v>
      </c>
      <c r="X164" s="26">
        <v>0</v>
      </c>
      <c r="Y164" s="22">
        <v>0.43</v>
      </c>
      <c r="Z164" s="22">
        <v>0.02</v>
      </c>
      <c r="AA164" s="26">
        <v>0</v>
      </c>
      <c r="AB164" s="22">
        <v>0.51</v>
      </c>
      <c r="AC164" s="22">
        <v>0.25</v>
      </c>
      <c r="AD164" s="26">
        <v>0</v>
      </c>
      <c r="AE164" s="22">
        <v>13.81</v>
      </c>
      <c r="AF164" s="22">
        <v>0.6125538516172833</v>
      </c>
      <c r="AG164" s="26"/>
      <c r="AH164" s="22">
        <v>12.753371190671837</v>
      </c>
      <c r="AI164" s="22">
        <v>1.1935974977422306</v>
      </c>
      <c r="AJ164" s="26"/>
      <c r="AK164" s="22">
        <v>19.250340443586694</v>
      </c>
      <c r="AL164" s="22">
        <v>0.06</v>
      </c>
      <c r="AM164" s="26" t="s">
        <v>350</v>
      </c>
      <c r="AN164" s="22">
        <v>1.69</v>
      </c>
      <c r="AO164" s="22">
        <v>0.01</v>
      </c>
      <c r="AP164" s="26">
        <v>0</v>
      </c>
      <c r="AQ164" s="22">
        <v>0.22</v>
      </c>
      <c r="AR164" s="18"/>
      <c r="AS164" s="22">
        <v>38.47</v>
      </c>
      <c r="AT164" s="22">
        <v>33.913711634258526</v>
      </c>
      <c r="AU164" s="20">
        <v>1.1343494458783703</v>
      </c>
      <c r="AV164" s="20">
        <v>12.58926424984547</v>
      </c>
    </row>
    <row r="165" spans="1:48" ht="12.75">
      <c r="A165" s="18" t="s">
        <v>259</v>
      </c>
      <c r="B165" s="19">
        <v>37869</v>
      </c>
      <c r="C165" s="20">
        <v>2003</v>
      </c>
      <c r="D165" s="21">
        <v>37869.70972222222</v>
      </c>
      <c r="E165" s="21">
        <v>37869.75</v>
      </c>
      <c r="F165" s="22">
        <v>0.967</v>
      </c>
      <c r="G165" s="22"/>
      <c r="H165" s="20">
        <v>230</v>
      </c>
      <c r="I165" s="20">
        <v>0.478</v>
      </c>
      <c r="J165" s="20"/>
      <c r="K165" s="22">
        <v>4.98</v>
      </c>
      <c r="L165" s="22"/>
      <c r="M165" s="22">
        <v>9.8</v>
      </c>
      <c r="N165" s="22"/>
      <c r="O165" s="20">
        <v>0.01047</v>
      </c>
      <c r="P165" s="22">
        <v>10.47</v>
      </c>
      <c r="Q165" s="22">
        <v>0.22</v>
      </c>
      <c r="R165" s="26"/>
      <c r="S165" s="22">
        <v>10.98</v>
      </c>
      <c r="T165" s="22">
        <v>0.02</v>
      </c>
      <c r="U165" s="26">
        <v>0</v>
      </c>
      <c r="V165" s="22">
        <v>1.65</v>
      </c>
      <c r="W165" s="22">
        <v>0.01</v>
      </c>
      <c r="X165" s="26">
        <v>0</v>
      </c>
      <c r="Y165" s="22">
        <v>0.43</v>
      </c>
      <c r="Z165" s="22">
        <v>0.03</v>
      </c>
      <c r="AA165" s="26"/>
      <c r="AB165" s="22">
        <v>0.77</v>
      </c>
      <c r="AC165" s="22">
        <v>0.42</v>
      </c>
      <c r="AD165" s="26"/>
      <c r="AE165" s="22">
        <v>23.28</v>
      </c>
      <c r="AF165" s="22">
        <v>0.8586664259978033</v>
      </c>
      <c r="AG165" s="26"/>
      <c r="AH165" s="22">
        <v>17.877434989274263</v>
      </c>
      <c r="AI165" s="22">
        <v>1.5253269631691047</v>
      </c>
      <c r="AJ165" s="26"/>
      <c r="AK165" s="22">
        <v>24.60047326199132</v>
      </c>
      <c r="AL165" s="22">
        <v>0</v>
      </c>
      <c r="AM165" s="26" t="s">
        <v>351</v>
      </c>
      <c r="AN165" s="22">
        <v>0</v>
      </c>
      <c r="AO165" s="22">
        <v>0.03</v>
      </c>
      <c r="AP165" s="26">
        <v>0</v>
      </c>
      <c r="AQ165" s="22">
        <v>0.65</v>
      </c>
      <c r="AR165" s="18"/>
      <c r="AS165" s="22">
        <v>47.58</v>
      </c>
      <c r="AT165" s="22">
        <v>43.12790825126558</v>
      </c>
      <c r="AU165" s="20">
        <v>1.1032299485241965</v>
      </c>
      <c r="AV165" s="20">
        <v>9.816325466136634</v>
      </c>
    </row>
    <row r="166" spans="1:48" ht="12.75">
      <c r="A166" s="18" t="s">
        <v>260</v>
      </c>
      <c r="B166" s="19">
        <v>37869</v>
      </c>
      <c r="C166" s="20">
        <v>2003</v>
      </c>
      <c r="D166" s="21">
        <v>37869.751388888886</v>
      </c>
      <c r="E166" s="21">
        <v>37869.77777777778</v>
      </c>
      <c r="F166" s="22">
        <v>0.633</v>
      </c>
      <c r="G166" s="22"/>
      <c r="H166" s="20">
        <v>259</v>
      </c>
      <c r="I166" s="20">
        <v>0.542</v>
      </c>
      <c r="J166" s="20"/>
      <c r="K166" s="22">
        <v>5.4</v>
      </c>
      <c r="L166" s="22"/>
      <c r="M166" s="22">
        <v>8.65</v>
      </c>
      <c r="N166" s="22"/>
      <c r="O166" s="20">
        <v>0.00398</v>
      </c>
      <c r="P166" s="22">
        <v>3.98</v>
      </c>
      <c r="Q166" s="22">
        <v>0.32</v>
      </c>
      <c r="R166" s="26"/>
      <c r="S166" s="22">
        <v>15.97</v>
      </c>
      <c r="T166" s="22">
        <v>0.03</v>
      </c>
      <c r="U166" s="26">
        <v>0</v>
      </c>
      <c r="V166" s="22">
        <v>2.47</v>
      </c>
      <c r="W166" s="22">
        <v>0.01</v>
      </c>
      <c r="X166" s="26">
        <v>0</v>
      </c>
      <c r="Y166" s="22">
        <v>0.43</v>
      </c>
      <c r="Z166" s="22">
        <v>0.03</v>
      </c>
      <c r="AA166" s="26"/>
      <c r="AB166" s="22">
        <v>0.77</v>
      </c>
      <c r="AC166" s="22">
        <v>0.57</v>
      </c>
      <c r="AD166" s="26"/>
      <c r="AE166" s="22">
        <v>31.5</v>
      </c>
      <c r="AF166" s="22">
        <v>0.9397669382688525</v>
      </c>
      <c r="AG166" s="26"/>
      <c r="AH166" s="22">
        <v>19.565947654757508</v>
      </c>
      <c r="AI166" s="22">
        <v>1.4014756180804913</v>
      </c>
      <c r="AJ166" s="26"/>
      <c r="AK166" s="22">
        <v>22.602998768402163</v>
      </c>
      <c r="AL166" s="22">
        <v>0</v>
      </c>
      <c r="AM166" s="26" t="s">
        <v>351</v>
      </c>
      <c r="AN166" s="22">
        <v>0</v>
      </c>
      <c r="AO166" s="22">
        <v>0.06</v>
      </c>
      <c r="AP166" s="26">
        <v>0</v>
      </c>
      <c r="AQ166" s="22">
        <v>1.3</v>
      </c>
      <c r="AR166" s="18"/>
      <c r="AS166" s="22">
        <v>55.12</v>
      </c>
      <c r="AT166" s="22">
        <v>43.468946423159665</v>
      </c>
      <c r="AU166" s="20">
        <v>1.2680316532961289</v>
      </c>
      <c r="AV166" s="20">
        <v>23.635618392415175</v>
      </c>
    </row>
    <row r="167" spans="1:48" ht="12.75">
      <c r="A167" s="18" t="s">
        <v>261</v>
      </c>
      <c r="B167" s="19">
        <v>37870</v>
      </c>
      <c r="C167" s="20">
        <v>2003</v>
      </c>
      <c r="D167" s="21">
        <v>37870.376388888886</v>
      </c>
      <c r="E167" s="21">
        <v>37870.416666666664</v>
      </c>
      <c r="F167" s="22">
        <v>0.967</v>
      </c>
      <c r="G167" s="22"/>
      <c r="H167" s="20">
        <v>50</v>
      </c>
      <c r="I167" s="20">
        <v>0.164</v>
      </c>
      <c r="J167" s="20"/>
      <c r="K167" s="22">
        <v>5.65</v>
      </c>
      <c r="L167" s="22"/>
      <c r="M167" s="22"/>
      <c r="N167" s="22" t="s">
        <v>24</v>
      </c>
      <c r="O167" s="20">
        <v>0.0022400000000000002</v>
      </c>
      <c r="P167" s="22">
        <v>2.24</v>
      </c>
      <c r="Q167" s="22">
        <v>0.85</v>
      </c>
      <c r="R167" s="26"/>
      <c r="S167" s="22">
        <v>42.42</v>
      </c>
      <c r="T167" s="22">
        <v>0.18</v>
      </c>
      <c r="U167" s="26"/>
      <c r="V167" s="22">
        <v>14.81</v>
      </c>
      <c r="W167" s="22">
        <v>0.06</v>
      </c>
      <c r="X167" s="26"/>
      <c r="Y167" s="22">
        <v>2.61</v>
      </c>
      <c r="Z167" s="22">
        <v>0.05</v>
      </c>
      <c r="AA167" s="26"/>
      <c r="AB167" s="22">
        <v>1.28</v>
      </c>
      <c r="AC167" s="22">
        <v>0.5</v>
      </c>
      <c r="AD167" s="26"/>
      <c r="AE167" s="22">
        <v>27.74</v>
      </c>
      <c r="AF167" s="22">
        <v>1.6552998179159082</v>
      </c>
      <c r="AG167" s="26"/>
      <c r="AH167" s="22">
        <v>34.46334220900921</v>
      </c>
      <c r="AI167" s="22">
        <v>2.6283260145673784</v>
      </c>
      <c r="AJ167" s="26"/>
      <c r="AK167" s="22">
        <v>42.389641962942676</v>
      </c>
      <c r="AL167" s="22">
        <v>0.17</v>
      </c>
      <c r="AM167" s="26"/>
      <c r="AN167" s="22">
        <v>4.79</v>
      </c>
      <c r="AO167" s="22">
        <v>0.01</v>
      </c>
      <c r="AP167" s="26">
        <v>0</v>
      </c>
      <c r="AQ167" s="22">
        <v>0.22</v>
      </c>
      <c r="AR167" s="18"/>
      <c r="AS167" s="22">
        <v>91.1</v>
      </c>
      <c r="AT167" s="22">
        <v>81.8629841719519</v>
      </c>
      <c r="AU167" s="20">
        <v>1.1128350734032113</v>
      </c>
      <c r="AV167" s="20">
        <v>10.680916350130842</v>
      </c>
    </row>
    <row r="168" spans="1:48" ht="12.75">
      <c r="A168" s="18" t="s">
        <v>262</v>
      </c>
      <c r="B168" s="19">
        <v>37871</v>
      </c>
      <c r="C168" s="20">
        <v>2003</v>
      </c>
      <c r="D168" s="21">
        <v>37871.50347222222</v>
      </c>
      <c r="E168" s="21">
        <v>37871.541666666664</v>
      </c>
      <c r="F168" s="22">
        <v>0.917</v>
      </c>
      <c r="G168" s="22"/>
      <c r="H168" s="20">
        <v>49</v>
      </c>
      <c r="I168" s="20">
        <v>0.148</v>
      </c>
      <c r="J168" s="20"/>
      <c r="K168" s="22">
        <v>5.53</v>
      </c>
      <c r="L168" s="22"/>
      <c r="M168" s="22"/>
      <c r="N168" s="22" t="s">
        <v>24</v>
      </c>
      <c r="O168" s="20">
        <v>0.0029500000000000004</v>
      </c>
      <c r="P168" s="22">
        <v>2.95</v>
      </c>
      <c r="Q168" s="22">
        <v>15.74</v>
      </c>
      <c r="R168" s="26"/>
      <c r="S168" s="22">
        <v>785.43</v>
      </c>
      <c r="T168" s="22">
        <v>1.65</v>
      </c>
      <c r="U168" s="26"/>
      <c r="V168" s="22">
        <v>135.77</v>
      </c>
      <c r="W168" s="22">
        <v>0.52</v>
      </c>
      <c r="X168" s="26"/>
      <c r="Y168" s="22">
        <v>22.62</v>
      </c>
      <c r="Z168" s="22">
        <v>0.45</v>
      </c>
      <c r="AA168" s="26"/>
      <c r="AB168" s="22">
        <v>11.51</v>
      </c>
      <c r="AC168" s="22">
        <v>8.21</v>
      </c>
      <c r="AD168" s="26"/>
      <c r="AE168" s="22">
        <v>456.33</v>
      </c>
      <c r="AF168" s="22">
        <v>23.87394975819937</v>
      </c>
      <c r="AG168" s="26"/>
      <c r="AH168" s="22">
        <v>497.05563396571085</v>
      </c>
      <c r="AI168" s="22">
        <v>56.55737999065088</v>
      </c>
      <c r="AJ168" s="26"/>
      <c r="AK168" s="22">
        <v>912.1574244892174</v>
      </c>
      <c r="AL168" s="22">
        <v>0.91</v>
      </c>
      <c r="AM168" s="26"/>
      <c r="AN168" s="22">
        <v>25.63</v>
      </c>
      <c r="AO168" s="22">
        <v>0.17</v>
      </c>
      <c r="AP168" s="26"/>
      <c r="AQ168" s="22">
        <v>3.7</v>
      </c>
      <c r="AR168" s="18"/>
      <c r="AS168" s="22">
        <v>1414.61</v>
      </c>
      <c r="AT168" s="22">
        <v>1438.5430584549283</v>
      </c>
      <c r="AU168" s="20">
        <v>0.9833629877713679</v>
      </c>
      <c r="AV168" s="20">
        <v>-1.6776568213896603</v>
      </c>
    </row>
    <row r="169" spans="1:48" ht="12.75">
      <c r="A169" s="18" t="s">
        <v>263</v>
      </c>
      <c r="B169" s="19">
        <v>37871</v>
      </c>
      <c r="C169" s="20">
        <v>2003</v>
      </c>
      <c r="D169" s="21">
        <v>37871.50347222222</v>
      </c>
      <c r="E169" s="21">
        <v>37871.75</v>
      </c>
      <c r="F169" s="22">
        <v>0.967</v>
      </c>
      <c r="G169" s="22"/>
      <c r="H169" s="20">
        <v>206</v>
      </c>
      <c r="I169" s="20">
        <v>0.148</v>
      </c>
      <c r="J169" s="20"/>
      <c r="K169" s="22">
        <v>6.09</v>
      </c>
      <c r="L169" s="22"/>
      <c r="M169" s="22">
        <v>89.3</v>
      </c>
      <c r="N169" s="22"/>
      <c r="O169" s="20">
        <v>0.0008100000000000001</v>
      </c>
      <c r="P169" s="22">
        <v>0.81</v>
      </c>
      <c r="Q169" s="22">
        <v>4.99</v>
      </c>
      <c r="R169" s="26"/>
      <c r="S169" s="22">
        <v>249</v>
      </c>
      <c r="T169" s="22">
        <v>0.66</v>
      </c>
      <c r="U169" s="26"/>
      <c r="V169" s="22">
        <v>54.31</v>
      </c>
      <c r="W169" s="22">
        <v>0.21</v>
      </c>
      <c r="X169" s="26"/>
      <c r="Y169" s="22">
        <v>9.13</v>
      </c>
      <c r="Z169" s="22">
        <v>0.24</v>
      </c>
      <c r="AA169" s="26"/>
      <c r="AB169" s="22">
        <v>6.14</v>
      </c>
      <c r="AC169" s="22">
        <v>6.1</v>
      </c>
      <c r="AD169" s="26"/>
      <c r="AE169" s="22">
        <v>338.86</v>
      </c>
      <c r="AF169" s="22">
        <v>14.16276628765203</v>
      </c>
      <c r="AG169" s="26"/>
      <c r="AH169" s="22">
        <v>294.86879410891527</v>
      </c>
      <c r="AI169" s="22">
        <v>18.504851159103605</v>
      </c>
      <c r="AJ169" s="26"/>
      <c r="AK169" s="22">
        <v>298.44623949402296</v>
      </c>
      <c r="AL169" s="22">
        <v>0.4</v>
      </c>
      <c r="AM169" s="26"/>
      <c r="AN169" s="22">
        <v>11.27</v>
      </c>
      <c r="AO169" s="22">
        <v>0.12</v>
      </c>
      <c r="AP169" s="26">
        <v>0</v>
      </c>
      <c r="AQ169" s="22">
        <v>2.61</v>
      </c>
      <c r="AR169" s="18"/>
      <c r="AS169" s="22">
        <v>658.25</v>
      </c>
      <c r="AT169" s="22">
        <v>607.1950336029382</v>
      </c>
      <c r="AU169" s="20">
        <v>1.084083306963357</v>
      </c>
      <c r="AV169" s="20">
        <v>8.069092697246528</v>
      </c>
    </row>
    <row r="170" spans="1:48" ht="12.75">
      <c r="A170" s="18" t="s">
        <v>264</v>
      </c>
      <c r="B170" s="19">
        <v>37871</v>
      </c>
      <c r="C170" s="20">
        <v>2003</v>
      </c>
      <c r="D170" s="21">
        <v>37871.751388888886</v>
      </c>
      <c r="E170" s="21">
        <v>37871.791666666664</v>
      </c>
      <c r="F170" s="22">
        <v>0.967</v>
      </c>
      <c r="G170" s="22"/>
      <c r="H170" s="20">
        <v>266</v>
      </c>
      <c r="I170" s="20">
        <v>0.471</v>
      </c>
      <c r="J170" s="20"/>
      <c r="K170" s="22">
        <v>6.16</v>
      </c>
      <c r="L170" s="22"/>
      <c r="M170" s="22">
        <v>87.6</v>
      </c>
      <c r="N170" s="22"/>
      <c r="O170" s="20">
        <v>0.00069</v>
      </c>
      <c r="P170" s="22">
        <v>0.69</v>
      </c>
      <c r="Q170" s="22">
        <v>5.61</v>
      </c>
      <c r="R170" s="26"/>
      <c r="S170" s="22">
        <v>279.94</v>
      </c>
      <c r="T170" s="22">
        <v>0.7</v>
      </c>
      <c r="U170" s="26"/>
      <c r="V170" s="22">
        <v>57.6</v>
      </c>
      <c r="W170" s="22">
        <v>0.23</v>
      </c>
      <c r="X170" s="26"/>
      <c r="Y170" s="22">
        <v>10</v>
      </c>
      <c r="Z170" s="22">
        <v>0.25</v>
      </c>
      <c r="AA170" s="26"/>
      <c r="AB170" s="22">
        <v>6.39</v>
      </c>
      <c r="AC170" s="22">
        <v>5.2</v>
      </c>
      <c r="AD170" s="26"/>
      <c r="AE170" s="22">
        <v>288.9</v>
      </c>
      <c r="AF170" s="22">
        <v>11.296377443899203</v>
      </c>
      <c r="AG170" s="26"/>
      <c r="AH170" s="22">
        <v>235.19057838198142</v>
      </c>
      <c r="AI170" s="22">
        <v>22.0565189100186</v>
      </c>
      <c r="AJ170" s="26"/>
      <c r="AK170" s="22">
        <v>355.72753698078</v>
      </c>
      <c r="AL170" s="22">
        <v>0.46</v>
      </c>
      <c r="AM170" s="26"/>
      <c r="AN170" s="22">
        <v>12.96</v>
      </c>
      <c r="AO170" s="22">
        <v>0.07</v>
      </c>
      <c r="AP170" s="26">
        <v>0</v>
      </c>
      <c r="AQ170" s="22">
        <v>1.52</v>
      </c>
      <c r="AR170" s="18"/>
      <c r="AS170" s="22">
        <v>643.52</v>
      </c>
      <c r="AT170" s="22">
        <v>605.3981153627615</v>
      </c>
      <c r="AU170" s="20">
        <v>1.0629699427035637</v>
      </c>
      <c r="AV170" s="20">
        <v>6.104785280685212</v>
      </c>
    </row>
    <row r="171" spans="1:48" ht="12.75">
      <c r="A171" s="18" t="s">
        <v>265</v>
      </c>
      <c r="B171" s="19">
        <v>37871</v>
      </c>
      <c r="C171" s="20">
        <v>2003</v>
      </c>
      <c r="D171" s="21">
        <v>37871.79305555556</v>
      </c>
      <c r="E171" s="21">
        <v>37871.80763888889</v>
      </c>
      <c r="F171" s="22">
        <v>0.35</v>
      </c>
      <c r="G171" s="22"/>
      <c r="H171" s="20">
        <v>140</v>
      </c>
      <c r="I171" s="20">
        <v>0.987</v>
      </c>
      <c r="J171" s="20"/>
      <c r="K171" s="22">
        <v>6.47</v>
      </c>
      <c r="L171" s="22"/>
      <c r="M171" s="22">
        <v>44.58</v>
      </c>
      <c r="N171" s="22"/>
      <c r="O171" s="20">
        <v>0.00034</v>
      </c>
      <c r="P171" s="22">
        <v>0.34</v>
      </c>
      <c r="Q171" s="22">
        <v>3.04</v>
      </c>
      <c r="R171" s="26"/>
      <c r="S171" s="22">
        <v>151.7</v>
      </c>
      <c r="T171" s="22">
        <v>0.52</v>
      </c>
      <c r="U171" s="26"/>
      <c r="V171" s="22">
        <v>42.79</v>
      </c>
      <c r="W171" s="22">
        <v>0.12</v>
      </c>
      <c r="X171" s="26"/>
      <c r="Y171" s="22">
        <v>5.22</v>
      </c>
      <c r="Z171" s="22">
        <v>0.15</v>
      </c>
      <c r="AA171" s="26"/>
      <c r="AB171" s="22">
        <v>3.84</v>
      </c>
      <c r="AC171" s="22">
        <v>2.55</v>
      </c>
      <c r="AD171" s="26"/>
      <c r="AE171" s="22">
        <v>141.84</v>
      </c>
      <c r="AF171" s="22">
        <v>6.2242885300424025</v>
      </c>
      <c r="AG171" s="26"/>
      <c r="AH171" s="22">
        <v>129.5896871954828</v>
      </c>
      <c r="AI171" s="22">
        <v>8.637798217495495</v>
      </c>
      <c r="AJ171" s="26"/>
      <c r="AK171" s="22">
        <v>139.31040965176734</v>
      </c>
      <c r="AL171" s="22">
        <v>0.17</v>
      </c>
      <c r="AM171" s="26"/>
      <c r="AN171" s="22">
        <v>4.79</v>
      </c>
      <c r="AO171" s="22">
        <v>0.09</v>
      </c>
      <c r="AP171" s="26">
        <v>0</v>
      </c>
      <c r="AQ171" s="22">
        <v>1.96</v>
      </c>
      <c r="AR171" s="18"/>
      <c r="AS171" s="22">
        <v>345.73</v>
      </c>
      <c r="AT171" s="22">
        <v>275.65009684725015</v>
      </c>
      <c r="AU171" s="20">
        <v>1.2542350028325375</v>
      </c>
      <c r="AV171" s="20">
        <v>22.55621108829212</v>
      </c>
    </row>
    <row r="172" spans="1:48" ht="12.75">
      <c r="A172" s="18" t="s">
        <v>269</v>
      </c>
      <c r="B172" s="19">
        <v>37875</v>
      </c>
      <c r="C172" s="20">
        <v>2003</v>
      </c>
      <c r="D172" s="21">
        <v>37875.16805555556</v>
      </c>
      <c r="E172" s="21">
        <v>37875.208333333336</v>
      </c>
      <c r="F172" s="22">
        <v>0.967</v>
      </c>
      <c r="G172" s="22"/>
      <c r="H172" s="20">
        <v>93</v>
      </c>
      <c r="I172" s="20">
        <v>0.262</v>
      </c>
      <c r="J172" s="20"/>
      <c r="K172" s="22">
        <v>5.91</v>
      </c>
      <c r="L172" s="22"/>
      <c r="M172" s="22">
        <v>192</v>
      </c>
      <c r="N172" s="22"/>
      <c r="O172" s="20">
        <v>0.00123</v>
      </c>
      <c r="P172" s="22">
        <v>1.23</v>
      </c>
      <c r="Q172" s="22">
        <v>13.27</v>
      </c>
      <c r="R172" s="26"/>
      <c r="S172" s="22">
        <v>662.18</v>
      </c>
      <c r="T172" s="22">
        <v>2.16</v>
      </c>
      <c r="U172" s="26"/>
      <c r="V172" s="22">
        <v>177.73</v>
      </c>
      <c r="W172" s="22">
        <v>0.37</v>
      </c>
      <c r="X172" s="26"/>
      <c r="Y172" s="22">
        <v>16.09</v>
      </c>
      <c r="Z172" s="22">
        <v>0.51</v>
      </c>
      <c r="AA172" s="26"/>
      <c r="AB172" s="22">
        <v>13.04</v>
      </c>
      <c r="AC172" s="22">
        <v>11.67</v>
      </c>
      <c r="AD172" s="26"/>
      <c r="AE172" s="22">
        <v>648.34</v>
      </c>
      <c r="AF172" s="22">
        <v>33.68570980676462</v>
      </c>
      <c r="AG172" s="26"/>
      <c r="AH172" s="22">
        <v>701.3364781768394</v>
      </c>
      <c r="AI172" s="22">
        <v>39.99865923232211</v>
      </c>
      <c r="AJ172" s="26"/>
      <c r="AK172" s="22">
        <v>645.098376098891</v>
      </c>
      <c r="AL172" s="22">
        <v>0.64</v>
      </c>
      <c r="AM172" s="26"/>
      <c r="AN172" s="22">
        <v>18.03</v>
      </c>
      <c r="AO172" s="22">
        <v>0.25</v>
      </c>
      <c r="AP172" s="26"/>
      <c r="AQ172" s="22">
        <v>5.43</v>
      </c>
      <c r="AR172" s="18"/>
      <c r="AS172" s="22">
        <v>1518.61</v>
      </c>
      <c r="AT172" s="22">
        <v>1369.8948542757303</v>
      </c>
      <c r="AU172" s="20">
        <v>1.108559533062044</v>
      </c>
      <c r="AV172" s="20">
        <v>10.297032771409969</v>
      </c>
    </row>
    <row r="173" spans="1:48" ht="12.75">
      <c r="A173" s="18" t="s">
        <v>270</v>
      </c>
      <c r="B173" s="19">
        <v>37875</v>
      </c>
      <c r="C173" s="20">
        <v>2003</v>
      </c>
      <c r="D173" s="21">
        <v>37875.20972222222</v>
      </c>
      <c r="E173" s="21">
        <v>37875.24444444444</v>
      </c>
      <c r="F173" s="22">
        <v>0.833</v>
      </c>
      <c r="G173" s="22"/>
      <c r="H173" s="20">
        <v>143</v>
      </c>
      <c r="I173" s="20">
        <v>0.368</v>
      </c>
      <c r="J173" s="20"/>
      <c r="K173" s="22">
        <v>5.69</v>
      </c>
      <c r="L173" s="22"/>
      <c r="M173" s="22">
        <v>125.3</v>
      </c>
      <c r="N173" s="22"/>
      <c r="O173" s="20">
        <v>0.00204</v>
      </c>
      <c r="P173" s="22">
        <v>2.04</v>
      </c>
      <c r="Q173" s="22">
        <v>6.7</v>
      </c>
      <c r="R173" s="26"/>
      <c r="S173" s="22">
        <v>334.33</v>
      </c>
      <c r="T173" s="22">
        <v>1.13</v>
      </c>
      <c r="U173" s="26"/>
      <c r="V173" s="22">
        <v>92.98</v>
      </c>
      <c r="W173" s="22">
        <v>0.19</v>
      </c>
      <c r="X173" s="26"/>
      <c r="Y173" s="22">
        <v>8.26</v>
      </c>
      <c r="Z173" s="22">
        <v>0.29</v>
      </c>
      <c r="AA173" s="26"/>
      <c r="AB173" s="22">
        <v>7.42</v>
      </c>
      <c r="AC173" s="22">
        <v>8.25</v>
      </c>
      <c r="AD173" s="26"/>
      <c r="AE173" s="22">
        <v>458.42</v>
      </c>
      <c r="AF173" s="22">
        <v>21.24860116186429</v>
      </c>
      <c r="AG173" s="26"/>
      <c r="AH173" s="22">
        <v>442.3958761900145</v>
      </c>
      <c r="AI173" s="22">
        <v>21.675995158056274</v>
      </c>
      <c r="AJ173" s="26"/>
      <c r="AK173" s="22">
        <v>349.59044990913156</v>
      </c>
      <c r="AL173" s="22">
        <v>0.32</v>
      </c>
      <c r="AM173" s="26"/>
      <c r="AN173" s="22">
        <v>9.01</v>
      </c>
      <c r="AO173" s="22">
        <v>0.14</v>
      </c>
      <c r="AP173" s="26">
        <v>0</v>
      </c>
      <c r="AQ173" s="22">
        <v>3.04</v>
      </c>
      <c r="AR173" s="18"/>
      <c r="AS173" s="22">
        <v>903.45</v>
      </c>
      <c r="AT173" s="22">
        <v>804.036326099146</v>
      </c>
      <c r="AU173" s="20">
        <v>1.123643261720734</v>
      </c>
      <c r="AV173" s="20">
        <v>11.644447440814417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3"/>
  </sheetPr>
  <dimension ref="A1:AX149"/>
  <sheetViews>
    <sheetView workbookViewId="0" topLeftCell="A1">
      <selection activeCell="A1" sqref="A1"/>
    </sheetView>
  </sheetViews>
  <sheetFormatPr defaultColWidth="9.140625" defaultRowHeight="12.75"/>
  <cols>
    <col min="1" max="1" width="29.8515625" style="9" bestFit="1" customWidth="1"/>
    <col min="2" max="2" width="14.28125" style="9" bestFit="1" customWidth="1"/>
    <col min="3" max="3" width="5.8515625" style="9" bestFit="1" customWidth="1"/>
    <col min="4" max="5" width="18.140625" style="9" bestFit="1" customWidth="1"/>
    <col min="6" max="6" width="10.140625" style="9" bestFit="1" customWidth="1"/>
    <col min="7" max="7" width="12.28125" style="9" bestFit="1" customWidth="1"/>
    <col min="8" max="8" width="8.8515625" style="9" bestFit="1" customWidth="1"/>
    <col min="9" max="9" width="6.00390625" style="9" bestFit="1" customWidth="1"/>
    <col min="10" max="10" width="7.421875" style="9" bestFit="1" customWidth="1"/>
    <col min="11" max="11" width="8.140625" style="9" bestFit="1" customWidth="1"/>
    <col min="12" max="12" width="10.28125" style="9" bestFit="1" customWidth="1"/>
    <col min="13" max="13" width="18.57421875" style="9" bestFit="1" customWidth="1"/>
    <col min="14" max="14" width="13.28125" style="9" bestFit="1" customWidth="1"/>
    <col min="15" max="15" width="9.7109375" style="9" bestFit="1" customWidth="1"/>
    <col min="16" max="16" width="8.57421875" style="9" bestFit="1" customWidth="1"/>
    <col min="17" max="17" width="11.140625" style="9" bestFit="1" customWidth="1"/>
    <col min="18" max="18" width="7.00390625" style="9" bestFit="1" customWidth="1"/>
    <col min="19" max="19" width="11.57421875" style="9" bestFit="1" customWidth="1"/>
    <col min="20" max="20" width="11.421875" style="9" bestFit="1" customWidth="1"/>
    <col min="21" max="21" width="7.28125" style="9" bestFit="1" customWidth="1"/>
    <col min="22" max="22" width="11.8515625" style="9" bestFit="1" customWidth="1"/>
    <col min="23" max="23" width="10.421875" style="9" bestFit="1" customWidth="1"/>
    <col min="24" max="24" width="6.28125" style="9" bestFit="1" customWidth="1"/>
    <col min="25" max="25" width="10.8515625" style="9" bestFit="1" customWidth="1"/>
    <col min="26" max="26" width="9.28125" style="9" bestFit="1" customWidth="1"/>
    <col min="27" max="27" width="5.140625" style="9" bestFit="1" customWidth="1"/>
    <col min="28" max="28" width="9.7109375" style="9" bestFit="1" customWidth="1"/>
    <col min="29" max="29" width="10.57421875" style="9" bestFit="1" customWidth="1"/>
    <col min="30" max="30" width="7.00390625" style="9" bestFit="1" customWidth="1"/>
    <col min="31" max="31" width="11.00390625" style="9" bestFit="1" customWidth="1"/>
    <col min="32" max="32" width="11.8515625" style="9" bestFit="1" customWidth="1"/>
    <col min="33" max="33" width="7.7109375" style="9" bestFit="1" customWidth="1"/>
    <col min="34" max="34" width="12.28125" style="9" bestFit="1" customWidth="1"/>
    <col min="35" max="35" width="11.140625" style="9" bestFit="1" customWidth="1"/>
    <col min="36" max="36" width="7.00390625" style="9" bestFit="1" customWidth="1"/>
    <col min="37" max="37" width="11.57421875" style="9" bestFit="1" customWidth="1"/>
    <col min="38" max="38" width="9.57421875" style="9" bestFit="1" customWidth="1"/>
    <col min="39" max="39" width="5.421875" style="9" bestFit="1" customWidth="1"/>
    <col min="40" max="40" width="10.00390625" style="9" bestFit="1" customWidth="1"/>
    <col min="41" max="41" width="11.140625" style="9" bestFit="1" customWidth="1"/>
    <col min="42" max="42" width="7.00390625" style="9" bestFit="1" customWidth="1"/>
    <col min="43" max="43" width="11.57421875" style="9" bestFit="1" customWidth="1"/>
    <col min="44" max="44" width="10.421875" style="9" bestFit="1" customWidth="1"/>
    <col min="45" max="45" width="15.7109375" style="9" bestFit="1" customWidth="1"/>
    <col min="46" max="46" width="14.57421875" style="9" bestFit="1" customWidth="1"/>
    <col min="47" max="47" width="21.140625" style="9" bestFit="1" customWidth="1"/>
    <col min="48" max="48" width="12.57421875" style="9" bestFit="1" customWidth="1"/>
    <col min="49" max="49" width="41.8515625" style="9" bestFit="1" customWidth="1"/>
    <col min="50" max="50" width="16.8515625" style="9" bestFit="1" customWidth="1"/>
    <col min="51" max="16384" width="9.140625" style="9" customWidth="1"/>
  </cols>
  <sheetData>
    <row r="1" spans="1:32" s="6" customFormat="1" ht="12" customHeight="1">
      <c r="A1" s="1" t="s">
        <v>5</v>
      </c>
      <c r="B1" s="2"/>
      <c r="C1" s="3"/>
      <c r="D1" s="3"/>
      <c r="E1" s="4"/>
      <c r="F1" s="5"/>
      <c r="H1" s="5"/>
      <c r="I1" s="8"/>
      <c r="J1" s="5"/>
      <c r="K1" s="5"/>
      <c r="M1" s="5"/>
      <c r="N1" s="5"/>
      <c r="O1" s="5"/>
      <c r="P1" s="5"/>
      <c r="Q1" s="5"/>
      <c r="R1" s="5"/>
      <c r="S1" s="5"/>
      <c r="T1" s="5"/>
      <c r="U1" s="5"/>
      <c r="V1" s="5"/>
      <c r="W1" s="5"/>
      <c r="X1" s="5"/>
      <c r="Y1" s="5"/>
      <c r="Z1" s="5"/>
      <c r="AA1" s="5"/>
      <c r="AB1" s="5"/>
      <c r="AC1" s="5"/>
      <c r="AD1" s="5"/>
      <c r="AE1" s="5"/>
      <c r="AF1" s="3"/>
    </row>
    <row r="2" spans="1:32" s="6" customFormat="1" ht="12" customHeight="1">
      <c r="A2" s="1" t="s">
        <v>4</v>
      </c>
      <c r="B2" s="1"/>
      <c r="C2" s="3"/>
      <c r="D2" s="3"/>
      <c r="E2" s="4"/>
      <c r="F2" s="5"/>
      <c r="I2" s="8"/>
      <c r="N2" s="5"/>
      <c r="P2" s="5"/>
      <c r="R2" s="5"/>
      <c r="T2" s="5"/>
      <c r="V2" s="5"/>
      <c r="X2" s="5"/>
      <c r="Z2" s="5"/>
      <c r="AB2" s="5"/>
      <c r="AD2" s="5"/>
      <c r="AF2" s="3"/>
    </row>
    <row r="3" spans="1:32" s="6" customFormat="1" ht="12" customHeight="1">
      <c r="A3" s="1"/>
      <c r="B3" s="1"/>
      <c r="C3" s="3"/>
      <c r="D3" s="3"/>
      <c r="E3" s="4"/>
      <c r="F3" s="5"/>
      <c r="H3" s="5"/>
      <c r="I3" s="8"/>
      <c r="J3" s="5"/>
      <c r="K3" s="5"/>
      <c r="M3" s="5"/>
      <c r="N3" s="5"/>
      <c r="O3" s="5"/>
      <c r="P3" s="5"/>
      <c r="Q3" s="5"/>
      <c r="R3" s="5"/>
      <c r="S3" s="5"/>
      <c r="T3" s="5"/>
      <c r="U3" s="5"/>
      <c r="V3" s="5"/>
      <c r="W3" s="5"/>
      <c r="X3" s="5"/>
      <c r="Y3" s="5"/>
      <c r="Z3" s="5"/>
      <c r="AA3" s="5"/>
      <c r="AB3" s="5"/>
      <c r="AC3" s="5"/>
      <c r="AD3" s="5"/>
      <c r="AE3" s="5"/>
      <c r="AF3" s="3"/>
    </row>
    <row r="4" spans="1:50" s="6" customFormat="1" ht="36" customHeight="1">
      <c r="A4" s="6" t="s">
        <v>21</v>
      </c>
      <c r="B4" s="7" t="s">
        <v>385</v>
      </c>
      <c r="C4" s="6" t="s">
        <v>375</v>
      </c>
      <c r="D4" s="4" t="s">
        <v>376</v>
      </c>
      <c r="E4" s="4" t="s">
        <v>377</v>
      </c>
      <c r="F4" s="5" t="s">
        <v>378</v>
      </c>
      <c r="G4" s="5" t="s">
        <v>379</v>
      </c>
      <c r="H4" s="6" t="s">
        <v>380</v>
      </c>
      <c r="I4" s="24" t="s">
        <v>355</v>
      </c>
      <c r="J4" s="25" t="s">
        <v>381</v>
      </c>
      <c r="K4" s="5" t="s">
        <v>382</v>
      </c>
      <c r="L4" s="5" t="s">
        <v>383</v>
      </c>
      <c r="M4" s="5" t="s">
        <v>420</v>
      </c>
      <c r="N4" s="5" t="s">
        <v>384</v>
      </c>
      <c r="O4" s="6" t="s">
        <v>388</v>
      </c>
      <c r="P4" s="5" t="s">
        <v>389</v>
      </c>
      <c r="Q4" s="5" t="s">
        <v>390</v>
      </c>
      <c r="R4" s="34" t="s">
        <v>391</v>
      </c>
      <c r="S4" s="5" t="s">
        <v>392</v>
      </c>
      <c r="T4" s="5" t="s">
        <v>393</v>
      </c>
      <c r="U4" s="5" t="s">
        <v>394</v>
      </c>
      <c r="V4" s="5" t="s">
        <v>395</v>
      </c>
      <c r="W4" s="5" t="s">
        <v>396</v>
      </c>
      <c r="X4" s="34" t="s">
        <v>397</v>
      </c>
      <c r="Y4" s="5" t="s">
        <v>398</v>
      </c>
      <c r="Z4" s="5" t="s">
        <v>399</v>
      </c>
      <c r="AA4" s="34" t="s">
        <v>400</v>
      </c>
      <c r="AB4" s="5" t="s">
        <v>401</v>
      </c>
      <c r="AC4" s="5" t="s">
        <v>402</v>
      </c>
      <c r="AD4" s="34" t="s">
        <v>403</v>
      </c>
      <c r="AE4" s="35" t="s">
        <v>404</v>
      </c>
      <c r="AF4" s="5" t="s">
        <v>405</v>
      </c>
      <c r="AG4" s="34" t="s">
        <v>406</v>
      </c>
      <c r="AH4" s="5" t="s">
        <v>407</v>
      </c>
      <c r="AI4" s="5" t="s">
        <v>408</v>
      </c>
      <c r="AJ4" s="34" t="s">
        <v>409</v>
      </c>
      <c r="AK4" s="5" t="s">
        <v>410</v>
      </c>
      <c r="AL4" s="5" t="s">
        <v>411</v>
      </c>
      <c r="AM4" s="5" t="s">
        <v>412</v>
      </c>
      <c r="AN4" s="5" t="s">
        <v>413</v>
      </c>
      <c r="AO4" s="5" t="s">
        <v>414</v>
      </c>
      <c r="AP4" s="5" t="s">
        <v>415</v>
      </c>
      <c r="AQ4" s="5" t="s">
        <v>416</v>
      </c>
      <c r="AR4" s="3" t="s">
        <v>1</v>
      </c>
      <c r="AS4" s="6" t="s">
        <v>417</v>
      </c>
      <c r="AT4" s="6" t="s">
        <v>418</v>
      </c>
      <c r="AU4" s="6" t="s">
        <v>419</v>
      </c>
      <c r="AV4" s="6" t="s">
        <v>2</v>
      </c>
      <c r="AW4" s="6" t="s">
        <v>387</v>
      </c>
      <c r="AX4" s="6" t="s">
        <v>386</v>
      </c>
    </row>
    <row r="5" spans="1:50" ht="12.75">
      <c r="A5" s="18" t="s">
        <v>26</v>
      </c>
      <c r="B5" s="19">
        <v>37829</v>
      </c>
      <c r="C5" s="20">
        <v>2003</v>
      </c>
      <c r="D5" s="21">
        <v>37829.756944444445</v>
      </c>
      <c r="E5" s="21">
        <v>37829.791666666664</v>
      </c>
      <c r="F5" s="22">
        <v>0.833</v>
      </c>
      <c r="G5" s="22"/>
      <c r="H5" s="20">
        <v>82</v>
      </c>
      <c r="I5" s="20"/>
      <c r="J5" s="20" t="s">
        <v>24</v>
      </c>
      <c r="K5" s="22">
        <v>5.41</v>
      </c>
      <c r="L5" s="22"/>
      <c r="M5" s="22">
        <v>56.06</v>
      </c>
      <c r="N5" s="22"/>
      <c r="O5" s="20">
        <v>0.00392</v>
      </c>
      <c r="P5" s="22">
        <v>3.92</v>
      </c>
      <c r="Q5" s="22">
        <v>4.17</v>
      </c>
      <c r="R5" s="26"/>
      <c r="S5" s="22">
        <v>208.08</v>
      </c>
      <c r="T5" s="22">
        <v>0.4</v>
      </c>
      <c r="U5" s="26"/>
      <c r="V5" s="22">
        <v>32.91</v>
      </c>
      <c r="W5" s="22">
        <v>0.65</v>
      </c>
      <c r="X5" s="26"/>
      <c r="Y5" s="22">
        <v>28.27</v>
      </c>
      <c r="Z5" s="22">
        <v>0.59</v>
      </c>
      <c r="AA5" s="26"/>
      <c r="AB5" s="22">
        <v>15.09</v>
      </c>
      <c r="AC5" s="22">
        <v>2.73</v>
      </c>
      <c r="AD5" s="26"/>
      <c r="AE5" s="22">
        <v>151.73</v>
      </c>
      <c r="AF5" s="22">
        <v>11.626285513737303</v>
      </c>
      <c r="AG5" s="26"/>
      <c r="AH5" s="22">
        <v>242.05926439601063</v>
      </c>
      <c r="AI5" s="22">
        <v>4.396621706833237</v>
      </c>
      <c r="AJ5" s="26"/>
      <c r="AK5" s="22">
        <v>70.90871488780644</v>
      </c>
      <c r="AL5" s="22">
        <v>0.82</v>
      </c>
      <c r="AM5" s="26"/>
      <c r="AN5" s="22">
        <v>23.1</v>
      </c>
      <c r="AO5" s="22">
        <v>0.05</v>
      </c>
      <c r="AP5" s="26">
        <v>0</v>
      </c>
      <c r="AQ5" s="22">
        <v>1.09</v>
      </c>
      <c r="AR5" s="18"/>
      <c r="AS5" s="22">
        <v>440</v>
      </c>
      <c r="AT5" s="22">
        <v>337.15797928381704</v>
      </c>
      <c r="AU5" s="20">
        <v>1.305026210367726</v>
      </c>
      <c r="AV5" s="20">
        <v>26.466181512015385</v>
      </c>
      <c r="AW5" s="20" t="s">
        <v>27</v>
      </c>
      <c r="AX5" s="20" t="s">
        <v>27</v>
      </c>
    </row>
    <row r="6" spans="1:50" ht="12.75">
      <c r="A6" s="18" t="s">
        <v>36</v>
      </c>
      <c r="B6" s="19">
        <v>37830</v>
      </c>
      <c r="C6" s="20">
        <v>2003</v>
      </c>
      <c r="D6" s="21">
        <v>37830.16805555556</v>
      </c>
      <c r="E6" s="21">
        <v>37830.208333333336</v>
      </c>
      <c r="F6" s="22">
        <v>0.967</v>
      </c>
      <c r="G6" s="22"/>
      <c r="H6" s="20">
        <v>422</v>
      </c>
      <c r="I6" s="20"/>
      <c r="J6" s="20" t="s">
        <v>24</v>
      </c>
      <c r="K6" s="22">
        <v>4.6</v>
      </c>
      <c r="L6" s="22"/>
      <c r="M6" s="22">
        <v>8.75</v>
      </c>
      <c r="N6" s="22"/>
      <c r="O6" s="20">
        <v>0.02512</v>
      </c>
      <c r="P6" s="22">
        <v>25.12</v>
      </c>
      <c r="Q6" s="22">
        <v>0.37</v>
      </c>
      <c r="R6" s="26"/>
      <c r="S6" s="22">
        <v>18.46</v>
      </c>
      <c r="T6" s="22">
        <v>0.06</v>
      </c>
      <c r="U6" s="26">
        <v>0</v>
      </c>
      <c r="V6" s="22">
        <v>4.94</v>
      </c>
      <c r="W6" s="22">
        <v>0.09</v>
      </c>
      <c r="X6" s="26"/>
      <c r="Y6" s="22">
        <v>3.91</v>
      </c>
      <c r="Z6" s="22">
        <v>0.1</v>
      </c>
      <c r="AA6" s="26"/>
      <c r="AB6" s="22">
        <v>2.56</v>
      </c>
      <c r="AC6" s="22">
        <v>0.52</v>
      </c>
      <c r="AD6" s="26"/>
      <c r="AE6" s="22">
        <v>28.64</v>
      </c>
      <c r="AF6" s="22">
        <v>0.6701640099441178</v>
      </c>
      <c r="AG6" s="26"/>
      <c r="AH6" s="22">
        <v>13.952814687036534</v>
      </c>
      <c r="AI6" s="22">
        <v>0.23056504505725692</v>
      </c>
      <c r="AJ6" s="26"/>
      <c r="AK6" s="22">
        <v>3.7185530466834398</v>
      </c>
      <c r="AL6" s="22">
        <v>0.01</v>
      </c>
      <c r="AM6" s="26" t="s">
        <v>351</v>
      </c>
      <c r="AN6" s="22">
        <v>0.28</v>
      </c>
      <c r="AO6" s="22">
        <v>0.01</v>
      </c>
      <c r="AP6" s="26">
        <v>0</v>
      </c>
      <c r="AQ6" s="22">
        <v>0.22</v>
      </c>
      <c r="AR6" s="18"/>
      <c r="AS6" s="22">
        <v>83.63</v>
      </c>
      <c r="AT6" s="22">
        <v>18.171367733719975</v>
      </c>
      <c r="AU6" s="20">
        <v>4.602295282639111</v>
      </c>
      <c r="AV6" s="20">
        <v>128.60069314097822</v>
      </c>
      <c r="AW6" s="20" t="s">
        <v>27</v>
      </c>
      <c r="AX6" s="20" t="s">
        <v>27</v>
      </c>
    </row>
    <row r="7" spans="1:50" ht="12.75">
      <c r="A7" s="18" t="s">
        <v>38</v>
      </c>
      <c r="B7" s="19">
        <v>37830</v>
      </c>
      <c r="C7" s="20">
        <v>2003</v>
      </c>
      <c r="D7" s="21">
        <v>37830.251388888886</v>
      </c>
      <c r="E7" s="21">
        <v>37830.291666666664</v>
      </c>
      <c r="F7" s="22">
        <v>0.967</v>
      </c>
      <c r="G7" s="22"/>
      <c r="H7" s="20">
        <v>255</v>
      </c>
      <c r="I7" s="20"/>
      <c r="J7" s="20" t="s">
        <v>24</v>
      </c>
      <c r="K7" s="22">
        <v>4.53</v>
      </c>
      <c r="L7" s="22"/>
      <c r="M7" s="22">
        <v>12.64</v>
      </c>
      <c r="N7" s="22"/>
      <c r="O7" s="20">
        <v>0.02951</v>
      </c>
      <c r="P7" s="22">
        <v>29.51</v>
      </c>
      <c r="Q7" s="22">
        <v>0.11</v>
      </c>
      <c r="R7" s="26"/>
      <c r="S7" s="22">
        <v>5.49</v>
      </c>
      <c r="T7" s="22">
        <v>0</v>
      </c>
      <c r="U7" s="26">
        <v>0</v>
      </c>
      <c r="V7" s="22">
        <v>0</v>
      </c>
      <c r="W7" s="22">
        <v>0.02</v>
      </c>
      <c r="X7" s="26"/>
      <c r="Y7" s="22">
        <v>0.87</v>
      </c>
      <c r="Z7" s="22">
        <v>0.07</v>
      </c>
      <c r="AA7" s="26"/>
      <c r="AB7" s="22">
        <v>1.79</v>
      </c>
      <c r="AC7" s="22">
        <v>0.14</v>
      </c>
      <c r="AD7" s="26">
        <v>0</v>
      </c>
      <c r="AE7" s="22">
        <v>7.62</v>
      </c>
      <c r="AF7" s="22">
        <v>0.3961685697902994</v>
      </c>
      <c r="AG7" s="26"/>
      <c r="AH7" s="22">
        <v>8.248229623034034</v>
      </c>
      <c r="AI7" s="22">
        <v>0.29684262271089373</v>
      </c>
      <c r="AJ7" s="26"/>
      <c r="AK7" s="22">
        <v>4.787477819081294</v>
      </c>
      <c r="AL7" s="22">
        <v>0.01</v>
      </c>
      <c r="AM7" s="26" t="s">
        <v>351</v>
      </c>
      <c r="AN7" s="22">
        <v>0.28</v>
      </c>
      <c r="AO7" s="22">
        <v>0.03</v>
      </c>
      <c r="AP7" s="26">
        <v>0</v>
      </c>
      <c r="AQ7" s="22">
        <v>0.65</v>
      </c>
      <c r="AR7" s="18"/>
      <c r="AS7" s="22">
        <v>45.28</v>
      </c>
      <c r="AT7" s="22">
        <v>13.965707442115328</v>
      </c>
      <c r="AU7" s="20">
        <v>3.2422274480312057</v>
      </c>
      <c r="AV7" s="20">
        <v>105.70991185641454</v>
      </c>
      <c r="AW7" s="20" t="s">
        <v>27</v>
      </c>
      <c r="AX7" s="20" t="s">
        <v>27</v>
      </c>
    </row>
    <row r="8" spans="1:50" ht="12.75">
      <c r="A8" s="18" t="s">
        <v>43</v>
      </c>
      <c r="B8" s="19">
        <v>37830</v>
      </c>
      <c r="C8" s="20">
        <v>2003</v>
      </c>
      <c r="D8" s="21">
        <v>37830.45972222222</v>
      </c>
      <c r="E8" s="21">
        <v>37830.47222222222</v>
      </c>
      <c r="F8" s="22">
        <v>0.3</v>
      </c>
      <c r="G8" s="22"/>
      <c r="H8" s="20">
        <v>108</v>
      </c>
      <c r="I8" s="20"/>
      <c r="J8" s="20" t="s">
        <v>24</v>
      </c>
      <c r="K8" s="22">
        <v>4.46</v>
      </c>
      <c r="L8" s="22"/>
      <c r="M8" s="22">
        <v>15.36</v>
      </c>
      <c r="N8" s="22"/>
      <c r="O8" s="20">
        <v>0.03467</v>
      </c>
      <c r="P8" s="22">
        <v>34.67</v>
      </c>
      <c r="Q8" s="22">
        <v>0.18</v>
      </c>
      <c r="R8" s="26"/>
      <c r="S8" s="22">
        <v>8.98</v>
      </c>
      <c r="T8" s="22">
        <v>0.03</v>
      </c>
      <c r="U8" s="26">
        <v>0</v>
      </c>
      <c r="V8" s="22">
        <v>2.47</v>
      </c>
      <c r="W8" s="22">
        <v>0.5</v>
      </c>
      <c r="X8" s="26"/>
      <c r="Y8" s="22">
        <v>21.75</v>
      </c>
      <c r="Z8" s="22">
        <v>0.39</v>
      </c>
      <c r="AA8" s="26"/>
      <c r="AB8" s="22">
        <v>9.97</v>
      </c>
      <c r="AC8" s="22">
        <v>0.33</v>
      </c>
      <c r="AD8" s="26"/>
      <c r="AE8" s="22">
        <v>18.38</v>
      </c>
      <c r="AF8" s="22">
        <v>0.8486086161715368</v>
      </c>
      <c r="AG8" s="26"/>
      <c r="AH8" s="22">
        <v>17.668031388691396</v>
      </c>
      <c r="AI8" s="22">
        <v>0.37491999245372326</v>
      </c>
      <c r="AJ8" s="26"/>
      <c r="AK8" s="22">
        <v>6.046709638293649</v>
      </c>
      <c r="AL8" s="22">
        <v>0.07</v>
      </c>
      <c r="AM8" s="26">
        <v>0</v>
      </c>
      <c r="AN8" s="22">
        <v>1.97</v>
      </c>
      <c r="AO8" s="22">
        <v>0.01</v>
      </c>
      <c r="AP8" s="26">
        <v>0</v>
      </c>
      <c r="AQ8" s="22">
        <v>0.22</v>
      </c>
      <c r="AR8" s="18"/>
      <c r="AS8" s="22">
        <v>96.22</v>
      </c>
      <c r="AT8" s="22">
        <v>25.904741026985043</v>
      </c>
      <c r="AU8" s="20">
        <v>3.7143779935791423</v>
      </c>
      <c r="AV8" s="20">
        <v>115.15317597681191</v>
      </c>
      <c r="AW8" s="20" t="s">
        <v>27</v>
      </c>
      <c r="AX8" s="20" t="s">
        <v>27</v>
      </c>
    </row>
    <row r="9" spans="1:50" ht="12.75">
      <c r="A9" s="18" t="s">
        <v>45</v>
      </c>
      <c r="B9" s="19">
        <v>37830</v>
      </c>
      <c r="C9" s="20">
        <v>2003</v>
      </c>
      <c r="D9" s="21">
        <v>37830.54305555556</v>
      </c>
      <c r="E9" s="21">
        <v>37830.583333333336</v>
      </c>
      <c r="F9" s="22">
        <v>0.967</v>
      </c>
      <c r="G9" s="22"/>
      <c r="H9" s="20">
        <v>283</v>
      </c>
      <c r="I9" s="20"/>
      <c r="J9" s="20" t="s">
        <v>24</v>
      </c>
      <c r="K9" s="22">
        <v>4.45</v>
      </c>
      <c r="L9" s="22"/>
      <c r="M9" s="22">
        <v>20.68</v>
      </c>
      <c r="N9" s="22"/>
      <c r="O9" s="20">
        <v>0.03548</v>
      </c>
      <c r="P9" s="22">
        <v>35.48</v>
      </c>
      <c r="Q9" s="22">
        <v>0.08</v>
      </c>
      <c r="R9" s="26"/>
      <c r="S9" s="22">
        <v>3.99</v>
      </c>
      <c r="T9" s="22">
        <v>0.01</v>
      </c>
      <c r="U9" s="26">
        <v>0</v>
      </c>
      <c r="V9" s="22">
        <v>0.82</v>
      </c>
      <c r="W9" s="22">
        <v>0.02</v>
      </c>
      <c r="X9" s="26"/>
      <c r="Y9" s="22">
        <v>0.87</v>
      </c>
      <c r="Z9" s="22">
        <v>0.07</v>
      </c>
      <c r="AA9" s="26"/>
      <c r="AB9" s="22">
        <v>1.79</v>
      </c>
      <c r="AC9" s="22"/>
      <c r="AD9" s="26" t="s">
        <v>24</v>
      </c>
      <c r="AE9" s="22"/>
      <c r="AF9" s="22">
        <v>1.2851614961931397</v>
      </c>
      <c r="AG9" s="26"/>
      <c r="AH9" s="22">
        <v>26.75706235074117</v>
      </c>
      <c r="AI9" s="22">
        <v>0.9085789417699323</v>
      </c>
      <c r="AJ9" s="26"/>
      <c r="AK9" s="22">
        <v>14.653561172865468</v>
      </c>
      <c r="AL9" s="22">
        <v>0.07</v>
      </c>
      <c r="AM9" s="26">
        <v>0</v>
      </c>
      <c r="AN9" s="22">
        <v>1.97</v>
      </c>
      <c r="AO9" s="22">
        <v>0.04</v>
      </c>
      <c r="AP9" s="26">
        <v>0</v>
      </c>
      <c r="AQ9" s="22">
        <v>0.87</v>
      </c>
      <c r="AR9" s="18"/>
      <c r="AS9" s="22">
        <v>42.95</v>
      </c>
      <c r="AT9" s="22">
        <v>44.250623523606635</v>
      </c>
      <c r="AU9" s="20">
        <v>0.9706077921611028</v>
      </c>
      <c r="AV9" s="20">
        <v>-2.9830601457902164</v>
      </c>
      <c r="AW9" s="20"/>
      <c r="AX9" s="20" t="s">
        <v>46</v>
      </c>
    </row>
    <row r="10" spans="1:50" ht="12.75">
      <c r="A10" s="18" t="s">
        <v>47</v>
      </c>
      <c r="B10" s="19">
        <v>37830</v>
      </c>
      <c r="C10" s="20">
        <v>2003</v>
      </c>
      <c r="D10" s="21">
        <v>37830.58472222222</v>
      </c>
      <c r="E10" s="21">
        <v>37830.625</v>
      </c>
      <c r="F10" s="22">
        <v>0.967</v>
      </c>
      <c r="G10" s="22"/>
      <c r="H10" s="20">
        <v>207</v>
      </c>
      <c r="I10" s="20"/>
      <c r="J10" s="20" t="s">
        <v>24</v>
      </c>
      <c r="K10" s="22">
        <v>4.38</v>
      </c>
      <c r="L10" s="22"/>
      <c r="M10" s="22">
        <v>25.22</v>
      </c>
      <c r="N10" s="22"/>
      <c r="O10" s="20">
        <v>0.04169</v>
      </c>
      <c r="P10" s="22">
        <v>41.69</v>
      </c>
      <c r="Q10" s="22">
        <v>0.16</v>
      </c>
      <c r="R10" s="26"/>
      <c r="S10" s="22">
        <v>7.98</v>
      </c>
      <c r="T10" s="22">
        <v>0.02</v>
      </c>
      <c r="U10" s="26">
        <v>0</v>
      </c>
      <c r="V10" s="22">
        <v>1.65</v>
      </c>
      <c r="W10" s="22">
        <v>0.02</v>
      </c>
      <c r="X10" s="26"/>
      <c r="Y10" s="22">
        <v>0.87</v>
      </c>
      <c r="Z10" s="22">
        <v>0.1</v>
      </c>
      <c r="AA10" s="26"/>
      <c r="AB10" s="22">
        <v>2.56</v>
      </c>
      <c r="AC10" s="22"/>
      <c r="AD10" s="26" t="s">
        <v>24</v>
      </c>
      <c r="AE10" s="22"/>
      <c r="AF10" s="22">
        <v>1.7121480946871308</v>
      </c>
      <c r="AG10" s="26"/>
      <c r="AH10" s="22">
        <v>35.64692333138606</v>
      </c>
      <c r="AI10" s="22">
        <v>1.3593985723573052</v>
      </c>
      <c r="AJ10" s="26"/>
      <c r="AK10" s="22">
        <v>21.92438017497862</v>
      </c>
      <c r="AL10" s="22">
        <v>0.07</v>
      </c>
      <c r="AM10" s="26">
        <v>0</v>
      </c>
      <c r="AN10" s="22">
        <v>1.97</v>
      </c>
      <c r="AO10" s="22">
        <v>0.04</v>
      </c>
      <c r="AP10" s="26">
        <v>0</v>
      </c>
      <c r="AQ10" s="22">
        <v>0.87</v>
      </c>
      <c r="AR10" s="18"/>
      <c r="AS10" s="22">
        <v>54.75</v>
      </c>
      <c r="AT10" s="22">
        <v>60.41130350636468</v>
      </c>
      <c r="AU10" s="20">
        <v>0.9062873472715544</v>
      </c>
      <c r="AV10" s="20">
        <v>-9.831954543744454</v>
      </c>
      <c r="AW10" s="20"/>
      <c r="AX10" s="20" t="s">
        <v>46</v>
      </c>
    </row>
    <row r="11" spans="1:50" ht="12.75">
      <c r="A11" s="18" t="s">
        <v>48</v>
      </c>
      <c r="B11" s="19">
        <v>37830</v>
      </c>
      <c r="C11" s="20">
        <v>2003</v>
      </c>
      <c r="D11" s="21">
        <v>37830.626388888886</v>
      </c>
      <c r="E11" s="21">
        <v>37830.666666666664</v>
      </c>
      <c r="F11" s="22">
        <v>0.967</v>
      </c>
      <c r="G11" s="22"/>
      <c r="H11" s="20">
        <v>212</v>
      </c>
      <c r="I11" s="20"/>
      <c r="J11" s="20" t="s">
        <v>24</v>
      </c>
      <c r="K11" s="22">
        <v>4.39</v>
      </c>
      <c r="L11" s="22"/>
      <c r="M11" s="22">
        <v>26.45</v>
      </c>
      <c r="N11" s="22"/>
      <c r="O11" s="20">
        <v>0.040740000000000005</v>
      </c>
      <c r="P11" s="22">
        <v>40.74</v>
      </c>
      <c r="Q11" s="22">
        <v>0.24</v>
      </c>
      <c r="R11" s="26"/>
      <c r="S11" s="22">
        <v>11.98</v>
      </c>
      <c r="T11" s="22">
        <v>0.04</v>
      </c>
      <c r="U11" s="26">
        <v>0</v>
      </c>
      <c r="V11" s="22">
        <v>3.29</v>
      </c>
      <c r="W11" s="22">
        <v>0.04</v>
      </c>
      <c r="X11" s="26"/>
      <c r="Y11" s="22">
        <v>1.74</v>
      </c>
      <c r="Z11" s="22">
        <v>0.1</v>
      </c>
      <c r="AA11" s="26"/>
      <c r="AB11" s="22">
        <v>2.56</v>
      </c>
      <c r="AC11" s="22"/>
      <c r="AD11" s="26" t="s">
        <v>24</v>
      </c>
      <c r="AE11" s="22"/>
      <c r="AF11" s="22">
        <v>1.8809247242167233</v>
      </c>
      <c r="AG11" s="26"/>
      <c r="AH11" s="22">
        <v>39.16085275819218</v>
      </c>
      <c r="AI11" s="22">
        <v>1.5571681252839928</v>
      </c>
      <c r="AJ11" s="26"/>
      <c r="AK11" s="22">
        <v>25.114007524580238</v>
      </c>
      <c r="AL11" s="22">
        <v>0.07</v>
      </c>
      <c r="AM11" s="26">
        <v>0</v>
      </c>
      <c r="AN11" s="22">
        <v>1.97</v>
      </c>
      <c r="AO11" s="22">
        <v>0.03</v>
      </c>
      <c r="AP11" s="26">
        <v>0</v>
      </c>
      <c r="AQ11" s="22">
        <v>0.65</v>
      </c>
      <c r="AR11" s="18"/>
      <c r="AS11" s="22">
        <v>60.31</v>
      </c>
      <c r="AT11" s="22">
        <v>66.89486028277241</v>
      </c>
      <c r="AU11" s="20">
        <v>0.9015640326485856</v>
      </c>
      <c r="AV11" s="20">
        <v>-10.35315831193002</v>
      </c>
      <c r="AW11" s="20"/>
      <c r="AX11" s="20" t="s">
        <v>46</v>
      </c>
    </row>
    <row r="12" spans="1:50" ht="12.75">
      <c r="A12" s="18" t="s">
        <v>49</v>
      </c>
      <c r="B12" s="19">
        <v>37830</v>
      </c>
      <c r="C12" s="20">
        <v>2003</v>
      </c>
      <c r="D12" s="21">
        <v>37830.66805555556</v>
      </c>
      <c r="E12" s="21">
        <v>37830.708333333336</v>
      </c>
      <c r="F12" s="22">
        <v>0.967</v>
      </c>
      <c r="G12" s="22"/>
      <c r="H12" s="20">
        <v>121</v>
      </c>
      <c r="I12" s="20"/>
      <c r="J12" s="20" t="s">
        <v>24</v>
      </c>
      <c r="K12" s="22">
        <v>4.5</v>
      </c>
      <c r="L12" s="22"/>
      <c r="M12" s="22">
        <v>27.27</v>
      </c>
      <c r="N12" s="22"/>
      <c r="O12" s="20">
        <v>0.03162</v>
      </c>
      <c r="P12" s="22">
        <v>31.62</v>
      </c>
      <c r="Q12" s="22">
        <v>0.41</v>
      </c>
      <c r="R12" s="26"/>
      <c r="S12" s="22">
        <v>20.46</v>
      </c>
      <c r="T12" s="22">
        <v>0.05</v>
      </c>
      <c r="U12" s="26">
        <v>0</v>
      </c>
      <c r="V12" s="22">
        <v>4.11</v>
      </c>
      <c r="W12" s="22">
        <v>0.02</v>
      </c>
      <c r="X12" s="26"/>
      <c r="Y12" s="22">
        <v>0.87</v>
      </c>
      <c r="Z12" s="22">
        <v>0.12</v>
      </c>
      <c r="AA12" s="26"/>
      <c r="AB12" s="22">
        <v>3.07</v>
      </c>
      <c r="AC12" s="22"/>
      <c r="AD12" s="26" t="s">
        <v>24</v>
      </c>
      <c r="AE12" s="22"/>
      <c r="AF12" s="22">
        <v>2.1322932699066643</v>
      </c>
      <c r="AG12" s="26"/>
      <c r="AH12" s="22">
        <v>44.39434587945675</v>
      </c>
      <c r="AI12" s="22">
        <v>1.901686445144804</v>
      </c>
      <c r="AJ12" s="26"/>
      <c r="AK12" s="22">
        <v>30.670398987295396</v>
      </c>
      <c r="AL12" s="22">
        <v>0.07</v>
      </c>
      <c r="AM12" s="26">
        <v>0</v>
      </c>
      <c r="AN12" s="22">
        <v>1.97</v>
      </c>
      <c r="AO12" s="22">
        <v>0.04</v>
      </c>
      <c r="AP12" s="26">
        <v>0</v>
      </c>
      <c r="AQ12" s="22">
        <v>0.87</v>
      </c>
      <c r="AR12" s="18"/>
      <c r="AS12" s="22">
        <v>60.13</v>
      </c>
      <c r="AT12" s="22">
        <v>77.90474486675215</v>
      </c>
      <c r="AU12" s="20">
        <v>0.7718400221045074</v>
      </c>
      <c r="AV12" s="20">
        <v>-25.75401560514419</v>
      </c>
      <c r="AW12" s="20"/>
      <c r="AX12" s="20" t="s">
        <v>46</v>
      </c>
    </row>
    <row r="13" spans="1:50" ht="12.75">
      <c r="A13" s="18" t="s">
        <v>50</v>
      </c>
      <c r="B13" s="19">
        <v>37830</v>
      </c>
      <c r="C13" s="20">
        <v>2003</v>
      </c>
      <c r="D13" s="21">
        <v>37830.91805555556</v>
      </c>
      <c r="E13" s="21">
        <v>37830.95138888889</v>
      </c>
      <c r="F13" s="22">
        <v>0.8</v>
      </c>
      <c r="G13" s="22"/>
      <c r="H13" s="20">
        <v>97</v>
      </c>
      <c r="I13" s="20"/>
      <c r="J13" s="20" t="s">
        <v>24</v>
      </c>
      <c r="K13" s="22">
        <v>4.57</v>
      </c>
      <c r="L13" s="22"/>
      <c r="M13" s="22">
        <v>34.92</v>
      </c>
      <c r="N13" s="22"/>
      <c r="O13" s="20">
        <v>0.026920000000000003</v>
      </c>
      <c r="P13" s="22">
        <v>26.92</v>
      </c>
      <c r="Q13" s="22">
        <v>1.51</v>
      </c>
      <c r="R13" s="26"/>
      <c r="S13" s="22">
        <v>75.35</v>
      </c>
      <c r="T13" s="22">
        <v>0.13</v>
      </c>
      <c r="U13" s="26"/>
      <c r="V13" s="22">
        <v>10.7</v>
      </c>
      <c r="W13" s="22">
        <v>0.06</v>
      </c>
      <c r="X13" s="26"/>
      <c r="Y13" s="22">
        <v>2.61</v>
      </c>
      <c r="Z13" s="22">
        <v>0.17</v>
      </c>
      <c r="AA13" s="26"/>
      <c r="AB13" s="22">
        <v>4.35</v>
      </c>
      <c r="AC13" s="22"/>
      <c r="AD13" s="26" t="s">
        <v>24</v>
      </c>
      <c r="AE13" s="22"/>
      <c r="AF13" s="22">
        <v>2.629545377291835</v>
      </c>
      <c r="AG13" s="26"/>
      <c r="AH13" s="22">
        <v>54.747134755216</v>
      </c>
      <c r="AI13" s="22">
        <v>3.0751496507454403</v>
      </c>
      <c r="AJ13" s="26"/>
      <c r="AK13" s="22">
        <v>49.596013567222464</v>
      </c>
      <c r="AL13" s="22">
        <v>0.13</v>
      </c>
      <c r="AM13" s="26">
        <v>0</v>
      </c>
      <c r="AN13" s="22">
        <v>3.66</v>
      </c>
      <c r="AO13" s="22">
        <v>0.06</v>
      </c>
      <c r="AP13" s="26">
        <v>0</v>
      </c>
      <c r="AQ13" s="22">
        <v>1.3</v>
      </c>
      <c r="AR13" s="18"/>
      <c r="AS13" s="22">
        <v>119.93</v>
      </c>
      <c r="AT13" s="22">
        <v>109.30314832243846</v>
      </c>
      <c r="AU13" s="20">
        <v>1.0972236558659123</v>
      </c>
      <c r="AV13" s="20">
        <v>9.271653559121253</v>
      </c>
      <c r="AW13" s="20"/>
      <c r="AX13" s="20" t="s">
        <v>46</v>
      </c>
    </row>
    <row r="14" spans="1:50" ht="12.75">
      <c r="A14" s="18" t="s">
        <v>51</v>
      </c>
      <c r="B14" s="19">
        <v>37831</v>
      </c>
      <c r="C14" s="20">
        <v>2003</v>
      </c>
      <c r="D14" s="21">
        <v>37831.91805555556</v>
      </c>
      <c r="E14" s="21">
        <v>37831.92986111111</v>
      </c>
      <c r="F14" s="22">
        <v>0.283</v>
      </c>
      <c r="G14" s="22"/>
      <c r="H14" s="20">
        <v>132</v>
      </c>
      <c r="I14" s="20"/>
      <c r="J14" s="20" t="s">
        <v>24</v>
      </c>
      <c r="K14" s="22">
        <v>4.04</v>
      </c>
      <c r="L14" s="22"/>
      <c r="M14" s="22">
        <v>40.06</v>
      </c>
      <c r="N14" s="22"/>
      <c r="O14" s="20">
        <v>0.0912</v>
      </c>
      <c r="P14" s="22">
        <v>91.2</v>
      </c>
      <c r="Q14" s="22">
        <v>0.87</v>
      </c>
      <c r="R14" s="26"/>
      <c r="S14" s="22">
        <v>43.41</v>
      </c>
      <c r="T14" s="22">
        <v>0.07</v>
      </c>
      <c r="U14" s="26">
        <v>0</v>
      </c>
      <c r="V14" s="22">
        <v>5.76</v>
      </c>
      <c r="W14" s="22">
        <v>0.06</v>
      </c>
      <c r="X14" s="26"/>
      <c r="Y14" s="22">
        <v>2.61</v>
      </c>
      <c r="Z14" s="22">
        <v>0.15</v>
      </c>
      <c r="AA14" s="26"/>
      <c r="AB14" s="22">
        <v>3.84</v>
      </c>
      <c r="AC14" s="22"/>
      <c r="AD14" s="26" t="s">
        <v>24</v>
      </c>
      <c r="AE14" s="22"/>
      <c r="AF14" s="22">
        <v>1.5209584137423355</v>
      </c>
      <c r="AG14" s="26"/>
      <c r="AH14" s="22">
        <v>31.666354174115426</v>
      </c>
      <c r="AI14" s="22">
        <v>2.9741368148247003</v>
      </c>
      <c r="AJ14" s="26"/>
      <c r="AK14" s="22">
        <v>47.96687854949277</v>
      </c>
      <c r="AL14" s="22">
        <v>0.15</v>
      </c>
      <c r="AM14" s="26">
        <v>0</v>
      </c>
      <c r="AN14" s="22">
        <v>4.23</v>
      </c>
      <c r="AO14" s="22">
        <v>0.04</v>
      </c>
      <c r="AP14" s="26">
        <v>0</v>
      </c>
      <c r="AQ14" s="22">
        <v>0.87</v>
      </c>
      <c r="AR14" s="18"/>
      <c r="AS14" s="22">
        <v>146.82</v>
      </c>
      <c r="AT14" s="22">
        <v>84.7332327236082</v>
      </c>
      <c r="AU14" s="20">
        <v>1.7327321911452735</v>
      </c>
      <c r="AV14" s="20">
        <v>53.626344617266675</v>
      </c>
      <c r="AW14" s="20" t="s">
        <v>27</v>
      </c>
      <c r="AX14" s="20" t="s">
        <v>52</v>
      </c>
    </row>
    <row r="15" spans="1:50" ht="12.75">
      <c r="A15" s="18" t="s">
        <v>53</v>
      </c>
      <c r="B15" s="19">
        <v>37834</v>
      </c>
      <c r="C15" s="20">
        <v>2003</v>
      </c>
      <c r="D15" s="21">
        <v>37834.520833333336</v>
      </c>
      <c r="E15" s="21">
        <v>37834.5375</v>
      </c>
      <c r="F15" s="22">
        <v>0.4</v>
      </c>
      <c r="G15" s="22"/>
      <c r="H15" s="20">
        <v>40</v>
      </c>
      <c r="I15" s="20"/>
      <c r="J15" s="20" t="s">
        <v>24</v>
      </c>
      <c r="K15" s="22"/>
      <c r="L15" s="22" t="s">
        <v>24</v>
      </c>
      <c r="M15" s="22"/>
      <c r="N15" s="22" t="s">
        <v>24</v>
      </c>
      <c r="O15" s="20" t="s">
        <v>25</v>
      </c>
      <c r="P15" s="22"/>
      <c r="Q15" s="22">
        <v>0.5</v>
      </c>
      <c r="R15" s="26"/>
      <c r="S15" s="22">
        <v>24.95</v>
      </c>
      <c r="T15" s="22">
        <v>0.1</v>
      </c>
      <c r="U15" s="26">
        <v>0</v>
      </c>
      <c r="V15" s="22">
        <v>8.23</v>
      </c>
      <c r="W15" s="22">
        <v>0.02</v>
      </c>
      <c r="X15" s="26"/>
      <c r="Y15" s="22">
        <v>0.87</v>
      </c>
      <c r="Z15" s="22">
        <v>0.07</v>
      </c>
      <c r="AA15" s="26"/>
      <c r="AB15" s="22">
        <v>1.79</v>
      </c>
      <c r="AC15" s="22"/>
      <c r="AD15" s="26" t="s">
        <v>24</v>
      </c>
      <c r="AE15" s="22"/>
      <c r="AF15" s="22">
        <v>1.6044280831243778</v>
      </c>
      <c r="AG15" s="26"/>
      <c r="AH15" s="22">
        <v>33.404192690649545</v>
      </c>
      <c r="AI15" s="22">
        <v>2.3485155546465486</v>
      </c>
      <c r="AJ15" s="26"/>
      <c r="AK15" s="22">
        <v>37.876858865339535</v>
      </c>
      <c r="AL15" s="22">
        <v>0.08</v>
      </c>
      <c r="AM15" s="26">
        <v>0</v>
      </c>
      <c r="AN15" s="22">
        <v>2.25</v>
      </c>
      <c r="AO15" s="22">
        <v>0.02</v>
      </c>
      <c r="AP15" s="26">
        <v>0</v>
      </c>
      <c r="AQ15" s="22">
        <v>0.43</v>
      </c>
      <c r="AR15" s="18"/>
      <c r="AS15" s="22">
        <v>35.84</v>
      </c>
      <c r="AT15" s="22">
        <v>73.96105155598909</v>
      </c>
      <c r="AU15" s="20">
        <v>0.48457937314302296</v>
      </c>
      <c r="AV15" s="20">
        <v>-69.43658738377498</v>
      </c>
      <c r="AW15" s="20"/>
      <c r="AX15" s="20" t="s">
        <v>54</v>
      </c>
    </row>
    <row r="16" spans="1:50" ht="12.75">
      <c r="A16" s="18" t="s">
        <v>55</v>
      </c>
      <c r="B16" s="19">
        <v>37834</v>
      </c>
      <c r="C16" s="20">
        <v>2003</v>
      </c>
      <c r="D16" s="21">
        <v>37834.552083333336</v>
      </c>
      <c r="E16" s="21">
        <v>37834.58194444444</v>
      </c>
      <c r="F16" s="22">
        <v>0.717</v>
      </c>
      <c r="G16" s="22"/>
      <c r="H16" s="20">
        <v>20</v>
      </c>
      <c r="I16" s="20"/>
      <c r="J16" s="20" t="s">
        <v>24</v>
      </c>
      <c r="K16" s="22"/>
      <c r="L16" s="22" t="s">
        <v>24</v>
      </c>
      <c r="M16" s="22"/>
      <c r="N16" s="22" t="s">
        <v>24</v>
      </c>
      <c r="O16" s="20" t="s">
        <v>25</v>
      </c>
      <c r="P16" s="22"/>
      <c r="Q16" s="22">
        <v>1.99</v>
      </c>
      <c r="R16" s="26"/>
      <c r="S16" s="22">
        <v>99.3</v>
      </c>
      <c r="T16" s="22">
        <v>0.39</v>
      </c>
      <c r="U16" s="26"/>
      <c r="V16" s="22">
        <v>32.09</v>
      </c>
      <c r="W16" s="22">
        <v>0.12</v>
      </c>
      <c r="X16" s="26"/>
      <c r="Y16" s="22">
        <v>5.22</v>
      </c>
      <c r="Z16" s="22">
        <v>0.22</v>
      </c>
      <c r="AA16" s="26"/>
      <c r="AB16" s="22">
        <v>5.63</v>
      </c>
      <c r="AC16" s="22"/>
      <c r="AD16" s="26" t="s">
        <v>24</v>
      </c>
      <c r="AE16" s="22"/>
      <c r="AF16" s="22">
        <v>5.633737619918428</v>
      </c>
      <c r="AG16" s="26"/>
      <c r="AH16" s="22">
        <v>117.29441724670167</v>
      </c>
      <c r="AI16" s="22">
        <v>4.144712020456984</v>
      </c>
      <c r="AJ16" s="26"/>
      <c r="AK16" s="22">
        <v>66.84591546593023</v>
      </c>
      <c r="AL16" s="22">
        <v>0.27</v>
      </c>
      <c r="AM16" s="26"/>
      <c r="AN16" s="22">
        <v>7.61</v>
      </c>
      <c r="AO16" s="22">
        <v>0.05</v>
      </c>
      <c r="AP16" s="26">
        <v>0</v>
      </c>
      <c r="AQ16" s="22">
        <v>1.09</v>
      </c>
      <c r="AR16" s="18"/>
      <c r="AS16" s="22">
        <v>142.24</v>
      </c>
      <c r="AT16" s="22">
        <v>192.84033271263192</v>
      </c>
      <c r="AU16" s="20">
        <v>0.7376050331336242</v>
      </c>
      <c r="AV16" s="20">
        <v>-30.201911465825876</v>
      </c>
      <c r="AW16" s="20" t="s">
        <v>27</v>
      </c>
      <c r="AX16" s="20" t="s">
        <v>56</v>
      </c>
    </row>
    <row r="17" spans="1:50" ht="12.75">
      <c r="A17" s="18" t="s">
        <v>57</v>
      </c>
      <c r="B17" s="19">
        <v>37834</v>
      </c>
      <c r="C17" s="20">
        <v>2003</v>
      </c>
      <c r="D17" s="21">
        <v>37834.67361111111</v>
      </c>
      <c r="E17" s="21">
        <v>37834.69236111111</v>
      </c>
      <c r="F17" s="22">
        <v>0.45</v>
      </c>
      <c r="G17" s="22"/>
      <c r="H17" s="20">
        <v>38</v>
      </c>
      <c r="I17" s="20"/>
      <c r="J17" s="20" t="s">
        <v>24</v>
      </c>
      <c r="K17" s="22"/>
      <c r="L17" s="22" t="s">
        <v>24</v>
      </c>
      <c r="M17" s="22"/>
      <c r="N17" s="22" t="s">
        <v>24</v>
      </c>
      <c r="O17" s="20" t="s">
        <v>25</v>
      </c>
      <c r="P17" s="22"/>
      <c r="Q17" s="22">
        <v>0.82</v>
      </c>
      <c r="R17" s="26"/>
      <c r="S17" s="22">
        <v>40.92</v>
      </c>
      <c r="T17" s="22">
        <v>0.15</v>
      </c>
      <c r="U17" s="26"/>
      <c r="V17" s="22">
        <v>12.34</v>
      </c>
      <c r="W17" s="22">
        <v>0.04</v>
      </c>
      <c r="X17" s="26"/>
      <c r="Y17" s="22">
        <v>1.74</v>
      </c>
      <c r="Z17" s="22">
        <v>0.1</v>
      </c>
      <c r="AA17" s="26"/>
      <c r="AB17" s="22">
        <v>2.56</v>
      </c>
      <c r="AC17" s="22"/>
      <c r="AD17" s="26" t="s">
        <v>24</v>
      </c>
      <c r="AE17" s="22"/>
      <c r="AF17" s="22">
        <v>4.091181823716597</v>
      </c>
      <c r="AG17" s="26"/>
      <c r="AH17" s="22">
        <v>85.17840556977954</v>
      </c>
      <c r="AI17" s="22">
        <v>3.102221201159535</v>
      </c>
      <c r="AJ17" s="26"/>
      <c r="AK17" s="22">
        <v>50.03262353230098</v>
      </c>
      <c r="AL17" s="22">
        <v>0.15</v>
      </c>
      <c r="AM17" s="26">
        <v>0</v>
      </c>
      <c r="AN17" s="22">
        <v>4.23</v>
      </c>
      <c r="AO17" s="22">
        <v>0.02</v>
      </c>
      <c r="AP17" s="26">
        <v>0</v>
      </c>
      <c r="AQ17" s="22">
        <v>0.43</v>
      </c>
      <c r="AR17" s="18"/>
      <c r="AS17" s="22">
        <v>57.56</v>
      </c>
      <c r="AT17" s="22">
        <v>139.8710291020805</v>
      </c>
      <c r="AU17" s="20">
        <v>0.4115219596903919</v>
      </c>
      <c r="AV17" s="20">
        <v>-83.38205952370545</v>
      </c>
      <c r="AW17" s="20" t="s">
        <v>27</v>
      </c>
      <c r="AX17" s="20" t="s">
        <v>56</v>
      </c>
    </row>
    <row r="18" spans="1:50" ht="12.75">
      <c r="A18" s="18" t="s">
        <v>58</v>
      </c>
      <c r="B18" s="19">
        <v>37837</v>
      </c>
      <c r="C18" s="20">
        <v>2003</v>
      </c>
      <c r="D18" s="21">
        <v>37837.43680555555</v>
      </c>
      <c r="E18" s="21">
        <v>37837.45486111111</v>
      </c>
      <c r="F18" s="22">
        <v>0.433</v>
      </c>
      <c r="G18" s="22"/>
      <c r="H18" s="20">
        <v>151</v>
      </c>
      <c r="I18" s="20"/>
      <c r="J18" s="20" t="s">
        <v>24</v>
      </c>
      <c r="K18" s="22">
        <v>3.5</v>
      </c>
      <c r="L18" s="22"/>
      <c r="M18" s="22">
        <v>125.54</v>
      </c>
      <c r="N18" s="22"/>
      <c r="O18" s="20">
        <v>0.31623</v>
      </c>
      <c r="P18" s="22">
        <v>316.23</v>
      </c>
      <c r="Q18" s="22">
        <v>0.61</v>
      </c>
      <c r="R18" s="26"/>
      <c r="S18" s="22">
        <v>30.44</v>
      </c>
      <c r="T18" s="22">
        <v>0.15</v>
      </c>
      <c r="U18" s="26"/>
      <c r="V18" s="22">
        <v>12.34</v>
      </c>
      <c r="W18" s="22">
        <v>0.23</v>
      </c>
      <c r="X18" s="26"/>
      <c r="Y18" s="22">
        <v>10</v>
      </c>
      <c r="Z18" s="22">
        <v>0.1</v>
      </c>
      <c r="AA18" s="26"/>
      <c r="AB18" s="22">
        <v>2.56</v>
      </c>
      <c r="AC18" s="22"/>
      <c r="AD18" s="26" t="s">
        <v>24</v>
      </c>
      <c r="AE18" s="22"/>
      <c r="AF18" s="22">
        <v>13.1586333109528</v>
      </c>
      <c r="AG18" s="26"/>
      <c r="AH18" s="22">
        <v>273.9627455340373</v>
      </c>
      <c r="AI18" s="22">
        <v>5.218032390653445</v>
      </c>
      <c r="AJ18" s="26"/>
      <c r="AK18" s="22">
        <v>84.15642639645876</v>
      </c>
      <c r="AL18" s="22"/>
      <c r="AM18" s="26" t="s">
        <v>24</v>
      </c>
      <c r="AN18" s="22"/>
      <c r="AO18" s="22">
        <v>0.08</v>
      </c>
      <c r="AP18" s="26">
        <v>0</v>
      </c>
      <c r="AQ18" s="22">
        <v>1.74</v>
      </c>
      <c r="AR18" s="18"/>
      <c r="AS18" s="22">
        <v>371.57</v>
      </c>
      <c r="AT18" s="22">
        <v>359.8591719304961</v>
      </c>
      <c r="AU18" s="20">
        <v>1.0325428083621717</v>
      </c>
      <c r="AV18" s="20">
        <v>3.202176921271808</v>
      </c>
      <c r="AW18" s="20"/>
      <c r="AX18" s="20" t="s">
        <v>46</v>
      </c>
    </row>
    <row r="19" spans="1:50" ht="12.75">
      <c r="A19" s="18" t="s">
        <v>61</v>
      </c>
      <c r="B19" s="19">
        <v>37837</v>
      </c>
      <c r="C19" s="20">
        <v>2003</v>
      </c>
      <c r="D19" s="21">
        <v>37837.48125</v>
      </c>
      <c r="E19" s="21">
        <v>37837.5</v>
      </c>
      <c r="F19" s="22">
        <v>0.45</v>
      </c>
      <c r="G19" s="22"/>
      <c r="H19" s="20">
        <v>160</v>
      </c>
      <c r="I19" s="20"/>
      <c r="J19" s="20" t="s">
        <v>24</v>
      </c>
      <c r="K19" s="22">
        <v>3.69</v>
      </c>
      <c r="L19" s="22"/>
      <c r="M19" s="22">
        <v>101.92</v>
      </c>
      <c r="N19" s="22"/>
      <c r="O19" s="20">
        <v>0.20417</v>
      </c>
      <c r="P19" s="22">
        <v>204.17</v>
      </c>
      <c r="Q19" s="22">
        <v>0.18</v>
      </c>
      <c r="R19" s="26"/>
      <c r="S19" s="22">
        <v>8.98</v>
      </c>
      <c r="T19" s="22">
        <v>0.07</v>
      </c>
      <c r="U19" s="26">
        <v>0</v>
      </c>
      <c r="V19" s="22">
        <v>5.76</v>
      </c>
      <c r="W19" s="22">
        <v>0.34</v>
      </c>
      <c r="X19" s="26"/>
      <c r="Y19" s="22">
        <v>14.79</v>
      </c>
      <c r="Z19" s="22">
        <v>0.07</v>
      </c>
      <c r="AA19" s="26"/>
      <c r="AB19" s="22">
        <v>1.79</v>
      </c>
      <c r="AC19" s="22"/>
      <c r="AD19" s="26" t="s">
        <v>24</v>
      </c>
      <c r="AE19" s="22"/>
      <c r="AF19" s="22">
        <v>8.785982871422139</v>
      </c>
      <c r="AG19" s="26"/>
      <c r="AH19" s="22">
        <v>182.92416338300893</v>
      </c>
      <c r="AI19" s="22">
        <v>4.642495140648744</v>
      </c>
      <c r="AJ19" s="26"/>
      <c r="AK19" s="22">
        <v>74.87416162838294</v>
      </c>
      <c r="AL19" s="22"/>
      <c r="AM19" s="26" t="s">
        <v>24</v>
      </c>
      <c r="AN19" s="22"/>
      <c r="AO19" s="22">
        <v>0.03</v>
      </c>
      <c r="AP19" s="26">
        <v>0</v>
      </c>
      <c r="AQ19" s="22">
        <v>0.65</v>
      </c>
      <c r="AR19" s="18"/>
      <c r="AS19" s="22">
        <v>235.49</v>
      </c>
      <c r="AT19" s="22">
        <v>258.44832501139183</v>
      </c>
      <c r="AU19" s="20">
        <v>0.9111686059084347</v>
      </c>
      <c r="AV19" s="20">
        <v>-9.296029017737139</v>
      </c>
      <c r="AW19" s="20"/>
      <c r="AX19" s="20" t="s">
        <v>46</v>
      </c>
    </row>
    <row r="20" spans="1:50" ht="12.75">
      <c r="A20" s="18" t="s">
        <v>62</v>
      </c>
      <c r="B20" s="19">
        <v>37837</v>
      </c>
      <c r="C20" s="20">
        <v>2003</v>
      </c>
      <c r="D20" s="21">
        <v>37837.501388888886</v>
      </c>
      <c r="E20" s="21">
        <v>37837.55069444444</v>
      </c>
      <c r="F20" s="22">
        <v>1.183</v>
      </c>
      <c r="G20" s="22"/>
      <c r="H20" s="20">
        <v>247</v>
      </c>
      <c r="I20" s="20"/>
      <c r="J20" s="20" t="s">
        <v>24</v>
      </c>
      <c r="K20" s="22">
        <v>3.57</v>
      </c>
      <c r="L20" s="22"/>
      <c r="M20" s="22">
        <v>137.2</v>
      </c>
      <c r="N20" s="22"/>
      <c r="O20" s="20">
        <v>0.26915</v>
      </c>
      <c r="P20" s="22">
        <v>269.15</v>
      </c>
      <c r="Q20" s="22">
        <v>0.11</v>
      </c>
      <c r="R20" s="26"/>
      <c r="S20" s="22">
        <v>5.49</v>
      </c>
      <c r="T20" s="22">
        <v>0.06</v>
      </c>
      <c r="U20" s="26">
        <v>0</v>
      </c>
      <c r="V20" s="22">
        <v>4.94</v>
      </c>
      <c r="W20" s="22">
        <v>0.44</v>
      </c>
      <c r="X20" s="26"/>
      <c r="Y20" s="22">
        <v>19.14</v>
      </c>
      <c r="Z20" s="22">
        <v>0.07</v>
      </c>
      <c r="AA20" s="26"/>
      <c r="AB20" s="22">
        <v>1.79</v>
      </c>
      <c r="AC20" s="22"/>
      <c r="AD20" s="26" t="s">
        <v>24</v>
      </c>
      <c r="AE20" s="22"/>
      <c r="AF20" s="22">
        <v>11.133223803296056</v>
      </c>
      <c r="AG20" s="26"/>
      <c r="AH20" s="22">
        <v>231.7937195846239</v>
      </c>
      <c r="AI20" s="22">
        <v>6.63648500389713</v>
      </c>
      <c r="AJ20" s="26"/>
      <c r="AK20" s="22">
        <v>107.03323014285291</v>
      </c>
      <c r="AL20" s="22"/>
      <c r="AM20" s="26" t="s">
        <v>24</v>
      </c>
      <c r="AN20" s="22"/>
      <c r="AO20" s="22">
        <v>0.07</v>
      </c>
      <c r="AP20" s="26">
        <v>0</v>
      </c>
      <c r="AQ20" s="22">
        <v>1.52</v>
      </c>
      <c r="AR20" s="18"/>
      <c r="AS20" s="22">
        <v>300.51</v>
      </c>
      <c r="AT20" s="22">
        <v>340.3469497274768</v>
      </c>
      <c r="AU20" s="20">
        <v>0.882951941366376</v>
      </c>
      <c r="AV20" s="20">
        <v>-12.432400005778943</v>
      </c>
      <c r="AW20" s="20"/>
      <c r="AX20" s="20" t="s">
        <v>46</v>
      </c>
    </row>
    <row r="21" spans="1:50" ht="12.75">
      <c r="A21" s="18" t="s">
        <v>63</v>
      </c>
      <c r="B21" s="19">
        <v>37837</v>
      </c>
      <c r="C21" s="20">
        <v>2003</v>
      </c>
      <c r="D21" s="21">
        <v>37837.54305555556</v>
      </c>
      <c r="E21" s="21">
        <v>37837.583333333336</v>
      </c>
      <c r="F21" s="22">
        <v>0.967</v>
      </c>
      <c r="G21" s="22"/>
      <c r="H21" s="20">
        <v>88</v>
      </c>
      <c r="I21" s="20"/>
      <c r="J21" s="20" t="s">
        <v>24</v>
      </c>
      <c r="K21" s="22">
        <v>3.55</v>
      </c>
      <c r="L21" s="22"/>
      <c r="M21" s="22"/>
      <c r="N21" s="22" t="s">
        <v>24</v>
      </c>
      <c r="O21" s="20">
        <v>0.28184</v>
      </c>
      <c r="P21" s="22">
        <v>281.84</v>
      </c>
      <c r="Q21" s="22">
        <v>0.18</v>
      </c>
      <c r="R21" s="26"/>
      <c r="S21" s="22">
        <v>8.98</v>
      </c>
      <c r="T21" s="22">
        <v>0.11</v>
      </c>
      <c r="U21" s="26"/>
      <c r="V21" s="22">
        <v>9.05</v>
      </c>
      <c r="W21" s="22">
        <v>0.66</v>
      </c>
      <c r="X21" s="26"/>
      <c r="Y21" s="22">
        <v>28.71</v>
      </c>
      <c r="Z21" s="22">
        <v>0.12</v>
      </c>
      <c r="AA21" s="26"/>
      <c r="AB21" s="22">
        <v>3.07</v>
      </c>
      <c r="AC21" s="22"/>
      <c r="AD21" s="26" t="s">
        <v>24</v>
      </c>
      <c r="AE21" s="22"/>
      <c r="AF21" s="22">
        <v>16.79449188187819</v>
      </c>
      <c r="AG21" s="26"/>
      <c r="AH21" s="22">
        <v>349.6613209807039</v>
      </c>
      <c r="AI21" s="22">
        <v>10.13817840327944</v>
      </c>
      <c r="AJ21" s="26"/>
      <c r="AK21" s="22">
        <v>163.5085412880908</v>
      </c>
      <c r="AL21" s="22"/>
      <c r="AM21" s="26" t="s">
        <v>24</v>
      </c>
      <c r="AN21" s="22"/>
      <c r="AO21" s="22">
        <v>0.07</v>
      </c>
      <c r="AP21" s="26">
        <v>0</v>
      </c>
      <c r="AQ21" s="22">
        <v>1.52</v>
      </c>
      <c r="AR21" s="18"/>
      <c r="AS21" s="22">
        <v>331.65</v>
      </c>
      <c r="AT21" s="22">
        <v>514.6898622687947</v>
      </c>
      <c r="AU21" s="20">
        <v>0.6443686272312803</v>
      </c>
      <c r="AV21" s="20">
        <v>-43.25445850514882</v>
      </c>
      <c r="AW21" s="20" t="s">
        <v>27</v>
      </c>
      <c r="AX21" s="20" t="s">
        <v>52</v>
      </c>
    </row>
    <row r="22" spans="1:50" ht="12.75">
      <c r="A22" s="18" t="s">
        <v>64</v>
      </c>
      <c r="B22" s="19">
        <v>37837</v>
      </c>
      <c r="C22" s="20">
        <v>2003</v>
      </c>
      <c r="D22" s="21">
        <v>37837.649305555555</v>
      </c>
      <c r="E22" s="21">
        <v>37837.65902777778</v>
      </c>
      <c r="F22" s="22">
        <v>0.233</v>
      </c>
      <c r="G22" s="22"/>
      <c r="H22" s="20">
        <v>128</v>
      </c>
      <c r="I22" s="20"/>
      <c r="J22" s="20" t="s">
        <v>24</v>
      </c>
      <c r="K22" s="22">
        <v>3.58</v>
      </c>
      <c r="L22" s="22"/>
      <c r="M22" s="22">
        <v>152.59</v>
      </c>
      <c r="N22" s="22"/>
      <c r="O22" s="20">
        <v>0.26303</v>
      </c>
      <c r="P22" s="22">
        <v>263.03</v>
      </c>
      <c r="Q22" s="22">
        <v>0.21</v>
      </c>
      <c r="R22" s="26"/>
      <c r="S22" s="22">
        <v>10.48</v>
      </c>
      <c r="T22" s="22">
        <v>0.09</v>
      </c>
      <c r="U22" s="26">
        <v>0</v>
      </c>
      <c r="V22" s="22">
        <v>7.41</v>
      </c>
      <c r="W22" s="22">
        <v>0.47</v>
      </c>
      <c r="X22" s="26"/>
      <c r="Y22" s="22">
        <v>20.44</v>
      </c>
      <c r="Z22" s="22">
        <v>0.17</v>
      </c>
      <c r="AA22" s="26"/>
      <c r="AB22" s="22">
        <v>4.35</v>
      </c>
      <c r="AC22" s="22"/>
      <c r="AD22" s="26" t="s">
        <v>24</v>
      </c>
      <c r="AE22" s="22"/>
      <c r="AF22" s="22">
        <v>15.2336127553211</v>
      </c>
      <c r="AG22" s="26"/>
      <c r="AH22" s="22">
        <v>317.16381756578534</v>
      </c>
      <c r="AI22" s="22">
        <v>7.017199795774172</v>
      </c>
      <c r="AJ22" s="26"/>
      <c r="AK22" s="22">
        <v>113.17339830624584</v>
      </c>
      <c r="AL22" s="22"/>
      <c r="AM22" s="26" t="s">
        <v>24</v>
      </c>
      <c r="AN22" s="22"/>
      <c r="AO22" s="22">
        <v>0.08</v>
      </c>
      <c r="AP22" s="26">
        <v>0</v>
      </c>
      <c r="AQ22" s="22">
        <v>1.74</v>
      </c>
      <c r="AR22" s="18"/>
      <c r="AS22" s="22">
        <v>305.71</v>
      </c>
      <c r="AT22" s="22">
        <v>432.07721587203116</v>
      </c>
      <c r="AU22" s="20">
        <v>0.7075355718144197</v>
      </c>
      <c r="AV22" s="20">
        <v>-34.25573475752647</v>
      </c>
      <c r="AW22" s="20" t="s">
        <v>27</v>
      </c>
      <c r="AX22" s="20" t="s">
        <v>52</v>
      </c>
    </row>
    <row r="23" spans="1:50" ht="12.75">
      <c r="A23" s="18" t="s">
        <v>65</v>
      </c>
      <c r="B23" s="19">
        <v>37837</v>
      </c>
      <c r="C23" s="20">
        <v>2003</v>
      </c>
      <c r="D23" s="21">
        <v>37837.68819444445</v>
      </c>
      <c r="E23" s="21">
        <v>37837.708333333336</v>
      </c>
      <c r="F23" s="22">
        <v>0.483</v>
      </c>
      <c r="G23" s="22"/>
      <c r="H23" s="20">
        <v>122</v>
      </c>
      <c r="I23" s="20"/>
      <c r="J23" s="20" t="s">
        <v>24</v>
      </c>
      <c r="K23" s="22">
        <v>3.78</v>
      </c>
      <c r="L23" s="22"/>
      <c r="M23" s="22">
        <v>92.32</v>
      </c>
      <c r="N23" s="22"/>
      <c r="O23" s="20">
        <v>0.16596</v>
      </c>
      <c r="P23" s="22">
        <v>165.96</v>
      </c>
      <c r="Q23" s="22">
        <v>0.11</v>
      </c>
      <c r="R23" s="26"/>
      <c r="S23" s="22">
        <v>5.49</v>
      </c>
      <c r="T23" s="22">
        <v>0.04</v>
      </c>
      <c r="U23" s="26">
        <v>0</v>
      </c>
      <c r="V23" s="22">
        <v>3.29</v>
      </c>
      <c r="W23" s="22">
        <v>0.25</v>
      </c>
      <c r="X23" s="26"/>
      <c r="Y23" s="22">
        <v>10.87</v>
      </c>
      <c r="Z23" s="22">
        <v>0.1</v>
      </c>
      <c r="AA23" s="26"/>
      <c r="AB23" s="22">
        <v>2.56</v>
      </c>
      <c r="AC23" s="22"/>
      <c r="AD23" s="26" t="s">
        <v>24</v>
      </c>
      <c r="AE23" s="22"/>
      <c r="AF23" s="22">
        <v>8.859946484366935</v>
      </c>
      <c r="AG23" s="26"/>
      <c r="AH23" s="22">
        <v>184.46408580451958</v>
      </c>
      <c r="AI23" s="22">
        <v>3.9986636992786146</v>
      </c>
      <c r="AJ23" s="26"/>
      <c r="AK23" s="22">
        <v>64.4904481419655</v>
      </c>
      <c r="AL23" s="22"/>
      <c r="AM23" s="26" t="s">
        <v>24</v>
      </c>
      <c r="AN23" s="22"/>
      <c r="AO23" s="22">
        <v>0.07</v>
      </c>
      <c r="AP23" s="26">
        <v>0</v>
      </c>
      <c r="AQ23" s="22">
        <v>1.52</v>
      </c>
      <c r="AR23" s="18"/>
      <c r="AS23" s="22">
        <v>188.17</v>
      </c>
      <c r="AT23" s="22">
        <v>250.47453394648508</v>
      </c>
      <c r="AU23" s="20">
        <v>0.7512540178643603</v>
      </c>
      <c r="AV23" s="20">
        <v>-28.407755767947744</v>
      </c>
      <c r="AW23" s="20" t="s">
        <v>27</v>
      </c>
      <c r="AX23" s="20" t="s">
        <v>52</v>
      </c>
    </row>
    <row r="24" spans="1:50" ht="12.75">
      <c r="A24" s="18" t="s">
        <v>66</v>
      </c>
      <c r="B24" s="19">
        <v>37837</v>
      </c>
      <c r="C24" s="20">
        <v>2003</v>
      </c>
      <c r="D24" s="21">
        <v>37837.70972222222</v>
      </c>
      <c r="E24" s="21">
        <v>37837.73541666667</v>
      </c>
      <c r="F24" s="22">
        <v>0.617</v>
      </c>
      <c r="G24" s="22"/>
      <c r="H24" s="20">
        <v>50</v>
      </c>
      <c r="I24" s="20"/>
      <c r="J24" s="20" t="s">
        <v>24</v>
      </c>
      <c r="K24" s="22">
        <v>3.31</v>
      </c>
      <c r="L24" s="22"/>
      <c r="M24" s="22"/>
      <c r="N24" s="22" t="s">
        <v>24</v>
      </c>
      <c r="O24" s="20">
        <v>0.48978</v>
      </c>
      <c r="P24" s="22">
        <v>489.78</v>
      </c>
      <c r="Q24" s="22">
        <v>0.41</v>
      </c>
      <c r="R24" s="26"/>
      <c r="S24" s="22">
        <v>20.46</v>
      </c>
      <c r="T24" s="22">
        <v>0.21</v>
      </c>
      <c r="U24" s="26"/>
      <c r="V24" s="22">
        <v>17.28</v>
      </c>
      <c r="W24" s="22">
        <v>1.25</v>
      </c>
      <c r="X24" s="26"/>
      <c r="Y24" s="22">
        <v>54.37</v>
      </c>
      <c r="Z24" s="22">
        <v>0.2</v>
      </c>
      <c r="AA24" s="26"/>
      <c r="AB24" s="22">
        <v>5.12</v>
      </c>
      <c r="AC24" s="22"/>
      <c r="AD24" s="26" t="s">
        <v>24</v>
      </c>
      <c r="AE24" s="22"/>
      <c r="AF24" s="22">
        <v>28.029033775608575</v>
      </c>
      <c r="AG24" s="26"/>
      <c r="AH24" s="22">
        <v>583.5644832081705</v>
      </c>
      <c r="AI24" s="22">
        <v>14.142938489857755</v>
      </c>
      <c r="AJ24" s="26"/>
      <c r="AK24" s="22">
        <v>228.09731196442587</v>
      </c>
      <c r="AL24" s="22"/>
      <c r="AM24" s="26" t="s">
        <v>24</v>
      </c>
      <c r="AN24" s="22"/>
      <c r="AO24" s="22">
        <v>0.14</v>
      </c>
      <c r="AP24" s="26">
        <v>0</v>
      </c>
      <c r="AQ24" s="22">
        <v>3.04</v>
      </c>
      <c r="AR24" s="18"/>
      <c r="AS24" s="22">
        <v>587.01</v>
      </c>
      <c r="AT24" s="22">
        <v>814.7017951725963</v>
      </c>
      <c r="AU24" s="20">
        <v>0.7205213042100155</v>
      </c>
      <c r="AV24" s="20">
        <v>-32.4876762765002</v>
      </c>
      <c r="AW24" s="20" t="s">
        <v>27</v>
      </c>
      <c r="AX24" s="20" t="s">
        <v>52</v>
      </c>
    </row>
    <row r="25" spans="1:50" ht="12.75">
      <c r="A25" s="18" t="s">
        <v>59</v>
      </c>
      <c r="B25" s="19">
        <v>37837</v>
      </c>
      <c r="C25" s="20">
        <v>2003</v>
      </c>
      <c r="D25" s="21">
        <v>37837.48055555556</v>
      </c>
      <c r="E25" s="21" t="s">
        <v>25</v>
      </c>
      <c r="F25" s="22"/>
      <c r="G25" s="22" t="s">
        <v>24</v>
      </c>
      <c r="H25" s="20">
        <v>54</v>
      </c>
      <c r="I25" s="20"/>
      <c r="J25" s="20" t="s">
        <v>24</v>
      </c>
      <c r="K25" s="22">
        <v>3.03</v>
      </c>
      <c r="L25" s="22"/>
      <c r="M25" s="22"/>
      <c r="N25" s="22" t="s">
        <v>24</v>
      </c>
      <c r="O25" s="20">
        <v>0.93325</v>
      </c>
      <c r="P25" s="22">
        <v>933.25</v>
      </c>
      <c r="Q25" s="22">
        <v>0.21</v>
      </c>
      <c r="R25" s="26"/>
      <c r="S25" s="22">
        <v>10.48</v>
      </c>
      <c r="T25" s="22">
        <v>0.11</v>
      </c>
      <c r="U25" s="26"/>
      <c r="V25" s="22">
        <v>9.05</v>
      </c>
      <c r="W25" s="22">
        <v>0.63</v>
      </c>
      <c r="X25" s="26"/>
      <c r="Y25" s="22">
        <v>27.4</v>
      </c>
      <c r="Z25" s="22">
        <v>0.15</v>
      </c>
      <c r="AA25" s="26"/>
      <c r="AB25" s="22">
        <v>3.84</v>
      </c>
      <c r="AC25" s="22"/>
      <c r="AD25" s="26" t="s">
        <v>24</v>
      </c>
      <c r="AE25" s="22"/>
      <c r="AF25" s="22">
        <v>17.571085282952485</v>
      </c>
      <c r="AG25" s="26"/>
      <c r="AH25" s="22">
        <v>365.8299955910707</v>
      </c>
      <c r="AI25" s="22">
        <v>7.5256467222447325</v>
      </c>
      <c r="AJ25" s="26"/>
      <c r="AK25" s="22">
        <v>121.37363033636305</v>
      </c>
      <c r="AL25" s="22"/>
      <c r="AM25" s="26" t="s">
        <v>24</v>
      </c>
      <c r="AN25" s="22"/>
      <c r="AO25" s="22">
        <v>0.02</v>
      </c>
      <c r="AP25" s="26">
        <v>0</v>
      </c>
      <c r="AQ25" s="22">
        <v>0.43</v>
      </c>
      <c r="AR25" s="18"/>
      <c r="AS25" s="22">
        <v>984.02</v>
      </c>
      <c r="AT25" s="22">
        <v>487.6336259274338</v>
      </c>
      <c r="AU25" s="20">
        <v>2.017949435149156</v>
      </c>
      <c r="AV25" s="20">
        <v>67.45967465812403</v>
      </c>
      <c r="AW25" s="20" t="s">
        <v>27</v>
      </c>
      <c r="AX25" s="20" t="s">
        <v>60</v>
      </c>
    </row>
    <row r="26" spans="1:50" ht="12.75">
      <c r="A26" s="18" t="s">
        <v>68</v>
      </c>
      <c r="B26" s="19">
        <v>37839</v>
      </c>
      <c r="C26" s="20">
        <v>2003</v>
      </c>
      <c r="D26" s="21">
        <v>37839.251388888886</v>
      </c>
      <c r="E26" s="21">
        <v>37839.28194444445</v>
      </c>
      <c r="F26" s="22">
        <v>0.733</v>
      </c>
      <c r="G26" s="22"/>
      <c r="H26" s="20">
        <v>186</v>
      </c>
      <c r="I26" s="20"/>
      <c r="J26" s="20" t="s">
        <v>24</v>
      </c>
      <c r="K26" s="22">
        <v>4.01</v>
      </c>
      <c r="L26" s="22"/>
      <c r="M26" s="22">
        <v>58.28</v>
      </c>
      <c r="N26" s="22"/>
      <c r="O26" s="20">
        <v>0.09772</v>
      </c>
      <c r="P26" s="22">
        <v>97.72</v>
      </c>
      <c r="Q26" s="22">
        <v>0.28</v>
      </c>
      <c r="R26" s="26"/>
      <c r="S26" s="22">
        <v>13.97</v>
      </c>
      <c r="T26" s="22">
        <v>0.08</v>
      </c>
      <c r="U26" s="26">
        <v>0</v>
      </c>
      <c r="V26" s="22">
        <v>6.58</v>
      </c>
      <c r="W26" s="22">
        <v>0.25</v>
      </c>
      <c r="X26" s="26"/>
      <c r="Y26" s="22">
        <v>10.87</v>
      </c>
      <c r="Z26" s="22">
        <v>0.17</v>
      </c>
      <c r="AA26" s="26"/>
      <c r="AB26" s="22">
        <v>4.35</v>
      </c>
      <c r="AC26" s="22"/>
      <c r="AD26" s="26" t="s">
        <v>24</v>
      </c>
      <c r="AE26" s="22"/>
      <c r="AF26" s="22">
        <v>6.5446464903737365</v>
      </c>
      <c r="AG26" s="26"/>
      <c r="AH26" s="22">
        <v>136.2595399295812</v>
      </c>
      <c r="AI26" s="22">
        <v>1.8318677121033684</v>
      </c>
      <c r="AJ26" s="26"/>
      <c r="AK26" s="22">
        <v>29.544362460803125</v>
      </c>
      <c r="AL26" s="22"/>
      <c r="AM26" s="26" t="s">
        <v>24</v>
      </c>
      <c r="AN26" s="22"/>
      <c r="AO26" s="22">
        <v>0.04</v>
      </c>
      <c r="AP26" s="26">
        <v>0</v>
      </c>
      <c r="AQ26" s="22">
        <v>0.87</v>
      </c>
      <c r="AR26" s="18"/>
      <c r="AS26" s="22">
        <v>133.49</v>
      </c>
      <c r="AT26" s="22">
        <v>166.6739023903843</v>
      </c>
      <c r="AU26" s="20">
        <v>0.8009052292262236</v>
      </c>
      <c r="AV26" s="20">
        <v>-22.11052170239067</v>
      </c>
      <c r="AW26" s="20"/>
      <c r="AX26" s="20" t="s">
        <v>46</v>
      </c>
    </row>
    <row r="27" spans="1:50" ht="12.75">
      <c r="A27" s="18" t="s">
        <v>71</v>
      </c>
      <c r="B27" s="19">
        <v>37839</v>
      </c>
      <c r="C27" s="20">
        <v>2003</v>
      </c>
      <c r="D27" s="21">
        <v>37839.376388888886</v>
      </c>
      <c r="E27" s="21">
        <v>37839.416666666664</v>
      </c>
      <c r="F27" s="22">
        <v>0.967</v>
      </c>
      <c r="G27" s="22"/>
      <c r="H27" s="20">
        <v>326</v>
      </c>
      <c r="I27" s="20"/>
      <c r="J27" s="20" t="s">
        <v>24</v>
      </c>
      <c r="K27" s="22">
        <v>4.04</v>
      </c>
      <c r="L27" s="22"/>
      <c r="M27" s="22">
        <v>43.83</v>
      </c>
      <c r="N27" s="22"/>
      <c r="O27" s="20">
        <v>0.0912</v>
      </c>
      <c r="P27" s="22">
        <v>91.2</v>
      </c>
      <c r="Q27" s="22">
        <v>0.03</v>
      </c>
      <c r="R27" s="26">
        <v>0</v>
      </c>
      <c r="S27" s="22">
        <v>1.5</v>
      </c>
      <c r="T27" s="22">
        <v>-0.01</v>
      </c>
      <c r="U27" s="26">
        <v>0</v>
      </c>
      <c r="V27" s="22">
        <v>-0.82</v>
      </c>
      <c r="W27" s="22">
        <v>0.02</v>
      </c>
      <c r="X27" s="26"/>
      <c r="Y27" s="22">
        <v>0.87</v>
      </c>
      <c r="Z27" s="22">
        <v>0.02</v>
      </c>
      <c r="AA27" s="26">
        <v>0</v>
      </c>
      <c r="AB27" s="22">
        <v>0.51</v>
      </c>
      <c r="AC27" s="22"/>
      <c r="AD27" s="26" t="s">
        <v>24</v>
      </c>
      <c r="AE27" s="22"/>
      <c r="AF27" s="22">
        <v>3.8565761041168094</v>
      </c>
      <c r="AG27" s="26"/>
      <c r="AH27" s="22">
        <v>80.29391448771197</v>
      </c>
      <c r="AI27" s="22">
        <v>2.1846972490303944</v>
      </c>
      <c r="AJ27" s="26"/>
      <c r="AK27" s="22">
        <v>35.234797232362205</v>
      </c>
      <c r="AL27" s="22"/>
      <c r="AM27" s="26" t="s">
        <v>24</v>
      </c>
      <c r="AN27" s="22"/>
      <c r="AO27" s="22">
        <v>0.02</v>
      </c>
      <c r="AP27" s="26">
        <v>0</v>
      </c>
      <c r="AQ27" s="22">
        <v>0.43</v>
      </c>
      <c r="AR27" s="18"/>
      <c r="AS27" s="22">
        <v>93.26</v>
      </c>
      <c r="AT27" s="22">
        <v>115.95871172007418</v>
      </c>
      <c r="AU27" s="20">
        <v>0.8042517773492591</v>
      </c>
      <c r="AV27" s="20">
        <v>-21.698548407509627</v>
      </c>
      <c r="AW27" s="20"/>
      <c r="AX27" s="20" t="s">
        <v>46</v>
      </c>
    </row>
    <row r="28" spans="1:50" ht="12.75">
      <c r="A28" s="18" t="s">
        <v>69</v>
      </c>
      <c r="B28" s="19">
        <v>37839</v>
      </c>
      <c r="C28" s="20">
        <v>2003</v>
      </c>
      <c r="D28" s="21">
        <v>37839.32013888889</v>
      </c>
      <c r="E28" s="21">
        <v>37839.333333333336</v>
      </c>
      <c r="F28" s="22">
        <v>0.317</v>
      </c>
      <c r="G28" s="22"/>
      <c r="H28" s="20">
        <v>114</v>
      </c>
      <c r="I28" s="20"/>
      <c r="J28" s="20" t="s">
        <v>24</v>
      </c>
      <c r="K28" s="22">
        <v>4.11</v>
      </c>
      <c r="L28" s="22"/>
      <c r="M28" s="22">
        <v>41.67</v>
      </c>
      <c r="N28" s="22"/>
      <c r="O28" s="20">
        <v>0.07762999999999999</v>
      </c>
      <c r="P28" s="22">
        <v>77.63</v>
      </c>
      <c r="Q28" s="22">
        <v>0.04</v>
      </c>
      <c r="R28" s="26">
        <v>0</v>
      </c>
      <c r="S28" s="22">
        <v>2</v>
      </c>
      <c r="T28" s="22">
        <v>0</v>
      </c>
      <c r="U28" s="26">
        <v>0</v>
      </c>
      <c r="V28" s="22">
        <v>0</v>
      </c>
      <c r="W28" s="22">
        <v>0.02</v>
      </c>
      <c r="X28" s="26"/>
      <c r="Y28" s="22">
        <v>0.87</v>
      </c>
      <c r="Z28" s="22">
        <v>0.05</v>
      </c>
      <c r="AA28" s="26"/>
      <c r="AB28" s="22">
        <v>1.28</v>
      </c>
      <c r="AC28" s="22"/>
      <c r="AD28" s="26" t="s">
        <v>24</v>
      </c>
      <c r="AE28" s="22"/>
      <c r="AF28" s="22">
        <v>4.1691726337545605</v>
      </c>
      <c r="AG28" s="26"/>
      <c r="AH28" s="22">
        <v>86.80217423476995</v>
      </c>
      <c r="AI28" s="22">
        <v>1.5525055936031746</v>
      </c>
      <c r="AJ28" s="26"/>
      <c r="AK28" s="22">
        <v>25.038810213632</v>
      </c>
      <c r="AL28" s="22"/>
      <c r="AM28" s="26" t="s">
        <v>24</v>
      </c>
      <c r="AN28" s="22"/>
      <c r="AO28" s="22">
        <v>0.03</v>
      </c>
      <c r="AP28" s="26">
        <v>0</v>
      </c>
      <c r="AQ28" s="22">
        <v>0.65</v>
      </c>
      <c r="AR28" s="18"/>
      <c r="AS28" s="22">
        <v>81.78</v>
      </c>
      <c r="AT28" s="22">
        <v>112.49098444840196</v>
      </c>
      <c r="AU28" s="20">
        <v>0.7269915931575063</v>
      </c>
      <c r="AV28" s="20">
        <v>-31.616645723601344</v>
      </c>
      <c r="AW28" s="20" t="s">
        <v>27</v>
      </c>
      <c r="AX28" s="20" t="s">
        <v>52</v>
      </c>
    </row>
    <row r="29" spans="1:50" ht="12.75">
      <c r="A29" s="18" t="s">
        <v>70</v>
      </c>
      <c r="B29" s="19">
        <v>37839</v>
      </c>
      <c r="C29" s="20">
        <v>2003</v>
      </c>
      <c r="D29" s="21">
        <v>37839.33472222222</v>
      </c>
      <c r="E29" s="21">
        <v>37839.375</v>
      </c>
      <c r="F29" s="22">
        <v>0.967</v>
      </c>
      <c r="G29" s="22"/>
      <c r="H29" s="20">
        <v>475</v>
      </c>
      <c r="I29" s="20"/>
      <c r="J29" s="20" t="s">
        <v>24</v>
      </c>
      <c r="K29" s="22">
        <v>4.04</v>
      </c>
      <c r="L29" s="22"/>
      <c r="M29" s="22">
        <v>47.65</v>
      </c>
      <c r="N29" s="22"/>
      <c r="O29" s="20">
        <v>0.0912</v>
      </c>
      <c r="P29" s="22">
        <v>91.2</v>
      </c>
      <c r="Q29" s="22">
        <v>0</v>
      </c>
      <c r="R29" s="26">
        <v>0</v>
      </c>
      <c r="S29" s="22">
        <v>0</v>
      </c>
      <c r="T29" s="22">
        <v>-0.01</v>
      </c>
      <c r="U29" s="26">
        <v>0</v>
      </c>
      <c r="V29" s="22">
        <v>-0.82</v>
      </c>
      <c r="W29" s="22">
        <v>0.02</v>
      </c>
      <c r="X29" s="26"/>
      <c r="Y29" s="22">
        <v>0.87</v>
      </c>
      <c r="Z29" s="22">
        <v>0.05</v>
      </c>
      <c r="AA29" s="26"/>
      <c r="AB29" s="22">
        <v>1.28</v>
      </c>
      <c r="AC29" s="22"/>
      <c r="AD29" s="26" t="s">
        <v>24</v>
      </c>
      <c r="AE29" s="22"/>
      <c r="AF29" s="22">
        <v>4.32485104778439</v>
      </c>
      <c r="AG29" s="26"/>
      <c r="AH29" s="22">
        <v>90.043398814871</v>
      </c>
      <c r="AI29" s="22">
        <v>2.1189038334983463</v>
      </c>
      <c r="AJ29" s="26"/>
      <c r="AK29" s="22">
        <v>34.17368102666133</v>
      </c>
      <c r="AL29" s="22"/>
      <c r="AM29" s="26" t="s">
        <v>24</v>
      </c>
      <c r="AN29" s="22"/>
      <c r="AO29" s="22">
        <v>0.02</v>
      </c>
      <c r="AP29" s="26">
        <v>0</v>
      </c>
      <c r="AQ29" s="22">
        <v>0.43</v>
      </c>
      <c r="AR29" s="18"/>
      <c r="AS29" s="22">
        <v>92.53</v>
      </c>
      <c r="AT29" s="22">
        <v>124.64707984153233</v>
      </c>
      <c r="AU29" s="20">
        <v>0.7423358823779607</v>
      </c>
      <c r="AV29" s="20">
        <v>-29.576859459540753</v>
      </c>
      <c r="AW29" s="20" t="s">
        <v>27</v>
      </c>
      <c r="AX29" s="20" t="s">
        <v>52</v>
      </c>
    </row>
    <row r="30" spans="1:50" ht="12.75">
      <c r="A30" s="18" t="s">
        <v>72</v>
      </c>
      <c r="B30" s="19">
        <v>37839</v>
      </c>
      <c r="C30" s="20">
        <v>2003</v>
      </c>
      <c r="D30" s="21">
        <v>37839.42013888889</v>
      </c>
      <c r="E30" s="21">
        <v>37839.458333333336</v>
      </c>
      <c r="F30" s="22">
        <v>0.917</v>
      </c>
      <c r="G30" s="22"/>
      <c r="H30" s="20">
        <v>236</v>
      </c>
      <c r="I30" s="20"/>
      <c r="J30" s="20" t="s">
        <v>24</v>
      </c>
      <c r="K30" s="22">
        <v>4.16</v>
      </c>
      <c r="L30" s="22"/>
      <c r="M30" s="22">
        <v>44.89</v>
      </c>
      <c r="N30" s="22"/>
      <c r="O30" s="20">
        <v>0.06918</v>
      </c>
      <c r="P30" s="22">
        <v>69.18</v>
      </c>
      <c r="Q30" s="22">
        <v>0</v>
      </c>
      <c r="R30" s="26">
        <v>0</v>
      </c>
      <c r="S30" s="22">
        <v>0</v>
      </c>
      <c r="T30" s="22">
        <v>-0.01</v>
      </c>
      <c r="U30" s="26">
        <v>0</v>
      </c>
      <c r="V30" s="22">
        <v>-0.82</v>
      </c>
      <c r="W30" s="22">
        <v>0.02</v>
      </c>
      <c r="X30" s="26"/>
      <c r="Y30" s="22">
        <v>0.87</v>
      </c>
      <c r="Z30" s="22">
        <v>0.05</v>
      </c>
      <c r="AA30" s="26"/>
      <c r="AB30" s="22">
        <v>1.28</v>
      </c>
      <c r="AC30" s="22"/>
      <c r="AD30" s="26" t="s">
        <v>24</v>
      </c>
      <c r="AE30" s="22"/>
      <c r="AF30" s="22">
        <v>4.013087022252248</v>
      </c>
      <c r="AG30" s="26"/>
      <c r="AH30" s="22">
        <v>83.5524718032918</v>
      </c>
      <c r="AI30" s="22">
        <v>2.1956476393965465</v>
      </c>
      <c r="AJ30" s="26"/>
      <c r="AK30" s="22">
        <v>35.4114051281875</v>
      </c>
      <c r="AL30" s="22">
        <v>0.08</v>
      </c>
      <c r="AM30" s="26">
        <v>0</v>
      </c>
      <c r="AN30" s="22">
        <v>2.25</v>
      </c>
      <c r="AO30" s="22">
        <v>0.03</v>
      </c>
      <c r="AP30" s="26">
        <v>0</v>
      </c>
      <c r="AQ30" s="22">
        <v>0.65</v>
      </c>
      <c r="AR30" s="18"/>
      <c r="AS30" s="22">
        <v>70.51</v>
      </c>
      <c r="AT30" s="22">
        <v>121.8638769314793</v>
      </c>
      <c r="AU30" s="20">
        <v>0.5785963960398688</v>
      </c>
      <c r="AV30" s="20">
        <v>-53.3896574219074</v>
      </c>
      <c r="AW30" s="20" t="s">
        <v>27</v>
      </c>
      <c r="AX30" s="20" t="s">
        <v>52</v>
      </c>
    </row>
    <row r="31" spans="1:50" ht="12.75">
      <c r="A31" s="18" t="s">
        <v>73</v>
      </c>
      <c r="B31" s="19">
        <v>37839</v>
      </c>
      <c r="C31" s="20">
        <v>2003</v>
      </c>
      <c r="D31" s="21">
        <v>37839.45972222222</v>
      </c>
      <c r="E31" s="21">
        <v>37839.5</v>
      </c>
      <c r="F31" s="22">
        <v>0.967</v>
      </c>
      <c r="G31" s="22"/>
      <c r="H31" s="20">
        <v>187</v>
      </c>
      <c r="I31" s="20"/>
      <c r="J31" s="20" t="s">
        <v>24</v>
      </c>
      <c r="K31" s="22">
        <v>3.95</v>
      </c>
      <c r="L31" s="22"/>
      <c r="M31" s="22">
        <v>65.15</v>
      </c>
      <c r="N31" s="22"/>
      <c r="O31" s="20">
        <v>0.11220000000000001</v>
      </c>
      <c r="P31" s="22">
        <v>112.2</v>
      </c>
      <c r="Q31" s="22">
        <v>0.03</v>
      </c>
      <c r="R31" s="26">
        <v>0</v>
      </c>
      <c r="S31" s="22">
        <v>1.5</v>
      </c>
      <c r="T31" s="22">
        <v>0</v>
      </c>
      <c r="U31" s="26">
        <v>0</v>
      </c>
      <c r="V31" s="22">
        <v>0</v>
      </c>
      <c r="W31" s="22">
        <v>0.02</v>
      </c>
      <c r="X31" s="26"/>
      <c r="Y31" s="22">
        <v>0.87</v>
      </c>
      <c r="Z31" s="22">
        <v>0.07</v>
      </c>
      <c r="AA31" s="26"/>
      <c r="AB31" s="22">
        <v>1.79</v>
      </c>
      <c r="AC31" s="22"/>
      <c r="AD31" s="26" t="s">
        <v>24</v>
      </c>
      <c r="AE31" s="22"/>
      <c r="AF31" s="22">
        <v>5.710019456407562</v>
      </c>
      <c r="AG31" s="26"/>
      <c r="AH31" s="22">
        <v>118.88260508240545</v>
      </c>
      <c r="AI31" s="22">
        <v>3.5684735166881763</v>
      </c>
      <c r="AJ31" s="26"/>
      <c r="AK31" s="22">
        <v>57.552340877146904</v>
      </c>
      <c r="AL31" s="22">
        <v>0.08</v>
      </c>
      <c r="AM31" s="26">
        <v>0</v>
      </c>
      <c r="AN31" s="22">
        <v>2.25</v>
      </c>
      <c r="AO31" s="22">
        <v>0.02</v>
      </c>
      <c r="AP31" s="26">
        <v>0</v>
      </c>
      <c r="AQ31" s="22">
        <v>0.43</v>
      </c>
      <c r="AR31" s="18"/>
      <c r="AS31" s="22">
        <v>116.36</v>
      </c>
      <c r="AT31" s="22">
        <v>179.11494595955236</v>
      </c>
      <c r="AU31" s="20">
        <v>0.6496386964060294</v>
      </c>
      <c r="AV31" s="20">
        <v>-42.477338141652716</v>
      </c>
      <c r="AW31" s="20" t="s">
        <v>27</v>
      </c>
      <c r="AX31" s="20" t="s">
        <v>52</v>
      </c>
    </row>
    <row r="32" spans="1:50" ht="12.75">
      <c r="A32" s="18" t="s">
        <v>67</v>
      </c>
      <c r="B32" s="19">
        <v>37839</v>
      </c>
      <c r="C32" s="20">
        <v>2003</v>
      </c>
      <c r="D32" s="21">
        <v>37839.21875</v>
      </c>
      <c r="E32" s="21">
        <v>37839.25</v>
      </c>
      <c r="F32" s="22">
        <v>0.75</v>
      </c>
      <c r="G32" s="22"/>
      <c r="H32" s="20">
        <v>49</v>
      </c>
      <c r="I32" s="20"/>
      <c r="J32" s="20" t="s">
        <v>24</v>
      </c>
      <c r="K32" s="22"/>
      <c r="L32" s="22" t="s">
        <v>24</v>
      </c>
      <c r="M32" s="22"/>
      <c r="N32" s="22" t="s">
        <v>24</v>
      </c>
      <c r="O32" s="20" t="s">
        <v>25</v>
      </c>
      <c r="P32" s="22"/>
      <c r="Q32" s="22">
        <v>0.35</v>
      </c>
      <c r="R32" s="26"/>
      <c r="S32" s="22">
        <v>17.47</v>
      </c>
      <c r="T32" s="22">
        <v>0.1</v>
      </c>
      <c r="U32" s="26">
        <v>0</v>
      </c>
      <c r="V32" s="22">
        <v>8.23</v>
      </c>
      <c r="W32" s="22">
        <v>0.3</v>
      </c>
      <c r="X32" s="26"/>
      <c r="Y32" s="22">
        <v>13.05</v>
      </c>
      <c r="Z32" s="22">
        <v>0.2</v>
      </c>
      <c r="AA32" s="26"/>
      <c r="AB32" s="22">
        <v>5.12</v>
      </c>
      <c r="AC32" s="22"/>
      <c r="AD32" s="26" t="s">
        <v>24</v>
      </c>
      <c r="AE32" s="22"/>
      <c r="AF32" s="22">
        <v>14.520477079745136</v>
      </c>
      <c r="AG32" s="26"/>
      <c r="AH32" s="22">
        <v>302.31633280029376</v>
      </c>
      <c r="AI32" s="22">
        <v>5.1361296122843285</v>
      </c>
      <c r="AJ32" s="26"/>
      <c r="AK32" s="22">
        <v>82.83549838692166</v>
      </c>
      <c r="AL32" s="22"/>
      <c r="AM32" s="26" t="s">
        <v>24</v>
      </c>
      <c r="AN32" s="22"/>
      <c r="AO32" s="22">
        <v>0.09</v>
      </c>
      <c r="AP32" s="26">
        <v>0</v>
      </c>
      <c r="AQ32" s="22">
        <v>1.96</v>
      </c>
      <c r="AR32" s="18"/>
      <c r="AS32" s="22">
        <v>43.87</v>
      </c>
      <c r="AT32" s="22">
        <v>387.1118311872154</v>
      </c>
      <c r="AU32" s="20">
        <v>0.11332642524889286</v>
      </c>
      <c r="AV32" s="20">
        <v>-159.28366643284951</v>
      </c>
      <c r="AW32" s="20" t="s">
        <v>27</v>
      </c>
      <c r="AX32" s="20" t="s">
        <v>56</v>
      </c>
    </row>
    <row r="33" spans="1:50" ht="12.75">
      <c r="A33" s="18" t="s">
        <v>78</v>
      </c>
      <c r="B33" s="19">
        <v>37840</v>
      </c>
      <c r="C33" s="20">
        <v>2003</v>
      </c>
      <c r="D33" s="21">
        <v>37840.30694444444</v>
      </c>
      <c r="E33" s="21">
        <v>37840.333333333336</v>
      </c>
      <c r="F33" s="22">
        <v>0.633</v>
      </c>
      <c r="G33" s="22"/>
      <c r="H33" s="20">
        <v>181</v>
      </c>
      <c r="I33" s="20"/>
      <c r="J33" s="20" t="s">
        <v>24</v>
      </c>
      <c r="K33" s="22">
        <v>3.45</v>
      </c>
      <c r="L33" s="22"/>
      <c r="M33" s="22">
        <v>227.25</v>
      </c>
      <c r="N33" s="22"/>
      <c r="O33" s="20">
        <v>0.35481</v>
      </c>
      <c r="P33" s="22">
        <v>354.81</v>
      </c>
      <c r="Q33" s="22">
        <v>0.19</v>
      </c>
      <c r="R33" s="26"/>
      <c r="S33" s="22">
        <v>9.48</v>
      </c>
      <c r="T33" s="22">
        <v>0.03</v>
      </c>
      <c r="U33" s="26">
        <v>0</v>
      </c>
      <c r="V33" s="22">
        <v>2.47</v>
      </c>
      <c r="W33" s="22">
        <v>0.03</v>
      </c>
      <c r="X33" s="26"/>
      <c r="Y33" s="22">
        <v>1.3</v>
      </c>
      <c r="Z33" s="22">
        <v>0.08</v>
      </c>
      <c r="AA33" s="26"/>
      <c r="AB33" s="22">
        <v>2.05</v>
      </c>
      <c r="AC33" s="22">
        <v>2.24</v>
      </c>
      <c r="AD33" s="26"/>
      <c r="AE33" s="22">
        <v>124.17</v>
      </c>
      <c r="AF33" s="22">
        <v>24.395860841675486</v>
      </c>
      <c r="AG33" s="26"/>
      <c r="AH33" s="22">
        <v>507.9218227236836</v>
      </c>
      <c r="AI33" s="22">
        <v>7.684598534112703</v>
      </c>
      <c r="AJ33" s="26"/>
      <c r="AK33" s="22">
        <v>123.93720515816968</v>
      </c>
      <c r="AL33" s="22">
        <v>0.27</v>
      </c>
      <c r="AM33" s="26"/>
      <c r="AN33" s="22">
        <v>7.61</v>
      </c>
      <c r="AO33" s="22">
        <v>0.06</v>
      </c>
      <c r="AP33" s="26">
        <v>0</v>
      </c>
      <c r="AQ33" s="22">
        <v>1.3</v>
      </c>
      <c r="AR33" s="18"/>
      <c r="AS33" s="22">
        <v>494.28</v>
      </c>
      <c r="AT33" s="22">
        <v>640.7690278818533</v>
      </c>
      <c r="AU33" s="20">
        <v>0.7713855983862203</v>
      </c>
      <c r="AV33" s="20">
        <v>-25.81192957897518</v>
      </c>
      <c r="AW33" s="20" t="s">
        <v>27</v>
      </c>
      <c r="AX33" s="20" t="s">
        <v>27</v>
      </c>
    </row>
    <row r="34" spans="1:50" ht="12.75">
      <c r="A34" s="18" t="s">
        <v>90</v>
      </c>
      <c r="B34" s="19">
        <v>37843</v>
      </c>
      <c r="C34" s="20">
        <v>2003</v>
      </c>
      <c r="D34" s="21">
        <v>37843.71944444445</v>
      </c>
      <c r="E34" s="21">
        <v>37843.75</v>
      </c>
      <c r="F34" s="22">
        <v>0.733</v>
      </c>
      <c r="G34" s="22"/>
      <c r="H34" s="20">
        <v>95</v>
      </c>
      <c r="I34" s="20"/>
      <c r="J34" s="20" t="s">
        <v>24</v>
      </c>
      <c r="K34" s="22">
        <v>3.47</v>
      </c>
      <c r="L34" s="22"/>
      <c r="M34" s="22"/>
      <c r="N34" s="22" t="s">
        <v>24</v>
      </c>
      <c r="O34" s="20">
        <v>0.33884</v>
      </c>
      <c r="P34" s="22">
        <v>338.84</v>
      </c>
      <c r="Q34" s="22">
        <v>0.04</v>
      </c>
      <c r="R34" s="26">
        <v>0</v>
      </c>
      <c r="S34" s="22">
        <v>2</v>
      </c>
      <c r="T34" s="22">
        <v>0.02</v>
      </c>
      <c r="U34" s="26">
        <v>0</v>
      </c>
      <c r="V34" s="22">
        <v>1.65</v>
      </c>
      <c r="W34" s="22">
        <v>0.1</v>
      </c>
      <c r="X34" s="26"/>
      <c r="Y34" s="22">
        <v>4.35</v>
      </c>
      <c r="Z34" s="22">
        <v>0.13</v>
      </c>
      <c r="AA34" s="26"/>
      <c r="AB34" s="22">
        <v>3.32</v>
      </c>
      <c r="AC34" s="22">
        <v>2.43</v>
      </c>
      <c r="AD34" s="26"/>
      <c r="AE34" s="22">
        <v>135.17</v>
      </c>
      <c r="AF34" s="22">
        <v>0</v>
      </c>
      <c r="AG34" s="26" t="s">
        <v>374</v>
      </c>
      <c r="AH34" s="22">
        <v>0</v>
      </c>
      <c r="AI34" s="22">
        <v>0</v>
      </c>
      <c r="AJ34" s="26" t="s">
        <v>351</v>
      </c>
      <c r="AK34" s="22">
        <v>0</v>
      </c>
      <c r="AL34" s="22">
        <v>0.02</v>
      </c>
      <c r="AM34" s="26" t="s">
        <v>350</v>
      </c>
      <c r="AN34" s="22">
        <v>0.56</v>
      </c>
      <c r="AO34" s="22">
        <v>0.02</v>
      </c>
      <c r="AP34" s="26">
        <v>0</v>
      </c>
      <c r="AQ34" s="22">
        <v>0.43</v>
      </c>
      <c r="AR34" s="18"/>
      <c r="AS34" s="22">
        <v>485.33</v>
      </c>
      <c r="AT34" s="22">
        <v>0.99</v>
      </c>
      <c r="AU34" s="20">
        <v>490.23232323232315</v>
      </c>
      <c r="AV34" s="20">
        <v>199.185721335746</v>
      </c>
      <c r="AW34" s="20" t="s">
        <v>27</v>
      </c>
      <c r="AX34" s="20" t="s">
        <v>27</v>
      </c>
    </row>
    <row r="35" spans="1:50" ht="12.75">
      <c r="A35" s="18" t="s">
        <v>99</v>
      </c>
      <c r="B35" s="19">
        <v>37844</v>
      </c>
      <c r="C35" s="20">
        <v>2003</v>
      </c>
      <c r="D35" s="21">
        <v>37844.66805555556</v>
      </c>
      <c r="E35" s="21">
        <v>37844.708333333336</v>
      </c>
      <c r="F35" s="22">
        <v>0.967</v>
      </c>
      <c r="G35" s="22"/>
      <c r="H35" s="20">
        <v>95</v>
      </c>
      <c r="I35" s="20">
        <v>0.148</v>
      </c>
      <c r="J35" s="20"/>
      <c r="K35" s="22">
        <v>3.82</v>
      </c>
      <c r="L35" s="22"/>
      <c r="M35" s="22"/>
      <c r="N35" s="22" t="s">
        <v>24</v>
      </c>
      <c r="O35" s="20">
        <v>0.15136000000000002</v>
      </c>
      <c r="P35" s="22">
        <v>151.36</v>
      </c>
      <c r="Q35" s="22">
        <v>0.03</v>
      </c>
      <c r="R35" s="26">
        <v>0</v>
      </c>
      <c r="S35" s="22">
        <v>1.5</v>
      </c>
      <c r="T35" s="22">
        <v>0.01</v>
      </c>
      <c r="U35" s="26">
        <v>0</v>
      </c>
      <c r="V35" s="22">
        <v>0.82</v>
      </c>
      <c r="W35" s="22">
        <v>0.03</v>
      </c>
      <c r="X35" s="26"/>
      <c r="Y35" s="22">
        <v>1.3</v>
      </c>
      <c r="Z35" s="22">
        <v>0.1</v>
      </c>
      <c r="AA35" s="26"/>
      <c r="AB35" s="22">
        <v>2.56</v>
      </c>
      <c r="AC35" s="22">
        <v>2.11</v>
      </c>
      <c r="AD35" s="26"/>
      <c r="AE35" s="22">
        <v>117.27</v>
      </c>
      <c r="AF35" s="22">
        <v>0</v>
      </c>
      <c r="AG35" s="26" t="s">
        <v>374</v>
      </c>
      <c r="AH35" s="22">
        <v>0</v>
      </c>
      <c r="AI35" s="22">
        <v>0</v>
      </c>
      <c r="AJ35" s="26" t="s">
        <v>351</v>
      </c>
      <c r="AK35" s="22">
        <v>0</v>
      </c>
      <c r="AL35" s="22">
        <v>0.02</v>
      </c>
      <c r="AM35" s="26" t="s">
        <v>350</v>
      </c>
      <c r="AN35" s="22">
        <v>0.56</v>
      </c>
      <c r="AO35" s="22">
        <v>0.02</v>
      </c>
      <c r="AP35" s="26">
        <v>0</v>
      </c>
      <c r="AQ35" s="22">
        <v>0.43</v>
      </c>
      <c r="AR35" s="18"/>
      <c r="AS35" s="22">
        <v>274.81</v>
      </c>
      <c r="AT35" s="22">
        <v>0.99</v>
      </c>
      <c r="AU35" s="20">
        <v>277.5858585858586</v>
      </c>
      <c r="AV35" s="20">
        <v>198.56417693981146</v>
      </c>
      <c r="AW35" s="20" t="s">
        <v>27</v>
      </c>
      <c r="AX35" s="20" t="s">
        <v>27</v>
      </c>
    </row>
    <row r="36" spans="1:50" ht="12.75">
      <c r="A36" s="18" t="s">
        <v>97</v>
      </c>
      <c r="B36" s="19">
        <v>37844</v>
      </c>
      <c r="C36" s="20">
        <v>2003</v>
      </c>
      <c r="D36" s="21">
        <v>37844.56597222222</v>
      </c>
      <c r="E36" s="21">
        <v>37844.572222222225</v>
      </c>
      <c r="F36" s="22">
        <v>0.15</v>
      </c>
      <c r="G36" s="22"/>
      <c r="H36" s="20">
        <v>38</v>
      </c>
      <c r="I36" s="20">
        <v>0.062</v>
      </c>
      <c r="J36" s="20"/>
      <c r="K36" s="22">
        <v>4.46</v>
      </c>
      <c r="L36" s="22"/>
      <c r="M36" s="22"/>
      <c r="N36" s="22" t="s">
        <v>24</v>
      </c>
      <c r="O36" s="20">
        <v>0.03467</v>
      </c>
      <c r="P36" s="22">
        <v>34.67</v>
      </c>
      <c r="Q36" s="22"/>
      <c r="R36" s="26" t="s">
        <v>24</v>
      </c>
      <c r="S36" s="22"/>
      <c r="T36" s="22"/>
      <c r="U36" s="26" t="s">
        <v>24</v>
      </c>
      <c r="V36" s="22"/>
      <c r="W36" s="22"/>
      <c r="X36" s="26" t="s">
        <v>24</v>
      </c>
      <c r="Y36" s="22"/>
      <c r="Z36" s="22"/>
      <c r="AA36" s="26" t="s">
        <v>24</v>
      </c>
      <c r="AB36" s="22"/>
      <c r="AC36" s="22"/>
      <c r="AD36" s="26" t="s">
        <v>24</v>
      </c>
      <c r="AE36" s="22"/>
      <c r="AF36" s="22">
        <v>2.1810888716255104</v>
      </c>
      <c r="AG36" s="26"/>
      <c r="AH36" s="22">
        <v>45.410270307243124</v>
      </c>
      <c r="AI36" s="22">
        <v>1.038839453501132</v>
      </c>
      <c r="AJ36" s="26"/>
      <c r="AK36" s="22">
        <v>16.75440270606626</v>
      </c>
      <c r="AL36" s="22">
        <v>0.27</v>
      </c>
      <c r="AM36" s="26"/>
      <c r="AN36" s="22">
        <v>7.61</v>
      </c>
      <c r="AO36" s="22">
        <v>0.02</v>
      </c>
      <c r="AP36" s="26">
        <v>0</v>
      </c>
      <c r="AQ36" s="22">
        <v>0.43</v>
      </c>
      <c r="AR36" s="18"/>
      <c r="AS36" s="22">
        <v>34.67</v>
      </c>
      <c r="AT36" s="22">
        <v>70.20467301330939</v>
      </c>
      <c r="AU36" s="20">
        <v>0.49384177023981396</v>
      </c>
      <c r="AV36" s="20">
        <v>-67.76597626921759</v>
      </c>
      <c r="AW36" s="20"/>
      <c r="AX36" s="20" t="s">
        <v>46</v>
      </c>
    </row>
    <row r="37" spans="1:50" ht="12.75">
      <c r="A37" s="18" t="s">
        <v>98</v>
      </c>
      <c r="B37" s="19">
        <v>37844</v>
      </c>
      <c r="C37" s="20">
        <v>2003</v>
      </c>
      <c r="D37" s="21">
        <v>37844.65069444444</v>
      </c>
      <c r="E37" s="21">
        <v>37844.666666666664</v>
      </c>
      <c r="F37" s="22">
        <v>0.383</v>
      </c>
      <c r="G37" s="22"/>
      <c r="H37" s="20">
        <v>30</v>
      </c>
      <c r="I37" s="20">
        <v>0.151</v>
      </c>
      <c r="J37" s="20"/>
      <c r="K37" s="22">
        <v>4.57</v>
      </c>
      <c r="L37" s="22"/>
      <c r="M37" s="22"/>
      <c r="N37" s="22" t="s">
        <v>24</v>
      </c>
      <c r="O37" s="20">
        <v>0.026920000000000003</v>
      </c>
      <c r="P37" s="22">
        <v>26.92</v>
      </c>
      <c r="Q37" s="22"/>
      <c r="R37" s="26" t="s">
        <v>24</v>
      </c>
      <c r="S37" s="22"/>
      <c r="T37" s="22"/>
      <c r="U37" s="26" t="s">
        <v>24</v>
      </c>
      <c r="V37" s="22"/>
      <c r="W37" s="22"/>
      <c r="X37" s="26" t="s">
        <v>24</v>
      </c>
      <c r="Y37" s="22"/>
      <c r="Z37" s="22"/>
      <c r="AA37" s="26" t="s">
        <v>24</v>
      </c>
      <c r="AB37" s="22"/>
      <c r="AC37" s="22"/>
      <c r="AD37" s="26" t="s">
        <v>24</v>
      </c>
      <c r="AE37" s="22"/>
      <c r="AF37" s="22">
        <v>1.6044280831243778</v>
      </c>
      <c r="AG37" s="26"/>
      <c r="AH37" s="22">
        <v>33.404192690649545</v>
      </c>
      <c r="AI37" s="22">
        <v>0.745056551254867</v>
      </c>
      <c r="AJ37" s="26"/>
      <c r="AK37" s="22">
        <v>12.016272058638496</v>
      </c>
      <c r="AL37" s="22">
        <v>0.15</v>
      </c>
      <c r="AM37" s="26">
        <v>0</v>
      </c>
      <c r="AN37" s="22">
        <v>4.23</v>
      </c>
      <c r="AO37" s="22">
        <v>0.02</v>
      </c>
      <c r="AP37" s="26">
        <v>0</v>
      </c>
      <c r="AQ37" s="22">
        <v>0.43</v>
      </c>
      <c r="AR37" s="18"/>
      <c r="AS37" s="22">
        <v>26.92</v>
      </c>
      <c r="AT37" s="22">
        <v>50.08046474928805</v>
      </c>
      <c r="AU37" s="20">
        <v>0.5375349477039887</v>
      </c>
      <c r="AV37" s="20">
        <v>-60.15668820882587</v>
      </c>
      <c r="AW37" s="20"/>
      <c r="AX37" s="20" t="s">
        <v>46</v>
      </c>
    </row>
    <row r="38" spans="1:50" ht="12.75">
      <c r="A38" s="18" t="s">
        <v>100</v>
      </c>
      <c r="B38" s="19">
        <v>37844</v>
      </c>
      <c r="C38" s="20">
        <v>2003</v>
      </c>
      <c r="D38" s="21">
        <v>37844.70972222222</v>
      </c>
      <c r="E38" s="21">
        <v>37844.74930555555</v>
      </c>
      <c r="F38" s="22">
        <v>0.95</v>
      </c>
      <c r="G38" s="22"/>
      <c r="H38" s="20">
        <v>39</v>
      </c>
      <c r="I38" s="20">
        <v>0.182</v>
      </c>
      <c r="J38" s="20"/>
      <c r="K38" s="22">
        <v>4.14</v>
      </c>
      <c r="L38" s="22"/>
      <c r="M38" s="22"/>
      <c r="N38" s="22" t="s">
        <v>24</v>
      </c>
      <c r="O38" s="20">
        <v>0.07244</v>
      </c>
      <c r="P38" s="22">
        <v>72.44</v>
      </c>
      <c r="Q38" s="22"/>
      <c r="R38" s="26" t="s">
        <v>24</v>
      </c>
      <c r="S38" s="22"/>
      <c r="T38" s="22"/>
      <c r="U38" s="26" t="s">
        <v>24</v>
      </c>
      <c r="V38" s="22"/>
      <c r="W38" s="22"/>
      <c r="X38" s="26" t="s">
        <v>24</v>
      </c>
      <c r="Y38" s="22"/>
      <c r="Z38" s="22"/>
      <c r="AA38" s="26" t="s">
        <v>24</v>
      </c>
      <c r="AB38" s="22"/>
      <c r="AC38" s="22"/>
      <c r="AD38" s="26" t="s">
        <v>24</v>
      </c>
      <c r="AE38" s="22"/>
      <c r="AF38" s="22">
        <v>4.480138935727138</v>
      </c>
      <c r="AG38" s="26"/>
      <c r="AH38" s="22">
        <v>93.27649264183901</v>
      </c>
      <c r="AI38" s="22">
        <v>4.518458643695642</v>
      </c>
      <c r="AJ38" s="26"/>
      <c r="AK38" s="22">
        <v>72.87370100552332</v>
      </c>
      <c r="AL38" s="22">
        <v>0.27</v>
      </c>
      <c r="AM38" s="26"/>
      <c r="AN38" s="22">
        <v>7.61</v>
      </c>
      <c r="AO38" s="22">
        <v>0.26</v>
      </c>
      <c r="AP38" s="26"/>
      <c r="AQ38" s="22">
        <v>5.65</v>
      </c>
      <c r="AR38" s="18"/>
      <c r="AS38" s="22">
        <v>72.44</v>
      </c>
      <c r="AT38" s="22">
        <v>179.41019364736235</v>
      </c>
      <c r="AU38" s="20">
        <v>0.4037674701047568</v>
      </c>
      <c r="AV38" s="20">
        <v>-84.94747778287656</v>
      </c>
      <c r="AW38" s="20" t="s">
        <v>27</v>
      </c>
      <c r="AX38" s="20" t="s">
        <v>52</v>
      </c>
    </row>
    <row r="39" spans="1:50" ht="12.75">
      <c r="A39" s="18" t="s">
        <v>95</v>
      </c>
      <c r="B39" s="19">
        <v>37844</v>
      </c>
      <c r="C39" s="20">
        <v>2003</v>
      </c>
      <c r="D39" s="21">
        <v>37844.44097222222</v>
      </c>
      <c r="E39" s="21" t="s">
        <v>25</v>
      </c>
      <c r="F39" s="22"/>
      <c r="G39" s="22" t="s">
        <v>24</v>
      </c>
      <c r="H39" s="20">
        <v>25</v>
      </c>
      <c r="I39" s="20">
        <v>0.15</v>
      </c>
      <c r="J39" s="20"/>
      <c r="K39" s="22">
        <v>4.04</v>
      </c>
      <c r="L39" s="22"/>
      <c r="M39" s="22"/>
      <c r="N39" s="22" t="s">
        <v>24</v>
      </c>
      <c r="O39" s="20">
        <v>0.0912</v>
      </c>
      <c r="P39" s="22">
        <v>91.2</v>
      </c>
      <c r="Q39" s="22"/>
      <c r="R39" s="26" t="s">
        <v>24</v>
      </c>
      <c r="S39" s="22"/>
      <c r="T39" s="22"/>
      <c r="U39" s="26" t="s">
        <v>24</v>
      </c>
      <c r="V39" s="22"/>
      <c r="W39" s="22"/>
      <c r="X39" s="26" t="s">
        <v>24</v>
      </c>
      <c r="Y39" s="22"/>
      <c r="Z39" s="22"/>
      <c r="AA39" s="26" t="s">
        <v>24</v>
      </c>
      <c r="AB39" s="22"/>
      <c r="AC39" s="22"/>
      <c r="AD39" s="26" t="s">
        <v>24</v>
      </c>
      <c r="AE39" s="22"/>
      <c r="AF39" s="22">
        <v>5.938442507490999</v>
      </c>
      <c r="AG39" s="26"/>
      <c r="AH39" s="22">
        <v>123.63837300596259</v>
      </c>
      <c r="AI39" s="22">
        <v>2.4897692596604575</v>
      </c>
      <c r="AJ39" s="26"/>
      <c r="AK39" s="22">
        <v>40.154998619803855</v>
      </c>
      <c r="AL39" s="22">
        <v>0.15</v>
      </c>
      <c r="AM39" s="26">
        <v>0</v>
      </c>
      <c r="AN39" s="22">
        <v>4.23</v>
      </c>
      <c r="AO39" s="22">
        <v>0.02</v>
      </c>
      <c r="AP39" s="26">
        <v>0</v>
      </c>
      <c r="AQ39" s="22">
        <v>0.43</v>
      </c>
      <c r="AR39" s="18"/>
      <c r="AS39" s="22">
        <v>91.2</v>
      </c>
      <c r="AT39" s="22">
        <v>168.45337162576644</v>
      </c>
      <c r="AU39" s="20">
        <v>0.5413961093198455</v>
      </c>
      <c r="AV39" s="20">
        <v>-59.50500171983923</v>
      </c>
      <c r="AW39" s="20" t="s">
        <v>27</v>
      </c>
      <c r="AX39" s="20" t="s">
        <v>60</v>
      </c>
    </row>
    <row r="40" spans="1:50" ht="12.75">
      <c r="A40" s="18" t="s">
        <v>96</v>
      </c>
      <c r="B40" s="19">
        <v>37844</v>
      </c>
      <c r="C40" s="20">
        <v>2003</v>
      </c>
      <c r="D40" s="21">
        <v>37844.47222222222</v>
      </c>
      <c r="E40" s="21" t="s">
        <v>25</v>
      </c>
      <c r="F40" s="22"/>
      <c r="G40" s="22" t="s">
        <v>24</v>
      </c>
      <c r="H40" s="20">
        <v>35</v>
      </c>
      <c r="I40" s="20">
        <v>0.257</v>
      </c>
      <c r="J40" s="20"/>
      <c r="K40" s="22">
        <v>4.25</v>
      </c>
      <c r="L40" s="22"/>
      <c r="M40" s="22"/>
      <c r="N40" s="22" t="s">
        <v>24</v>
      </c>
      <c r="O40" s="20">
        <v>0.056229999999999995</v>
      </c>
      <c r="P40" s="22">
        <v>56.23</v>
      </c>
      <c r="Q40" s="22"/>
      <c r="R40" s="26" t="s">
        <v>24</v>
      </c>
      <c r="S40" s="22"/>
      <c r="T40" s="22"/>
      <c r="U40" s="26" t="s">
        <v>24</v>
      </c>
      <c r="V40" s="22"/>
      <c r="W40" s="22"/>
      <c r="X40" s="26" t="s">
        <v>24</v>
      </c>
      <c r="Y40" s="22"/>
      <c r="Z40" s="22"/>
      <c r="AA40" s="26" t="s">
        <v>24</v>
      </c>
      <c r="AB40" s="22"/>
      <c r="AC40" s="22"/>
      <c r="AD40" s="26" t="s">
        <v>24</v>
      </c>
      <c r="AE40" s="22"/>
      <c r="AF40" s="22">
        <v>3.5421975341365775</v>
      </c>
      <c r="AG40" s="26"/>
      <c r="AH40" s="22">
        <v>73.74855266072355</v>
      </c>
      <c r="AI40" s="22">
        <v>1.5637515274591707</v>
      </c>
      <c r="AJ40" s="26"/>
      <c r="AK40" s="22">
        <v>25.220184634861504</v>
      </c>
      <c r="AL40" s="22">
        <v>0.21</v>
      </c>
      <c r="AM40" s="26"/>
      <c r="AN40" s="22">
        <v>5.92</v>
      </c>
      <c r="AO40" s="22">
        <v>0.02</v>
      </c>
      <c r="AP40" s="26">
        <v>0</v>
      </c>
      <c r="AQ40" s="22">
        <v>0.43</v>
      </c>
      <c r="AR40" s="18"/>
      <c r="AS40" s="22">
        <v>56.23</v>
      </c>
      <c r="AT40" s="22">
        <v>105.31873729558505</v>
      </c>
      <c r="AU40" s="20">
        <v>0.5339030968647699</v>
      </c>
      <c r="AV40" s="20">
        <v>-60.77266602928328</v>
      </c>
      <c r="AW40" s="20" t="s">
        <v>27</v>
      </c>
      <c r="AX40" s="20" t="s">
        <v>60</v>
      </c>
    </row>
    <row r="41" spans="1:50" ht="12.75">
      <c r="A41" s="18" t="s">
        <v>104</v>
      </c>
      <c r="B41" s="19">
        <v>37845</v>
      </c>
      <c r="C41" s="20">
        <v>2003</v>
      </c>
      <c r="D41" s="21">
        <v>37845.157638888886</v>
      </c>
      <c r="E41" s="21" t="s">
        <v>25</v>
      </c>
      <c r="F41" s="22"/>
      <c r="G41" s="22" t="s">
        <v>24</v>
      </c>
      <c r="H41" s="20">
        <v>66</v>
      </c>
      <c r="I41" s="20">
        <v>0.668</v>
      </c>
      <c r="J41" s="20"/>
      <c r="K41" s="22">
        <v>4.39</v>
      </c>
      <c r="L41" s="22"/>
      <c r="M41" s="22"/>
      <c r="N41" s="22" t="s">
        <v>24</v>
      </c>
      <c r="O41" s="20">
        <v>0.040740000000000005</v>
      </c>
      <c r="P41" s="22">
        <v>40.74</v>
      </c>
      <c r="Q41" s="22">
        <v>0.24</v>
      </c>
      <c r="R41" s="26"/>
      <c r="S41" s="22">
        <v>11.98</v>
      </c>
      <c r="T41" s="22">
        <v>0.02</v>
      </c>
      <c r="U41" s="26">
        <v>0</v>
      </c>
      <c r="V41" s="22">
        <v>1.65</v>
      </c>
      <c r="W41" s="22">
        <v>0.05</v>
      </c>
      <c r="X41" s="26"/>
      <c r="Y41" s="22">
        <v>2.17</v>
      </c>
      <c r="Z41" s="22">
        <v>0.05</v>
      </c>
      <c r="AA41" s="26"/>
      <c r="AB41" s="22">
        <v>1.28</v>
      </c>
      <c r="AC41" s="22">
        <v>1.84</v>
      </c>
      <c r="AD41" s="26"/>
      <c r="AE41" s="22">
        <v>102.03</v>
      </c>
      <c r="AF41" s="22">
        <v>5.404454262307562</v>
      </c>
      <c r="AG41" s="26"/>
      <c r="AH41" s="22">
        <v>112.52073774124344</v>
      </c>
      <c r="AI41" s="22">
        <v>3.1980127822713125</v>
      </c>
      <c r="AJ41" s="26"/>
      <c r="AK41" s="22">
        <v>51.57755015247173</v>
      </c>
      <c r="AL41" s="22">
        <v>0.08</v>
      </c>
      <c r="AM41" s="26">
        <v>0</v>
      </c>
      <c r="AN41" s="22">
        <v>2.25</v>
      </c>
      <c r="AO41" s="22">
        <v>0.02</v>
      </c>
      <c r="AP41" s="26">
        <v>0</v>
      </c>
      <c r="AQ41" s="22">
        <v>0.43</v>
      </c>
      <c r="AR41" s="18"/>
      <c r="AS41" s="22">
        <v>159.85</v>
      </c>
      <c r="AT41" s="22">
        <v>166.77828789371517</v>
      </c>
      <c r="AU41" s="20">
        <v>0.9584580943885787</v>
      </c>
      <c r="AV41" s="20">
        <v>-4.242307326406244</v>
      </c>
      <c r="AW41" s="20"/>
      <c r="AX41" s="20" t="s">
        <v>0</v>
      </c>
    </row>
    <row r="42" spans="1:50" ht="12.75">
      <c r="A42" s="18" t="s">
        <v>111</v>
      </c>
      <c r="B42" s="19">
        <v>37846</v>
      </c>
      <c r="C42" s="20">
        <v>2003</v>
      </c>
      <c r="D42" s="21">
        <v>37846.001388888886</v>
      </c>
      <c r="E42" s="21">
        <v>37846.041666666664</v>
      </c>
      <c r="F42" s="22">
        <v>0.967</v>
      </c>
      <c r="G42" s="22"/>
      <c r="H42" s="20">
        <v>209</v>
      </c>
      <c r="I42" s="20">
        <v>0.046</v>
      </c>
      <c r="J42" s="20"/>
      <c r="K42" s="22">
        <v>4.13</v>
      </c>
      <c r="L42" s="22"/>
      <c r="M42" s="22">
        <v>63</v>
      </c>
      <c r="N42" s="22"/>
      <c r="O42" s="20">
        <v>0.07413</v>
      </c>
      <c r="P42" s="22">
        <v>74.13</v>
      </c>
      <c r="Q42" s="22">
        <v>1.66</v>
      </c>
      <c r="R42" s="26"/>
      <c r="S42" s="22">
        <v>82.83</v>
      </c>
      <c r="T42" s="22">
        <v>0.13</v>
      </c>
      <c r="U42" s="26"/>
      <c r="V42" s="22">
        <v>10.7</v>
      </c>
      <c r="W42" s="22">
        <v>0.08</v>
      </c>
      <c r="X42" s="26"/>
      <c r="Y42" s="22">
        <v>3.48</v>
      </c>
      <c r="Z42" s="22">
        <v>0.15</v>
      </c>
      <c r="AA42" s="26"/>
      <c r="AB42" s="22">
        <v>3.84</v>
      </c>
      <c r="AC42" s="22">
        <v>2.2</v>
      </c>
      <c r="AD42" s="26"/>
      <c r="AE42" s="22">
        <v>122.13</v>
      </c>
      <c r="AF42" s="22">
        <v>2.541218963977563</v>
      </c>
      <c r="AG42" s="26"/>
      <c r="AH42" s="22">
        <v>52.90817883001286</v>
      </c>
      <c r="AI42" s="22">
        <v>9.55386515709518</v>
      </c>
      <c r="AJ42" s="26"/>
      <c r="AK42" s="22">
        <v>154.08473725363106</v>
      </c>
      <c r="AL42" s="22">
        <v>0.08</v>
      </c>
      <c r="AM42" s="26">
        <v>0</v>
      </c>
      <c r="AN42" s="22">
        <v>2.25</v>
      </c>
      <c r="AO42" s="22">
        <v>0.07</v>
      </c>
      <c r="AP42" s="26">
        <v>0</v>
      </c>
      <c r="AQ42" s="22">
        <v>1.52</v>
      </c>
      <c r="AR42" s="18"/>
      <c r="AS42" s="22">
        <v>297.11</v>
      </c>
      <c r="AT42" s="22">
        <v>210.76291608364394</v>
      </c>
      <c r="AU42" s="20">
        <v>1.4096882199242682</v>
      </c>
      <c r="AV42" s="20">
        <v>34.003421400063445</v>
      </c>
      <c r="AW42" s="20" t="s">
        <v>27</v>
      </c>
      <c r="AX42" s="20" t="s">
        <v>27</v>
      </c>
    </row>
    <row r="43" spans="1:50" ht="12.75">
      <c r="A43" s="18" t="s">
        <v>118</v>
      </c>
      <c r="B43" s="19">
        <v>37846</v>
      </c>
      <c r="C43" s="20">
        <v>2003</v>
      </c>
      <c r="D43" s="21">
        <v>37846.958333333336</v>
      </c>
      <c r="E43" s="21">
        <v>37847</v>
      </c>
      <c r="F43" s="22">
        <v>1</v>
      </c>
      <c r="G43" s="22"/>
      <c r="H43" s="20">
        <v>53</v>
      </c>
      <c r="I43" s="20">
        <v>0.218</v>
      </c>
      <c r="J43" s="20"/>
      <c r="K43" s="22">
        <v>4.33</v>
      </c>
      <c r="L43" s="22"/>
      <c r="M43" s="22"/>
      <c r="N43" s="22" t="s">
        <v>24</v>
      </c>
      <c r="O43" s="20">
        <v>0.046770000000000006</v>
      </c>
      <c r="P43" s="22">
        <v>46.77</v>
      </c>
      <c r="Q43" s="22">
        <v>0.34</v>
      </c>
      <c r="R43" s="26"/>
      <c r="S43" s="22">
        <v>16.97</v>
      </c>
      <c r="T43" s="22">
        <v>0.07</v>
      </c>
      <c r="U43" s="26">
        <v>0</v>
      </c>
      <c r="V43" s="22">
        <v>5.76</v>
      </c>
      <c r="W43" s="22">
        <v>0.08</v>
      </c>
      <c r="X43" s="26"/>
      <c r="Y43" s="22">
        <v>3.48</v>
      </c>
      <c r="Z43" s="22">
        <v>0.08</v>
      </c>
      <c r="AA43" s="26"/>
      <c r="AB43" s="22">
        <v>2.05</v>
      </c>
      <c r="AC43" s="22">
        <v>0.35</v>
      </c>
      <c r="AD43" s="26"/>
      <c r="AE43" s="22">
        <v>19.63</v>
      </c>
      <c r="AF43" s="22">
        <v>3.006586823680054</v>
      </c>
      <c r="AG43" s="26"/>
      <c r="AH43" s="22">
        <v>62.59713766901872</v>
      </c>
      <c r="AI43" s="22">
        <v>9.833027602887173</v>
      </c>
      <c r="AJ43" s="26"/>
      <c r="AK43" s="22">
        <v>158.58706917936433</v>
      </c>
      <c r="AL43" s="22">
        <v>0.2</v>
      </c>
      <c r="AM43" s="26"/>
      <c r="AN43" s="22">
        <v>5.63</v>
      </c>
      <c r="AO43" s="22">
        <v>0.08</v>
      </c>
      <c r="AP43" s="26">
        <v>0</v>
      </c>
      <c r="AQ43" s="22">
        <v>1.74</v>
      </c>
      <c r="AR43" s="18"/>
      <c r="AS43" s="22">
        <v>94.66</v>
      </c>
      <c r="AT43" s="22">
        <v>228.55420684838305</v>
      </c>
      <c r="AU43" s="20">
        <v>0.41416870555699287</v>
      </c>
      <c r="AV43" s="20">
        <v>-82.85168412240719</v>
      </c>
      <c r="AW43" s="20" t="s">
        <v>27</v>
      </c>
      <c r="AX43" s="20" t="s">
        <v>27</v>
      </c>
    </row>
    <row r="44" spans="1:50" ht="12.75">
      <c r="A44" s="18" t="s">
        <v>119</v>
      </c>
      <c r="B44" s="19">
        <v>37847</v>
      </c>
      <c r="C44" s="20">
        <v>2003</v>
      </c>
      <c r="D44" s="21">
        <v>37847.04305555556</v>
      </c>
      <c r="E44" s="21">
        <v>37847.083333333336</v>
      </c>
      <c r="F44" s="22">
        <v>0.967</v>
      </c>
      <c r="G44" s="22"/>
      <c r="H44" s="20">
        <v>99</v>
      </c>
      <c r="I44" s="20">
        <v>0.235</v>
      </c>
      <c r="J44" s="20"/>
      <c r="K44" s="22">
        <v>4.58</v>
      </c>
      <c r="L44" s="22"/>
      <c r="M44" s="22">
        <v>45.83</v>
      </c>
      <c r="N44" s="22"/>
      <c r="O44" s="20">
        <v>0.0263</v>
      </c>
      <c r="P44" s="22">
        <v>26.3</v>
      </c>
      <c r="Q44" s="22">
        <v>2.59</v>
      </c>
      <c r="R44" s="26"/>
      <c r="S44" s="22">
        <v>129.24</v>
      </c>
      <c r="T44" s="22">
        <v>0.2</v>
      </c>
      <c r="U44" s="26"/>
      <c r="V44" s="22">
        <v>16.46</v>
      </c>
      <c r="W44" s="22">
        <v>0.1</v>
      </c>
      <c r="X44" s="26"/>
      <c r="Y44" s="22">
        <v>4.35</v>
      </c>
      <c r="Z44" s="22">
        <v>0.18</v>
      </c>
      <c r="AA44" s="26"/>
      <c r="AB44" s="22">
        <v>4.6</v>
      </c>
      <c r="AC44" s="22">
        <v>1.95</v>
      </c>
      <c r="AD44" s="26"/>
      <c r="AE44" s="22">
        <v>108.43</v>
      </c>
      <c r="AF44" s="22">
        <v>1.8343611059554799</v>
      </c>
      <c r="AG44" s="26"/>
      <c r="AH44" s="22">
        <v>38.19139822599309</v>
      </c>
      <c r="AI44" s="22">
        <v>7.6206748860607085</v>
      </c>
      <c r="AJ44" s="26"/>
      <c r="AK44" s="22">
        <v>122.9062445623871</v>
      </c>
      <c r="AL44" s="22">
        <v>0.08</v>
      </c>
      <c r="AM44" s="26">
        <v>0</v>
      </c>
      <c r="AN44" s="22">
        <v>2.25</v>
      </c>
      <c r="AO44" s="22">
        <v>0.07</v>
      </c>
      <c r="AP44" s="26">
        <v>0</v>
      </c>
      <c r="AQ44" s="22">
        <v>1.52</v>
      </c>
      <c r="AR44" s="18"/>
      <c r="AS44" s="22">
        <v>289.38</v>
      </c>
      <c r="AT44" s="22">
        <v>164.8676427883802</v>
      </c>
      <c r="AU44" s="20">
        <v>1.7552261626706254</v>
      </c>
      <c r="AV44" s="20">
        <v>54.82135535026924</v>
      </c>
      <c r="AW44" s="20" t="s">
        <v>27</v>
      </c>
      <c r="AX44" s="20" t="s">
        <v>27</v>
      </c>
    </row>
    <row r="45" spans="1:50" ht="12.75">
      <c r="A45" s="18" t="s">
        <v>120</v>
      </c>
      <c r="B45" s="19">
        <v>37847</v>
      </c>
      <c r="C45" s="20">
        <v>2003</v>
      </c>
      <c r="D45" s="21">
        <v>37847.08472222222</v>
      </c>
      <c r="E45" s="21">
        <v>37847.125</v>
      </c>
      <c r="F45" s="22">
        <v>0.967</v>
      </c>
      <c r="G45" s="22"/>
      <c r="H45" s="20">
        <v>165</v>
      </c>
      <c r="I45" s="20">
        <v>0.329</v>
      </c>
      <c r="J45" s="20"/>
      <c r="K45" s="22">
        <v>4.63</v>
      </c>
      <c r="L45" s="22"/>
      <c r="M45" s="22">
        <v>40.03</v>
      </c>
      <c r="N45" s="22"/>
      <c r="O45" s="20">
        <v>0.023440000000000003</v>
      </c>
      <c r="P45" s="22">
        <v>23.44</v>
      </c>
      <c r="Q45" s="22">
        <v>2.16</v>
      </c>
      <c r="R45" s="26"/>
      <c r="S45" s="22">
        <v>107.78</v>
      </c>
      <c r="T45" s="22">
        <v>0.17</v>
      </c>
      <c r="U45" s="26"/>
      <c r="V45" s="22">
        <v>13.99</v>
      </c>
      <c r="W45" s="22">
        <v>0.08</v>
      </c>
      <c r="X45" s="26"/>
      <c r="Y45" s="22">
        <v>3.48</v>
      </c>
      <c r="Z45" s="22">
        <v>0.15</v>
      </c>
      <c r="AA45" s="26"/>
      <c r="AB45" s="22">
        <v>3.84</v>
      </c>
      <c r="AC45" s="22">
        <v>1.77</v>
      </c>
      <c r="AD45" s="26"/>
      <c r="AE45" s="22">
        <v>98.08</v>
      </c>
      <c r="AF45" s="22">
        <v>1.6754970388860717</v>
      </c>
      <c r="AG45" s="26"/>
      <c r="AH45" s="22">
        <v>34.883848349608016</v>
      </c>
      <c r="AI45" s="22">
        <v>5.659984235081436</v>
      </c>
      <c r="AJ45" s="26"/>
      <c r="AK45" s="22">
        <v>91.28422574339339</v>
      </c>
      <c r="AL45" s="22">
        <v>0.08</v>
      </c>
      <c r="AM45" s="26">
        <v>0</v>
      </c>
      <c r="AN45" s="22">
        <v>2.25</v>
      </c>
      <c r="AO45" s="22">
        <v>0.13</v>
      </c>
      <c r="AP45" s="26">
        <v>0</v>
      </c>
      <c r="AQ45" s="22">
        <v>2.83</v>
      </c>
      <c r="AR45" s="18"/>
      <c r="AS45" s="22">
        <v>250.61</v>
      </c>
      <c r="AT45" s="22">
        <v>131.2480740930014</v>
      </c>
      <c r="AU45" s="20">
        <v>1.9094375420885767</v>
      </c>
      <c r="AV45" s="20">
        <v>62.51638187329675</v>
      </c>
      <c r="AW45" s="20" t="s">
        <v>27</v>
      </c>
      <c r="AX45" s="20" t="s">
        <v>27</v>
      </c>
    </row>
    <row r="46" spans="1:50" ht="12.75">
      <c r="A46" s="18" t="s">
        <v>121</v>
      </c>
      <c r="B46" s="19">
        <v>37847</v>
      </c>
      <c r="C46" s="20">
        <v>2003</v>
      </c>
      <c r="D46" s="21">
        <v>37847.126388888886</v>
      </c>
      <c r="E46" s="21">
        <v>37847.166666666664</v>
      </c>
      <c r="F46" s="22">
        <v>0.967</v>
      </c>
      <c r="G46" s="22"/>
      <c r="H46" s="20">
        <v>127</v>
      </c>
      <c r="I46" s="20">
        <v>0.204</v>
      </c>
      <c r="J46" s="20"/>
      <c r="K46" s="22"/>
      <c r="L46" s="22" t="s">
        <v>24</v>
      </c>
      <c r="M46" s="22">
        <v>38.47</v>
      </c>
      <c r="N46" s="22"/>
      <c r="O46" s="20" t="s">
        <v>25</v>
      </c>
      <c r="P46" s="22"/>
      <c r="Q46" s="22">
        <v>1.63</v>
      </c>
      <c r="R46" s="26"/>
      <c r="S46" s="22">
        <v>81.34</v>
      </c>
      <c r="T46" s="22">
        <v>0.16</v>
      </c>
      <c r="U46" s="26"/>
      <c r="V46" s="22">
        <v>13.17</v>
      </c>
      <c r="W46" s="22">
        <v>0.08</v>
      </c>
      <c r="X46" s="26"/>
      <c r="Y46" s="22">
        <v>3.48</v>
      </c>
      <c r="Z46" s="22">
        <v>0.13</v>
      </c>
      <c r="AA46" s="26"/>
      <c r="AB46" s="22">
        <v>3.32</v>
      </c>
      <c r="AC46" s="22">
        <v>1.65</v>
      </c>
      <c r="AD46" s="26"/>
      <c r="AE46" s="22">
        <v>91.72</v>
      </c>
      <c r="AF46" s="22">
        <v>1.8343611059554799</v>
      </c>
      <c r="AG46" s="26"/>
      <c r="AH46" s="22">
        <v>38.19139822599309</v>
      </c>
      <c r="AI46" s="22">
        <v>4.742544200311958</v>
      </c>
      <c r="AJ46" s="26"/>
      <c r="AK46" s="22">
        <v>76.48775286263125</v>
      </c>
      <c r="AL46" s="22">
        <v>0.08</v>
      </c>
      <c r="AM46" s="26">
        <v>0</v>
      </c>
      <c r="AN46" s="22">
        <v>2.25</v>
      </c>
      <c r="AO46" s="22">
        <v>0.14</v>
      </c>
      <c r="AP46" s="26">
        <v>0</v>
      </c>
      <c r="AQ46" s="22">
        <v>3.04</v>
      </c>
      <c r="AR46" s="18"/>
      <c r="AS46" s="22">
        <v>193.03</v>
      </c>
      <c r="AT46" s="22">
        <v>119.96915108862434</v>
      </c>
      <c r="AU46" s="20">
        <v>1.6089969650398184</v>
      </c>
      <c r="AV46" s="20">
        <v>46.68437512195604</v>
      </c>
      <c r="AW46" s="20" t="s">
        <v>27</v>
      </c>
      <c r="AX46" s="20" t="s">
        <v>122</v>
      </c>
    </row>
    <row r="47" spans="1:50" ht="12.75">
      <c r="A47" s="18" t="s">
        <v>125</v>
      </c>
      <c r="B47" s="19">
        <v>37849</v>
      </c>
      <c r="C47" s="20">
        <v>2003</v>
      </c>
      <c r="D47" s="21">
        <v>37849.001388888886</v>
      </c>
      <c r="E47" s="21">
        <v>37849.041666666664</v>
      </c>
      <c r="F47" s="22">
        <v>0.967</v>
      </c>
      <c r="G47" s="22"/>
      <c r="H47" s="20">
        <v>383</v>
      </c>
      <c r="I47" s="20">
        <v>0.094</v>
      </c>
      <c r="J47" s="20"/>
      <c r="K47" s="22">
        <v>4.4</v>
      </c>
      <c r="L47" s="22"/>
      <c r="M47" s="22">
        <v>30.74</v>
      </c>
      <c r="N47" s="22"/>
      <c r="O47" s="20">
        <v>0.039810000000000005</v>
      </c>
      <c r="P47" s="22">
        <v>39.81</v>
      </c>
      <c r="Q47" s="22">
        <v>0.48</v>
      </c>
      <c r="R47" s="26"/>
      <c r="S47" s="22">
        <v>23.95</v>
      </c>
      <c r="T47" s="22">
        <v>0.07</v>
      </c>
      <c r="U47" s="26">
        <v>0</v>
      </c>
      <c r="V47" s="22">
        <v>5.76</v>
      </c>
      <c r="W47" s="22">
        <v>0.07</v>
      </c>
      <c r="X47" s="26"/>
      <c r="Y47" s="22">
        <v>3.04</v>
      </c>
      <c r="Z47" s="22">
        <v>0.18</v>
      </c>
      <c r="AA47" s="26"/>
      <c r="AB47" s="22">
        <v>4.6</v>
      </c>
      <c r="AC47" s="22">
        <v>1.18</v>
      </c>
      <c r="AD47" s="26"/>
      <c r="AE47" s="22">
        <v>65.56</v>
      </c>
      <c r="AF47" s="22">
        <v>2.6967991716726325</v>
      </c>
      <c r="AG47" s="26"/>
      <c r="AH47" s="22">
        <v>56.14735875422421</v>
      </c>
      <c r="AI47" s="22">
        <v>1.374327847274489</v>
      </c>
      <c r="AJ47" s="26"/>
      <c r="AK47" s="22">
        <v>22.16515952084296</v>
      </c>
      <c r="AL47" s="22">
        <v>0.08</v>
      </c>
      <c r="AM47" s="26">
        <v>0</v>
      </c>
      <c r="AN47" s="22">
        <v>2.25</v>
      </c>
      <c r="AO47" s="22">
        <v>0.07</v>
      </c>
      <c r="AP47" s="26">
        <v>0</v>
      </c>
      <c r="AQ47" s="22">
        <v>1.52</v>
      </c>
      <c r="AR47" s="18"/>
      <c r="AS47" s="22">
        <v>142.72</v>
      </c>
      <c r="AT47" s="22">
        <v>82.08251827506716</v>
      </c>
      <c r="AU47" s="20">
        <v>1.7387380772326</v>
      </c>
      <c r="AV47" s="20">
        <v>53.947333143961636</v>
      </c>
      <c r="AW47" s="20" t="s">
        <v>27</v>
      </c>
      <c r="AX47" s="20" t="s">
        <v>27</v>
      </c>
    </row>
    <row r="48" spans="1:50" ht="12.75">
      <c r="A48" s="18" t="s">
        <v>139</v>
      </c>
      <c r="B48" s="19">
        <v>37849</v>
      </c>
      <c r="C48" s="20">
        <v>2003</v>
      </c>
      <c r="D48" s="21">
        <v>37849.83472222222</v>
      </c>
      <c r="E48" s="21">
        <v>37849.875</v>
      </c>
      <c r="F48" s="22">
        <v>0.967</v>
      </c>
      <c r="G48" s="22"/>
      <c r="H48" s="20">
        <v>182</v>
      </c>
      <c r="I48" s="20">
        <v>0.301</v>
      </c>
      <c r="J48" s="20"/>
      <c r="K48" s="22">
        <v>4.34</v>
      </c>
      <c r="L48" s="22"/>
      <c r="M48" s="22">
        <v>58.5</v>
      </c>
      <c r="N48" s="22"/>
      <c r="O48" s="20">
        <v>0.04571</v>
      </c>
      <c r="P48" s="22">
        <v>45.71</v>
      </c>
      <c r="Q48" s="22">
        <v>1.69</v>
      </c>
      <c r="R48" s="26"/>
      <c r="S48" s="22">
        <v>84.33</v>
      </c>
      <c r="T48" s="22">
        <v>0.13</v>
      </c>
      <c r="U48" s="26"/>
      <c r="V48" s="22">
        <v>10.7</v>
      </c>
      <c r="W48" s="22">
        <v>0.1</v>
      </c>
      <c r="X48" s="26"/>
      <c r="Y48" s="22">
        <v>4.35</v>
      </c>
      <c r="Z48" s="22">
        <v>0.28</v>
      </c>
      <c r="AA48" s="26"/>
      <c r="AB48" s="22">
        <v>7.16</v>
      </c>
      <c r="AC48" s="22">
        <v>2.91</v>
      </c>
      <c r="AD48" s="26"/>
      <c r="AE48" s="22">
        <v>161.69</v>
      </c>
      <c r="AF48" s="22">
        <v>6.5539525341073634</v>
      </c>
      <c r="AG48" s="26"/>
      <c r="AH48" s="22">
        <v>136.45329176011532</v>
      </c>
      <c r="AI48" s="22">
        <v>4.007295173742174</v>
      </c>
      <c r="AJ48" s="26"/>
      <c r="AK48" s="22">
        <v>64.62965656211378</v>
      </c>
      <c r="AL48" s="22">
        <v>0.2</v>
      </c>
      <c r="AM48" s="26"/>
      <c r="AN48" s="22">
        <v>5.63</v>
      </c>
      <c r="AO48" s="22">
        <v>0.07</v>
      </c>
      <c r="AP48" s="26">
        <v>0</v>
      </c>
      <c r="AQ48" s="22">
        <v>1.52</v>
      </c>
      <c r="AR48" s="18"/>
      <c r="AS48" s="22">
        <v>313.94</v>
      </c>
      <c r="AT48" s="22">
        <v>208.2329483222291</v>
      </c>
      <c r="AU48" s="20">
        <v>1.5076384526534914</v>
      </c>
      <c r="AV48" s="20">
        <v>40.48737186306319</v>
      </c>
      <c r="AW48" s="20" t="s">
        <v>27</v>
      </c>
      <c r="AX48" s="20" t="s">
        <v>27</v>
      </c>
    </row>
    <row r="49" spans="1:50" ht="12.75">
      <c r="A49" s="18" t="s">
        <v>140</v>
      </c>
      <c r="B49" s="19">
        <v>37849</v>
      </c>
      <c r="C49" s="20">
        <v>2003</v>
      </c>
      <c r="D49" s="21">
        <v>37849.876388888886</v>
      </c>
      <c r="E49" s="21">
        <v>37849.916666666664</v>
      </c>
      <c r="F49" s="22">
        <v>0.967</v>
      </c>
      <c r="G49" s="22"/>
      <c r="H49" s="20">
        <v>217</v>
      </c>
      <c r="I49" s="20">
        <v>0.353</v>
      </c>
      <c r="J49" s="20"/>
      <c r="K49" s="22">
        <v>4.41</v>
      </c>
      <c r="L49" s="22"/>
      <c r="M49" s="22">
        <v>49.85</v>
      </c>
      <c r="N49" s="22"/>
      <c r="O49" s="20">
        <v>0.03890999999999999</v>
      </c>
      <c r="P49" s="22">
        <v>38.91</v>
      </c>
      <c r="Q49" s="22">
        <v>1.77</v>
      </c>
      <c r="R49" s="26"/>
      <c r="S49" s="22">
        <v>88.32</v>
      </c>
      <c r="T49" s="22">
        <v>0.12</v>
      </c>
      <c r="U49" s="26"/>
      <c r="V49" s="22">
        <v>9.87</v>
      </c>
      <c r="W49" s="22">
        <v>0.11</v>
      </c>
      <c r="X49" s="26"/>
      <c r="Y49" s="22">
        <v>4.78</v>
      </c>
      <c r="Z49" s="22">
        <v>0.28</v>
      </c>
      <c r="AA49" s="26"/>
      <c r="AB49" s="22">
        <v>7.16</v>
      </c>
      <c r="AC49" s="22">
        <v>2.34</v>
      </c>
      <c r="AD49" s="26"/>
      <c r="AE49" s="22">
        <v>129.94</v>
      </c>
      <c r="AF49" s="22">
        <v>4.457994405044376</v>
      </c>
      <c r="AG49" s="26"/>
      <c r="AH49" s="22">
        <v>92.81544351302391</v>
      </c>
      <c r="AI49" s="22">
        <v>3.1050256414206445</v>
      </c>
      <c r="AJ49" s="26"/>
      <c r="AK49" s="22">
        <v>50.07785354483215</v>
      </c>
      <c r="AL49" s="22">
        <v>0.2</v>
      </c>
      <c r="AM49" s="26"/>
      <c r="AN49" s="22">
        <v>5.63</v>
      </c>
      <c r="AO49" s="22">
        <v>0.01</v>
      </c>
      <c r="AP49" s="26">
        <v>0</v>
      </c>
      <c r="AQ49" s="22">
        <v>0.22</v>
      </c>
      <c r="AR49" s="18"/>
      <c r="AS49" s="22">
        <v>278.98</v>
      </c>
      <c r="AT49" s="22">
        <v>148.74329705785604</v>
      </c>
      <c r="AU49" s="20">
        <v>1.87558031533674</v>
      </c>
      <c r="AV49" s="20">
        <v>60.897642863034186</v>
      </c>
      <c r="AW49" s="20" t="s">
        <v>27</v>
      </c>
      <c r="AX49" s="20" t="s">
        <v>27</v>
      </c>
    </row>
    <row r="50" spans="1:50" ht="12.75">
      <c r="A50" s="18" t="s">
        <v>141</v>
      </c>
      <c r="B50" s="19">
        <v>37849</v>
      </c>
      <c r="C50" s="20">
        <v>2003</v>
      </c>
      <c r="D50" s="21">
        <v>37849.91805555556</v>
      </c>
      <c r="E50" s="21">
        <v>37849.958333333336</v>
      </c>
      <c r="F50" s="22">
        <v>0.967</v>
      </c>
      <c r="G50" s="22"/>
      <c r="H50" s="20">
        <v>318</v>
      </c>
      <c r="I50" s="20">
        <v>0.735</v>
      </c>
      <c r="J50" s="20"/>
      <c r="K50" s="22">
        <v>4.52</v>
      </c>
      <c r="L50" s="22"/>
      <c r="M50" s="22">
        <v>33</v>
      </c>
      <c r="N50" s="22"/>
      <c r="O50" s="20">
        <v>0.030199999999999998</v>
      </c>
      <c r="P50" s="22">
        <v>30.2</v>
      </c>
      <c r="Q50" s="22">
        <v>1.14</v>
      </c>
      <c r="R50" s="26"/>
      <c r="S50" s="22">
        <v>56.89</v>
      </c>
      <c r="T50" s="22">
        <v>0.09</v>
      </c>
      <c r="U50" s="26">
        <v>0</v>
      </c>
      <c r="V50" s="22">
        <v>7.41</v>
      </c>
      <c r="W50" s="22">
        <v>0.07</v>
      </c>
      <c r="X50" s="26"/>
      <c r="Y50" s="22">
        <v>3.04</v>
      </c>
      <c r="Z50" s="22">
        <v>0.18</v>
      </c>
      <c r="AA50" s="26"/>
      <c r="AB50" s="22">
        <v>4.6</v>
      </c>
      <c r="AC50" s="22">
        <v>1.29</v>
      </c>
      <c r="AD50" s="26"/>
      <c r="AE50" s="22">
        <v>71.57</v>
      </c>
      <c r="AF50" s="22">
        <v>3.006586823680054</v>
      </c>
      <c r="AG50" s="26"/>
      <c r="AH50" s="22">
        <v>62.59713766901872</v>
      </c>
      <c r="AI50" s="22">
        <v>1.8581497264747715</v>
      </c>
      <c r="AJ50" s="26"/>
      <c r="AK50" s="22">
        <v>29.968238788585115</v>
      </c>
      <c r="AL50" s="22">
        <v>0.14</v>
      </c>
      <c r="AM50" s="26">
        <v>0</v>
      </c>
      <c r="AN50" s="22">
        <v>3.94</v>
      </c>
      <c r="AO50" s="22">
        <v>0.05</v>
      </c>
      <c r="AP50" s="26">
        <v>0</v>
      </c>
      <c r="AQ50" s="22">
        <v>1.09</v>
      </c>
      <c r="AR50" s="18"/>
      <c r="AS50" s="22">
        <v>173.71</v>
      </c>
      <c r="AT50" s="22">
        <v>97.59537645760383</v>
      </c>
      <c r="AU50" s="20">
        <v>1.7798998918300286</v>
      </c>
      <c r="AV50" s="20">
        <v>56.10992641296984</v>
      </c>
      <c r="AW50" s="20" t="s">
        <v>27</v>
      </c>
      <c r="AX50" s="20" t="s">
        <v>27</v>
      </c>
    </row>
    <row r="51" spans="1:50" ht="12.75">
      <c r="A51" s="18" t="s">
        <v>142</v>
      </c>
      <c r="B51" s="19">
        <v>37849</v>
      </c>
      <c r="C51" s="20">
        <v>2003</v>
      </c>
      <c r="D51" s="21">
        <v>37849.95972222222</v>
      </c>
      <c r="E51" s="21">
        <v>37850</v>
      </c>
      <c r="F51" s="22">
        <v>0.967</v>
      </c>
      <c r="G51" s="22"/>
      <c r="H51" s="20">
        <v>451</v>
      </c>
      <c r="I51" s="20">
        <v>0.727</v>
      </c>
      <c r="J51" s="20"/>
      <c r="K51" s="22">
        <v>4.32</v>
      </c>
      <c r="L51" s="22"/>
      <c r="M51" s="22">
        <v>35.23</v>
      </c>
      <c r="N51" s="22"/>
      <c r="O51" s="20">
        <v>0.04786</v>
      </c>
      <c r="P51" s="22">
        <v>47.86</v>
      </c>
      <c r="Q51" s="22">
        <v>0.52</v>
      </c>
      <c r="R51" s="26"/>
      <c r="S51" s="22">
        <v>25.95</v>
      </c>
      <c r="T51" s="22">
        <v>0.07</v>
      </c>
      <c r="U51" s="26">
        <v>0</v>
      </c>
      <c r="V51" s="22">
        <v>5.76</v>
      </c>
      <c r="W51" s="22">
        <v>0.07</v>
      </c>
      <c r="X51" s="26"/>
      <c r="Y51" s="22">
        <v>3.04</v>
      </c>
      <c r="Z51" s="22">
        <v>0.18</v>
      </c>
      <c r="AA51" s="26"/>
      <c r="AB51" s="22">
        <v>4.6</v>
      </c>
      <c r="AC51" s="22">
        <v>1.19</v>
      </c>
      <c r="AD51" s="26"/>
      <c r="AE51" s="22">
        <v>66.24</v>
      </c>
      <c r="AF51" s="22">
        <v>3.006586823680054</v>
      </c>
      <c r="AG51" s="26"/>
      <c r="AH51" s="22">
        <v>62.59713766901872</v>
      </c>
      <c r="AI51" s="22">
        <v>1.2851005342648167</v>
      </c>
      <c r="AJ51" s="26"/>
      <c r="AK51" s="22">
        <v>20.726101416622964</v>
      </c>
      <c r="AL51" s="22">
        <v>0.08</v>
      </c>
      <c r="AM51" s="26">
        <v>0</v>
      </c>
      <c r="AN51" s="22">
        <v>2.25</v>
      </c>
      <c r="AO51" s="22">
        <v>0.04</v>
      </c>
      <c r="AP51" s="26">
        <v>0</v>
      </c>
      <c r="AQ51" s="22">
        <v>0.87</v>
      </c>
      <c r="AR51" s="18"/>
      <c r="AS51" s="22">
        <v>153.45</v>
      </c>
      <c r="AT51" s="22">
        <v>86.4432390856417</v>
      </c>
      <c r="AU51" s="20">
        <v>1.7751532869791338</v>
      </c>
      <c r="AV51" s="20">
        <v>55.86381772971679</v>
      </c>
      <c r="AW51" s="20" t="s">
        <v>27</v>
      </c>
      <c r="AX51" s="20" t="s">
        <v>27</v>
      </c>
    </row>
    <row r="52" spans="1:50" ht="12.75">
      <c r="A52" s="18" t="s">
        <v>144</v>
      </c>
      <c r="B52" s="19">
        <v>37850</v>
      </c>
      <c r="C52" s="20">
        <v>2003</v>
      </c>
      <c r="D52" s="21">
        <v>37850.83472222222</v>
      </c>
      <c r="E52" s="21">
        <v>37850.875</v>
      </c>
      <c r="F52" s="22">
        <v>0.967</v>
      </c>
      <c r="G52" s="22"/>
      <c r="H52" s="20">
        <v>94</v>
      </c>
      <c r="I52" s="20">
        <v>0.195</v>
      </c>
      <c r="J52" s="20"/>
      <c r="K52" s="22">
        <v>3.94</v>
      </c>
      <c r="L52" s="22"/>
      <c r="M52" s="22">
        <v>90.5</v>
      </c>
      <c r="N52" s="22"/>
      <c r="O52" s="20">
        <v>0.11481999999999999</v>
      </c>
      <c r="P52" s="22">
        <v>114.82</v>
      </c>
      <c r="Q52" s="22">
        <v>0.48</v>
      </c>
      <c r="R52" s="26"/>
      <c r="S52" s="22">
        <v>23.95</v>
      </c>
      <c r="T52" s="22">
        <v>0.07</v>
      </c>
      <c r="U52" s="26">
        <v>0</v>
      </c>
      <c r="V52" s="22">
        <v>5.76</v>
      </c>
      <c r="W52" s="22">
        <v>0.07</v>
      </c>
      <c r="X52" s="26"/>
      <c r="Y52" s="22">
        <v>3.04</v>
      </c>
      <c r="Z52" s="22">
        <v>0.15</v>
      </c>
      <c r="AA52" s="26"/>
      <c r="AB52" s="22">
        <v>3.84</v>
      </c>
      <c r="AC52" s="22">
        <v>1.09</v>
      </c>
      <c r="AD52" s="26"/>
      <c r="AE52" s="22">
        <v>60.39</v>
      </c>
      <c r="AF52" s="22">
        <v>11.011369793930319</v>
      </c>
      <c r="AG52" s="26"/>
      <c r="AH52" s="22">
        <v>229.25671910962924</v>
      </c>
      <c r="AI52" s="22">
        <v>5.800107320486011</v>
      </c>
      <c r="AJ52" s="26"/>
      <c r="AK52" s="22">
        <v>93.54413086479838</v>
      </c>
      <c r="AL52" s="22">
        <v>0.2</v>
      </c>
      <c r="AM52" s="26"/>
      <c r="AN52" s="22">
        <v>5.63</v>
      </c>
      <c r="AO52" s="22">
        <v>0.07</v>
      </c>
      <c r="AP52" s="26">
        <v>0</v>
      </c>
      <c r="AQ52" s="22">
        <v>1.52</v>
      </c>
      <c r="AR52" s="18"/>
      <c r="AS52" s="22">
        <v>211.8</v>
      </c>
      <c r="AT52" s="22">
        <v>329.95084997442757</v>
      </c>
      <c r="AU52" s="20">
        <v>0.6419137881184888</v>
      </c>
      <c r="AV52" s="20">
        <v>-43.618150291782555</v>
      </c>
      <c r="AW52" s="20" t="s">
        <v>27</v>
      </c>
      <c r="AX52" s="20" t="s">
        <v>27</v>
      </c>
    </row>
    <row r="53" spans="1:50" ht="12.75">
      <c r="A53" s="18" t="s">
        <v>146</v>
      </c>
      <c r="B53" s="19">
        <v>37850</v>
      </c>
      <c r="C53" s="20">
        <v>2003</v>
      </c>
      <c r="D53" s="21">
        <v>37850.95972222222</v>
      </c>
      <c r="E53" s="21">
        <v>37851</v>
      </c>
      <c r="F53" s="22">
        <v>0.967</v>
      </c>
      <c r="G53" s="22"/>
      <c r="H53" s="20">
        <v>227</v>
      </c>
      <c r="I53" s="20">
        <v>0.394</v>
      </c>
      <c r="J53" s="20"/>
      <c r="K53" s="22">
        <v>4.02</v>
      </c>
      <c r="L53" s="22"/>
      <c r="M53" s="22">
        <v>70.8</v>
      </c>
      <c r="N53" s="22"/>
      <c r="O53" s="20">
        <v>0.0955</v>
      </c>
      <c r="P53" s="22">
        <v>95.5</v>
      </c>
      <c r="Q53" s="22">
        <v>0.47</v>
      </c>
      <c r="R53" s="26"/>
      <c r="S53" s="22">
        <v>23.45</v>
      </c>
      <c r="T53" s="22">
        <v>0.07</v>
      </c>
      <c r="U53" s="26">
        <v>0</v>
      </c>
      <c r="V53" s="22">
        <v>5.76</v>
      </c>
      <c r="W53" s="22">
        <v>0.08</v>
      </c>
      <c r="X53" s="26"/>
      <c r="Y53" s="22">
        <v>3.48</v>
      </c>
      <c r="Z53" s="22">
        <v>0.23</v>
      </c>
      <c r="AA53" s="26"/>
      <c r="AB53" s="22">
        <v>5.88</v>
      </c>
      <c r="AC53" s="22">
        <v>3.06</v>
      </c>
      <c r="AD53" s="26"/>
      <c r="AE53" s="22">
        <v>169.91</v>
      </c>
      <c r="AF53" s="22">
        <v>7.072004174350647</v>
      </c>
      <c r="AG53" s="26"/>
      <c r="AH53" s="22">
        <v>147.23912690998048</v>
      </c>
      <c r="AI53" s="22">
        <v>5.1472997098990385</v>
      </c>
      <c r="AJ53" s="26"/>
      <c r="AK53" s="22">
        <v>83.01564972125169</v>
      </c>
      <c r="AL53" s="22">
        <v>0.14</v>
      </c>
      <c r="AM53" s="26">
        <v>0</v>
      </c>
      <c r="AN53" s="22">
        <v>3.94</v>
      </c>
      <c r="AO53" s="22">
        <v>0.01</v>
      </c>
      <c r="AP53" s="26">
        <v>0</v>
      </c>
      <c r="AQ53" s="22">
        <v>0.22</v>
      </c>
      <c r="AR53" s="18"/>
      <c r="AS53" s="22">
        <v>303.98</v>
      </c>
      <c r="AT53" s="22">
        <v>234.41477663123217</v>
      </c>
      <c r="AU53" s="20">
        <v>1.296761255277878</v>
      </c>
      <c r="AV53" s="20">
        <v>25.841715554538457</v>
      </c>
      <c r="AW53" s="20" t="s">
        <v>27</v>
      </c>
      <c r="AX53" s="20" t="s">
        <v>27</v>
      </c>
    </row>
    <row r="54" spans="1:50" ht="12.75">
      <c r="A54" s="18" t="s">
        <v>147</v>
      </c>
      <c r="B54" s="19">
        <v>37851</v>
      </c>
      <c r="C54" s="20">
        <v>2003</v>
      </c>
      <c r="D54" s="21">
        <v>37851.04305555556</v>
      </c>
      <c r="E54" s="21">
        <v>37851.083333333336</v>
      </c>
      <c r="F54" s="22">
        <v>0.967</v>
      </c>
      <c r="G54" s="22"/>
      <c r="H54" s="20">
        <v>252</v>
      </c>
      <c r="I54" s="20">
        <v>0.507</v>
      </c>
      <c r="J54" s="20"/>
      <c r="K54" s="22">
        <v>4.29</v>
      </c>
      <c r="L54" s="22"/>
      <c r="M54" s="22">
        <v>48.3</v>
      </c>
      <c r="N54" s="22"/>
      <c r="O54" s="20">
        <v>0.05129</v>
      </c>
      <c r="P54" s="22">
        <v>51.29</v>
      </c>
      <c r="Q54" s="22">
        <v>0.39</v>
      </c>
      <c r="R54" s="26"/>
      <c r="S54" s="22">
        <v>19.46</v>
      </c>
      <c r="T54" s="22">
        <v>0.04</v>
      </c>
      <c r="U54" s="26">
        <v>0</v>
      </c>
      <c r="V54" s="22">
        <v>3.29</v>
      </c>
      <c r="W54" s="22">
        <v>0.08</v>
      </c>
      <c r="X54" s="26"/>
      <c r="Y54" s="22">
        <v>3.48</v>
      </c>
      <c r="Z54" s="22">
        <v>0.18</v>
      </c>
      <c r="AA54" s="26"/>
      <c r="AB54" s="22">
        <v>4.6</v>
      </c>
      <c r="AC54" s="22">
        <v>2.64</v>
      </c>
      <c r="AD54" s="26"/>
      <c r="AE54" s="22">
        <v>146.92</v>
      </c>
      <c r="AF54" s="22">
        <v>4.835490049814436</v>
      </c>
      <c r="AG54" s="26"/>
      <c r="AH54" s="22">
        <v>100.67490283713656</v>
      </c>
      <c r="AI54" s="22">
        <v>3.6359879936786483</v>
      </c>
      <c r="AJ54" s="26"/>
      <c r="AK54" s="22">
        <v>58.64121436204924</v>
      </c>
      <c r="AL54" s="22">
        <v>0.08</v>
      </c>
      <c r="AM54" s="26">
        <v>0</v>
      </c>
      <c r="AN54" s="22">
        <v>2.25</v>
      </c>
      <c r="AO54" s="22">
        <v>0.01</v>
      </c>
      <c r="AP54" s="26">
        <v>0</v>
      </c>
      <c r="AQ54" s="22">
        <v>0.22</v>
      </c>
      <c r="AR54" s="18"/>
      <c r="AS54" s="22">
        <v>229.04</v>
      </c>
      <c r="AT54" s="22">
        <v>161.78611719918578</v>
      </c>
      <c r="AU54" s="20">
        <v>1.4156962535791215</v>
      </c>
      <c r="AV54" s="20">
        <v>34.41626843302187</v>
      </c>
      <c r="AW54" s="20" t="s">
        <v>27</v>
      </c>
      <c r="AX54" s="20" t="s">
        <v>27</v>
      </c>
    </row>
    <row r="55" spans="1:50" ht="12.75">
      <c r="A55" s="18" t="s">
        <v>148</v>
      </c>
      <c r="B55" s="19">
        <v>37851</v>
      </c>
      <c r="C55" s="20">
        <v>2003</v>
      </c>
      <c r="D55" s="21">
        <v>37851.08472222222</v>
      </c>
      <c r="E55" s="21">
        <v>37851.125</v>
      </c>
      <c r="F55" s="22">
        <v>0.967</v>
      </c>
      <c r="G55" s="22"/>
      <c r="H55" s="20">
        <v>159</v>
      </c>
      <c r="I55" s="20">
        <v>0.43</v>
      </c>
      <c r="J55" s="20"/>
      <c r="K55" s="22">
        <v>4.42</v>
      </c>
      <c r="L55" s="22"/>
      <c r="M55" s="22">
        <v>34.86</v>
      </c>
      <c r="N55" s="22"/>
      <c r="O55" s="20">
        <v>0.038020000000000005</v>
      </c>
      <c r="P55" s="22">
        <v>38.02</v>
      </c>
      <c r="Q55" s="22">
        <v>0.22</v>
      </c>
      <c r="R55" s="26"/>
      <c r="S55" s="22">
        <v>10.98</v>
      </c>
      <c r="T55" s="22">
        <v>0.03</v>
      </c>
      <c r="U55" s="26">
        <v>0</v>
      </c>
      <c r="V55" s="22">
        <v>2.47</v>
      </c>
      <c r="W55" s="22">
        <v>0.07</v>
      </c>
      <c r="X55" s="26"/>
      <c r="Y55" s="22">
        <v>3.04</v>
      </c>
      <c r="Z55" s="22">
        <v>0.13</v>
      </c>
      <c r="AA55" s="26"/>
      <c r="AB55" s="22">
        <v>3.32</v>
      </c>
      <c r="AC55" s="22">
        <v>1.92</v>
      </c>
      <c r="AD55" s="26"/>
      <c r="AE55" s="22">
        <v>106.78</v>
      </c>
      <c r="AF55" s="22">
        <v>3.3915094586774113</v>
      </c>
      <c r="AG55" s="26"/>
      <c r="AH55" s="22">
        <v>70.6112269296637</v>
      </c>
      <c r="AI55" s="22">
        <v>2.16104684514619</v>
      </c>
      <c r="AJ55" s="26"/>
      <c r="AK55" s="22">
        <v>34.85336351851775</v>
      </c>
      <c r="AL55" s="22">
        <v>0.08</v>
      </c>
      <c r="AM55" s="26">
        <v>0</v>
      </c>
      <c r="AN55" s="22">
        <v>2.25</v>
      </c>
      <c r="AO55" s="22">
        <v>0.01</v>
      </c>
      <c r="AP55" s="26">
        <v>0</v>
      </c>
      <c r="AQ55" s="22">
        <v>0.22</v>
      </c>
      <c r="AR55" s="18"/>
      <c r="AS55" s="22">
        <v>164.61</v>
      </c>
      <c r="AT55" s="22">
        <v>107.93459044818145</v>
      </c>
      <c r="AU55" s="20">
        <v>1.525090328471001</v>
      </c>
      <c r="AV55" s="20">
        <v>41.58982532628486</v>
      </c>
      <c r="AW55" s="20" t="s">
        <v>27</v>
      </c>
      <c r="AX55" s="20" t="s">
        <v>27</v>
      </c>
    </row>
    <row r="56" spans="1:50" ht="12.75">
      <c r="A56" s="18" t="s">
        <v>149</v>
      </c>
      <c r="B56" s="19">
        <v>37851</v>
      </c>
      <c r="C56" s="20">
        <v>2003</v>
      </c>
      <c r="D56" s="21">
        <v>37851.126388888886</v>
      </c>
      <c r="E56" s="21">
        <v>37851.166666666664</v>
      </c>
      <c r="F56" s="22">
        <v>0.967</v>
      </c>
      <c r="G56" s="22"/>
      <c r="H56" s="20">
        <v>107</v>
      </c>
      <c r="I56" s="20">
        <v>0.307</v>
      </c>
      <c r="J56" s="20"/>
      <c r="K56" s="22">
        <v>4.37</v>
      </c>
      <c r="L56" s="22"/>
      <c r="M56" s="22">
        <v>45.66</v>
      </c>
      <c r="N56" s="22"/>
      <c r="O56" s="20">
        <v>0.04266</v>
      </c>
      <c r="P56" s="22">
        <v>42.66</v>
      </c>
      <c r="Q56" s="22">
        <v>0.32</v>
      </c>
      <c r="R56" s="26"/>
      <c r="S56" s="22">
        <v>15.97</v>
      </c>
      <c r="T56" s="22">
        <v>0.06</v>
      </c>
      <c r="U56" s="26">
        <v>0</v>
      </c>
      <c r="V56" s="22">
        <v>4.94</v>
      </c>
      <c r="W56" s="22">
        <v>0.08</v>
      </c>
      <c r="X56" s="26"/>
      <c r="Y56" s="22">
        <v>3.48</v>
      </c>
      <c r="Z56" s="22">
        <v>0.2</v>
      </c>
      <c r="AA56" s="26"/>
      <c r="AB56" s="22">
        <v>5.12</v>
      </c>
      <c r="AC56" s="22">
        <v>2.83</v>
      </c>
      <c r="AD56" s="26"/>
      <c r="AE56" s="22">
        <v>157.34</v>
      </c>
      <c r="AF56" s="22">
        <v>5.0612437358002085</v>
      </c>
      <c r="AG56" s="26"/>
      <c r="AH56" s="22">
        <v>105.37509457936034</v>
      </c>
      <c r="AI56" s="22">
        <v>3.490843282196345</v>
      </c>
      <c r="AJ56" s="26"/>
      <c r="AK56" s="22">
        <v>56.30032045526265</v>
      </c>
      <c r="AL56" s="22">
        <v>0.14</v>
      </c>
      <c r="AM56" s="26">
        <v>0</v>
      </c>
      <c r="AN56" s="22">
        <v>3.94</v>
      </c>
      <c r="AO56" s="22">
        <v>0.04</v>
      </c>
      <c r="AP56" s="26">
        <v>0</v>
      </c>
      <c r="AQ56" s="22">
        <v>0.87</v>
      </c>
      <c r="AR56" s="18"/>
      <c r="AS56" s="22">
        <v>229.51</v>
      </c>
      <c r="AT56" s="22">
        <v>166.48541503462297</v>
      </c>
      <c r="AU56" s="20">
        <v>1.3785591966255433</v>
      </c>
      <c r="AV56" s="20">
        <v>31.830967012517863</v>
      </c>
      <c r="AW56" s="20" t="s">
        <v>27</v>
      </c>
      <c r="AX56" s="20" t="s">
        <v>27</v>
      </c>
    </row>
    <row r="57" spans="1:50" ht="12.75">
      <c r="A57" s="18" t="s">
        <v>150</v>
      </c>
      <c r="B57" s="19">
        <v>37851</v>
      </c>
      <c r="C57" s="20">
        <v>2003</v>
      </c>
      <c r="D57" s="21">
        <v>37851.16805555556</v>
      </c>
      <c r="E57" s="21">
        <v>37851.208333333336</v>
      </c>
      <c r="F57" s="22">
        <v>0.967</v>
      </c>
      <c r="G57" s="22"/>
      <c r="H57" s="20">
        <v>58</v>
      </c>
      <c r="I57" s="20">
        <v>0.185</v>
      </c>
      <c r="J57" s="20"/>
      <c r="K57" s="22">
        <v>4.57</v>
      </c>
      <c r="L57" s="22"/>
      <c r="M57" s="22"/>
      <c r="N57" s="22" t="s">
        <v>24</v>
      </c>
      <c r="O57" s="20">
        <v>0.026920000000000003</v>
      </c>
      <c r="P57" s="22">
        <v>26.92</v>
      </c>
      <c r="Q57" s="22">
        <v>0.32</v>
      </c>
      <c r="R57" s="26"/>
      <c r="S57" s="22">
        <v>15.97</v>
      </c>
      <c r="T57" s="22">
        <v>0.05</v>
      </c>
      <c r="U57" s="26">
        <v>0</v>
      </c>
      <c r="V57" s="22">
        <v>4.11</v>
      </c>
      <c r="W57" s="22">
        <v>0.1</v>
      </c>
      <c r="X57" s="26"/>
      <c r="Y57" s="22">
        <v>4.35</v>
      </c>
      <c r="Z57" s="22">
        <v>0.25</v>
      </c>
      <c r="AA57" s="26"/>
      <c r="AB57" s="22">
        <v>6.39</v>
      </c>
      <c r="AC57" s="22">
        <v>3.78</v>
      </c>
      <c r="AD57" s="26"/>
      <c r="AE57" s="22">
        <v>209.73</v>
      </c>
      <c r="AF57" s="22">
        <v>5.660757341270057</v>
      </c>
      <c r="AG57" s="26"/>
      <c r="AH57" s="22">
        <v>117.8569678452426</v>
      </c>
      <c r="AI57" s="22">
        <v>4.772987220282211</v>
      </c>
      <c r="AJ57" s="26"/>
      <c r="AK57" s="22">
        <v>76.97873788871149</v>
      </c>
      <c r="AL57" s="22">
        <v>0.14</v>
      </c>
      <c r="AM57" s="26">
        <v>0</v>
      </c>
      <c r="AN57" s="22">
        <v>3.94</v>
      </c>
      <c r="AO57" s="22">
        <v>0.03</v>
      </c>
      <c r="AP57" s="26">
        <v>0</v>
      </c>
      <c r="AQ57" s="22">
        <v>0.65</v>
      </c>
      <c r="AR57" s="18"/>
      <c r="AS57" s="22">
        <v>267.47</v>
      </c>
      <c r="AT57" s="22">
        <v>199.4257057339541</v>
      </c>
      <c r="AU57" s="20">
        <v>1.3412012208537503</v>
      </c>
      <c r="AV57" s="20">
        <v>29.147534847886906</v>
      </c>
      <c r="AW57" s="20" t="s">
        <v>27</v>
      </c>
      <c r="AX57" s="20" t="s">
        <v>27</v>
      </c>
    </row>
    <row r="58" spans="1:50" ht="12.75">
      <c r="A58" s="18" t="s">
        <v>153</v>
      </c>
      <c r="B58" s="19">
        <v>37852</v>
      </c>
      <c r="C58" s="20">
        <v>2003</v>
      </c>
      <c r="D58" s="21">
        <v>37852.251388888886</v>
      </c>
      <c r="E58" s="21">
        <v>37852.291666666664</v>
      </c>
      <c r="F58" s="22">
        <v>0.967</v>
      </c>
      <c r="G58" s="22"/>
      <c r="H58" s="20">
        <v>426</v>
      </c>
      <c r="I58" s="20">
        <v>0.385</v>
      </c>
      <c r="J58" s="20"/>
      <c r="K58" s="22">
        <v>4.28</v>
      </c>
      <c r="L58" s="22"/>
      <c r="M58" s="22">
        <v>55.55</v>
      </c>
      <c r="N58" s="22"/>
      <c r="O58" s="20">
        <v>0.05248</v>
      </c>
      <c r="P58" s="22">
        <v>52.48</v>
      </c>
      <c r="Q58" s="22">
        <v>0.99</v>
      </c>
      <c r="R58" s="26"/>
      <c r="S58" s="22">
        <v>49.4</v>
      </c>
      <c r="T58" s="22">
        <v>0.19</v>
      </c>
      <c r="U58" s="26"/>
      <c r="V58" s="22">
        <v>15.63</v>
      </c>
      <c r="W58" s="22">
        <v>0.08</v>
      </c>
      <c r="X58" s="26"/>
      <c r="Y58" s="22">
        <v>3.48</v>
      </c>
      <c r="Z58" s="22">
        <v>0.1</v>
      </c>
      <c r="AA58" s="26"/>
      <c r="AB58" s="22">
        <v>2.56</v>
      </c>
      <c r="AC58" s="22">
        <v>2.82</v>
      </c>
      <c r="AD58" s="26"/>
      <c r="AE58" s="22">
        <v>156.55</v>
      </c>
      <c r="AF58" s="22">
        <v>3.9418052100461796</v>
      </c>
      <c r="AG58" s="26"/>
      <c r="AH58" s="22">
        <v>82.06838447316146</v>
      </c>
      <c r="AI58" s="22">
        <v>8.087614536469241</v>
      </c>
      <c r="AJ58" s="26"/>
      <c r="AK58" s="22">
        <v>130.43704724417591</v>
      </c>
      <c r="AL58" s="22">
        <v>0.12</v>
      </c>
      <c r="AM58" s="26">
        <v>0</v>
      </c>
      <c r="AN58" s="22">
        <v>3.38</v>
      </c>
      <c r="AO58" s="22">
        <v>0.07</v>
      </c>
      <c r="AP58" s="26">
        <v>0</v>
      </c>
      <c r="AQ58" s="22">
        <v>1.52</v>
      </c>
      <c r="AR58" s="18"/>
      <c r="AS58" s="22">
        <v>280.1</v>
      </c>
      <c r="AT58" s="22">
        <v>217.4054317173374</v>
      </c>
      <c r="AU58" s="20">
        <v>1.288376273708634</v>
      </c>
      <c r="AV58" s="20">
        <v>25.20357137257676</v>
      </c>
      <c r="AW58" s="20" t="s">
        <v>27</v>
      </c>
      <c r="AX58" s="20" t="s">
        <v>27</v>
      </c>
    </row>
    <row r="59" spans="1:50" ht="12.75">
      <c r="A59" s="18" t="s">
        <v>160</v>
      </c>
      <c r="B59" s="19">
        <v>37855</v>
      </c>
      <c r="C59" s="20">
        <v>2003</v>
      </c>
      <c r="D59" s="21">
        <v>37855.41805555556</v>
      </c>
      <c r="E59" s="21">
        <v>37855.458333333336</v>
      </c>
      <c r="F59" s="22">
        <v>0.967</v>
      </c>
      <c r="G59" s="22"/>
      <c r="H59" s="20">
        <v>703</v>
      </c>
      <c r="I59" s="20">
        <v>0.821</v>
      </c>
      <c r="J59" s="20"/>
      <c r="K59" s="22">
        <v>3.19</v>
      </c>
      <c r="L59" s="22"/>
      <c r="M59" s="22">
        <v>83.12</v>
      </c>
      <c r="N59" s="22"/>
      <c r="O59" s="20">
        <v>0.64565</v>
      </c>
      <c r="P59" s="22">
        <v>645.65</v>
      </c>
      <c r="Q59" s="22">
        <v>0.77</v>
      </c>
      <c r="R59" s="26"/>
      <c r="S59" s="22">
        <v>38.42</v>
      </c>
      <c r="T59" s="22">
        <v>0.12</v>
      </c>
      <c r="U59" s="26"/>
      <c r="V59" s="22">
        <v>9.87</v>
      </c>
      <c r="W59" s="22">
        <v>0.08</v>
      </c>
      <c r="X59" s="26"/>
      <c r="Y59" s="22">
        <v>3.48</v>
      </c>
      <c r="Z59" s="22">
        <v>0.13</v>
      </c>
      <c r="AA59" s="26"/>
      <c r="AB59" s="22">
        <v>3.32</v>
      </c>
      <c r="AC59" s="22">
        <v>2.84</v>
      </c>
      <c r="AD59" s="26"/>
      <c r="AE59" s="22">
        <v>157.6</v>
      </c>
      <c r="AF59" s="22">
        <v>10.873686828709188</v>
      </c>
      <c r="AG59" s="26"/>
      <c r="AH59" s="22">
        <v>226.3901597737253</v>
      </c>
      <c r="AI59" s="22">
        <v>4.44321757991751</v>
      </c>
      <c r="AJ59" s="26"/>
      <c r="AK59" s="22">
        <v>71.6602131289096</v>
      </c>
      <c r="AL59" s="22">
        <v>0.17</v>
      </c>
      <c r="AM59" s="26"/>
      <c r="AN59" s="22">
        <v>4.79</v>
      </c>
      <c r="AO59" s="22">
        <v>0.01</v>
      </c>
      <c r="AP59" s="26">
        <v>0</v>
      </c>
      <c r="AQ59" s="22">
        <v>0.22</v>
      </c>
      <c r="AR59" s="18"/>
      <c r="AS59" s="22">
        <v>858.34</v>
      </c>
      <c r="AT59" s="22">
        <v>303.0603729026349</v>
      </c>
      <c r="AU59" s="20">
        <v>2.832240955091022</v>
      </c>
      <c r="AV59" s="20">
        <v>95.62242962081717</v>
      </c>
      <c r="AW59" s="20" t="s">
        <v>27</v>
      </c>
      <c r="AX59" s="20" t="s">
        <v>27</v>
      </c>
    </row>
    <row r="60" spans="1:50" ht="12.75">
      <c r="A60" s="18" t="s">
        <v>163</v>
      </c>
      <c r="B60" s="19">
        <v>37856</v>
      </c>
      <c r="C60" s="20">
        <v>2003</v>
      </c>
      <c r="D60" s="21">
        <v>37856.086805555555</v>
      </c>
      <c r="E60" s="21">
        <v>37856.125</v>
      </c>
      <c r="F60" s="22">
        <v>0.917</v>
      </c>
      <c r="G60" s="22"/>
      <c r="H60" s="20">
        <v>377</v>
      </c>
      <c r="I60" s="20">
        <v>0.443</v>
      </c>
      <c r="J60" s="20"/>
      <c r="K60" s="22">
        <v>4.57</v>
      </c>
      <c r="L60" s="22"/>
      <c r="M60" s="22">
        <v>27.46</v>
      </c>
      <c r="N60" s="22"/>
      <c r="O60" s="20">
        <v>0.026920000000000003</v>
      </c>
      <c r="P60" s="22">
        <v>26.92</v>
      </c>
      <c r="Q60" s="22">
        <v>0.4</v>
      </c>
      <c r="R60" s="26"/>
      <c r="S60" s="22">
        <v>19.96</v>
      </c>
      <c r="T60" s="22">
        <v>0.08</v>
      </c>
      <c r="U60" s="26">
        <v>0</v>
      </c>
      <c r="V60" s="22">
        <v>6.58</v>
      </c>
      <c r="W60" s="22">
        <v>0.05</v>
      </c>
      <c r="X60" s="26"/>
      <c r="Y60" s="22">
        <v>2.17</v>
      </c>
      <c r="Z60" s="22">
        <v>0.1</v>
      </c>
      <c r="AA60" s="26"/>
      <c r="AB60" s="22">
        <v>2.56</v>
      </c>
      <c r="AC60" s="22">
        <v>1.45</v>
      </c>
      <c r="AD60" s="26"/>
      <c r="AE60" s="22">
        <v>80.73</v>
      </c>
      <c r="AF60" s="22">
        <v>3.0397287064991945</v>
      </c>
      <c r="AG60" s="26"/>
      <c r="AH60" s="22">
        <v>63.28715166931323</v>
      </c>
      <c r="AI60" s="22">
        <v>1.8935683516089412</v>
      </c>
      <c r="AJ60" s="26"/>
      <c r="AK60" s="22">
        <v>30.539470374749005</v>
      </c>
      <c r="AL60" s="22">
        <v>0.06</v>
      </c>
      <c r="AM60" s="26" t="s">
        <v>350</v>
      </c>
      <c r="AN60" s="22">
        <v>1.69</v>
      </c>
      <c r="AO60" s="22">
        <v>0.07</v>
      </c>
      <c r="AP60" s="26">
        <v>0</v>
      </c>
      <c r="AQ60" s="22">
        <v>1.52</v>
      </c>
      <c r="AR60" s="18"/>
      <c r="AS60" s="22">
        <v>138.92</v>
      </c>
      <c r="AT60" s="22">
        <v>97.03662204406223</v>
      </c>
      <c r="AU60" s="20">
        <v>1.4316244431604332</v>
      </c>
      <c r="AV60" s="20">
        <v>35.5009133400092</v>
      </c>
      <c r="AW60" s="20" t="s">
        <v>27</v>
      </c>
      <c r="AX60" s="20" t="s">
        <v>27</v>
      </c>
    </row>
    <row r="61" spans="1:50" ht="12.75">
      <c r="A61" s="18" t="s">
        <v>167</v>
      </c>
      <c r="B61" s="19">
        <v>37856</v>
      </c>
      <c r="C61" s="20">
        <v>2003</v>
      </c>
      <c r="D61" s="21">
        <v>37856.251388888886</v>
      </c>
      <c r="E61" s="21">
        <v>37856.291666666664</v>
      </c>
      <c r="F61" s="22">
        <v>0.967</v>
      </c>
      <c r="G61" s="22"/>
      <c r="H61" s="20">
        <v>100</v>
      </c>
      <c r="I61" s="20">
        <v>0.116</v>
      </c>
      <c r="J61" s="20"/>
      <c r="K61" s="22">
        <v>4.66</v>
      </c>
      <c r="L61" s="22"/>
      <c r="M61" s="22">
        <v>22.47</v>
      </c>
      <c r="N61" s="22"/>
      <c r="O61" s="20">
        <v>0.02188</v>
      </c>
      <c r="P61" s="22">
        <v>21.88</v>
      </c>
      <c r="Q61" s="22">
        <v>0.32</v>
      </c>
      <c r="R61" s="26"/>
      <c r="S61" s="22">
        <v>15.97</v>
      </c>
      <c r="T61" s="22">
        <v>0.06</v>
      </c>
      <c r="U61" s="26">
        <v>0</v>
      </c>
      <c r="V61" s="22">
        <v>4.94</v>
      </c>
      <c r="W61" s="22">
        <v>0.1</v>
      </c>
      <c r="X61" s="26"/>
      <c r="Y61" s="22">
        <v>4.35</v>
      </c>
      <c r="Z61" s="22">
        <v>0.13</v>
      </c>
      <c r="AA61" s="26"/>
      <c r="AB61" s="22">
        <v>3.32</v>
      </c>
      <c r="AC61" s="22">
        <v>1.04</v>
      </c>
      <c r="AD61" s="26"/>
      <c r="AE61" s="22">
        <v>57.64</v>
      </c>
      <c r="AF61" s="22">
        <v>2.2764003569753744</v>
      </c>
      <c r="AG61" s="26"/>
      <c r="AH61" s="22">
        <v>47.394655432227296</v>
      </c>
      <c r="AI61" s="22">
        <v>1.2040387761721947</v>
      </c>
      <c r="AJ61" s="26"/>
      <c r="AK61" s="22">
        <v>19.418737382105157</v>
      </c>
      <c r="AL61" s="22">
        <v>0.12</v>
      </c>
      <c r="AM61" s="26">
        <v>0</v>
      </c>
      <c r="AN61" s="22">
        <v>3.38</v>
      </c>
      <c r="AO61" s="22">
        <v>0.01</v>
      </c>
      <c r="AP61" s="26">
        <v>0</v>
      </c>
      <c r="AQ61" s="22">
        <v>0.22</v>
      </c>
      <c r="AR61" s="18"/>
      <c r="AS61" s="22">
        <v>108.1</v>
      </c>
      <c r="AT61" s="22">
        <v>70.41339281433244</v>
      </c>
      <c r="AU61" s="20">
        <v>1.5352193052966558</v>
      </c>
      <c r="AV61" s="20">
        <v>42.222722442864</v>
      </c>
      <c r="AW61" s="20" t="s">
        <v>27</v>
      </c>
      <c r="AX61" s="20" t="s">
        <v>27</v>
      </c>
    </row>
    <row r="62" spans="1:50" ht="12.75">
      <c r="A62" s="18" t="s">
        <v>169</v>
      </c>
      <c r="B62" s="19">
        <v>37858</v>
      </c>
      <c r="C62" s="20">
        <v>2003</v>
      </c>
      <c r="D62" s="21">
        <v>37858.45972222222</v>
      </c>
      <c r="E62" s="21">
        <v>37858.5</v>
      </c>
      <c r="F62" s="22">
        <v>0.967</v>
      </c>
      <c r="G62" s="22"/>
      <c r="H62" s="20">
        <v>178</v>
      </c>
      <c r="I62" s="20">
        <v>0.296</v>
      </c>
      <c r="J62" s="20"/>
      <c r="K62" s="22">
        <v>3.78</v>
      </c>
      <c r="L62" s="22"/>
      <c r="M62" s="22">
        <v>135.54</v>
      </c>
      <c r="N62" s="22"/>
      <c r="O62" s="20">
        <v>0.16596</v>
      </c>
      <c r="P62" s="22">
        <v>165.96</v>
      </c>
      <c r="Q62" s="22">
        <v>0.26</v>
      </c>
      <c r="R62" s="26"/>
      <c r="S62" s="22">
        <v>12.97</v>
      </c>
      <c r="T62" s="22">
        <v>0.04</v>
      </c>
      <c r="U62" s="26">
        <v>0</v>
      </c>
      <c r="V62" s="22">
        <v>3.29</v>
      </c>
      <c r="W62" s="22">
        <v>0.08</v>
      </c>
      <c r="X62" s="26"/>
      <c r="Y62" s="22">
        <v>3.48</v>
      </c>
      <c r="Z62" s="22">
        <v>0.1</v>
      </c>
      <c r="AA62" s="26"/>
      <c r="AB62" s="22">
        <v>2.56</v>
      </c>
      <c r="AC62" s="22">
        <v>0.89</v>
      </c>
      <c r="AD62" s="26"/>
      <c r="AE62" s="22">
        <v>49.48</v>
      </c>
      <c r="AF62" s="22">
        <v>11.71818315010821</v>
      </c>
      <c r="AG62" s="26"/>
      <c r="AH62" s="22">
        <v>243.97257318525294</v>
      </c>
      <c r="AI62" s="22">
        <v>20.794083787230676</v>
      </c>
      <c r="AJ62" s="26"/>
      <c r="AK62" s="22">
        <v>335.36698332045637</v>
      </c>
      <c r="AL62" s="22">
        <v>1.14</v>
      </c>
      <c r="AM62" s="26"/>
      <c r="AN62" s="22">
        <v>32.11</v>
      </c>
      <c r="AO62" s="22">
        <v>0.06</v>
      </c>
      <c r="AP62" s="26">
        <v>0</v>
      </c>
      <c r="AQ62" s="22">
        <v>1.3</v>
      </c>
      <c r="AR62" s="18"/>
      <c r="AS62" s="22">
        <v>237.74</v>
      </c>
      <c r="AT62" s="22">
        <v>612.7495565057093</v>
      </c>
      <c r="AU62" s="20">
        <v>0.38798885690876034</v>
      </c>
      <c r="AV62" s="20">
        <v>-88.18675165076924</v>
      </c>
      <c r="AW62" s="20" t="s">
        <v>27</v>
      </c>
      <c r="AX62" s="20" t="s">
        <v>27</v>
      </c>
    </row>
    <row r="63" spans="1:50" ht="12.75">
      <c r="A63" s="18" t="s">
        <v>184</v>
      </c>
      <c r="B63" s="19">
        <v>37859</v>
      </c>
      <c r="C63" s="20">
        <v>2003</v>
      </c>
      <c r="D63" s="21">
        <v>37859.04305555556</v>
      </c>
      <c r="E63" s="21">
        <v>37859.083333333336</v>
      </c>
      <c r="F63" s="22">
        <v>0.967</v>
      </c>
      <c r="G63" s="22"/>
      <c r="H63" s="20">
        <v>565</v>
      </c>
      <c r="I63" s="20">
        <v>0.5</v>
      </c>
      <c r="J63" s="20"/>
      <c r="K63" s="22">
        <v>4.37</v>
      </c>
      <c r="L63" s="22"/>
      <c r="M63" s="22">
        <v>26.16</v>
      </c>
      <c r="N63" s="22"/>
      <c r="O63" s="20">
        <v>0.04266</v>
      </c>
      <c r="P63" s="22">
        <v>42.66</v>
      </c>
      <c r="Q63" s="22">
        <v>0.21</v>
      </c>
      <c r="R63" s="26"/>
      <c r="S63" s="22">
        <v>10.48</v>
      </c>
      <c r="T63" s="22">
        <v>0.02</v>
      </c>
      <c r="U63" s="26">
        <v>0</v>
      </c>
      <c r="V63" s="22">
        <v>1.65</v>
      </c>
      <c r="W63" s="22">
        <v>0.03</v>
      </c>
      <c r="X63" s="26"/>
      <c r="Y63" s="22">
        <v>1.3</v>
      </c>
      <c r="Z63" s="22">
        <v>0.08</v>
      </c>
      <c r="AA63" s="26"/>
      <c r="AB63" s="22">
        <v>2.05</v>
      </c>
      <c r="AC63" s="22">
        <v>0.84</v>
      </c>
      <c r="AD63" s="26"/>
      <c r="AE63" s="22">
        <v>46.77</v>
      </c>
      <c r="AF63" s="22">
        <v>1.733569665620354</v>
      </c>
      <c r="AG63" s="26"/>
      <c r="AH63" s="22">
        <v>36.09292043821577</v>
      </c>
      <c r="AI63" s="22">
        <v>1.5767565672351838</v>
      </c>
      <c r="AJ63" s="26"/>
      <c r="AK63" s="22">
        <v>25.429929916369044</v>
      </c>
      <c r="AL63" s="22">
        <v>0.06</v>
      </c>
      <c r="AM63" s="26" t="s">
        <v>350</v>
      </c>
      <c r="AN63" s="22">
        <v>1.69</v>
      </c>
      <c r="AO63" s="22">
        <v>0.04</v>
      </c>
      <c r="AP63" s="26">
        <v>0</v>
      </c>
      <c r="AQ63" s="22">
        <v>0.87</v>
      </c>
      <c r="AR63" s="18"/>
      <c r="AS63" s="22">
        <v>104.91</v>
      </c>
      <c r="AT63" s="22">
        <v>64.08285035458482</v>
      </c>
      <c r="AU63" s="20">
        <v>1.6370994645136627</v>
      </c>
      <c r="AV63" s="20">
        <v>48.31819755658382</v>
      </c>
      <c r="AW63" s="20" t="s">
        <v>27</v>
      </c>
      <c r="AX63" s="20" t="s">
        <v>27</v>
      </c>
    </row>
    <row r="64" spans="1:50" ht="12.75">
      <c r="A64" s="18" t="s">
        <v>199</v>
      </c>
      <c r="B64" s="19">
        <v>37860</v>
      </c>
      <c r="C64" s="20">
        <v>2003</v>
      </c>
      <c r="D64" s="21">
        <v>37860.29305555556</v>
      </c>
      <c r="E64" s="21">
        <v>37860.333333333336</v>
      </c>
      <c r="F64" s="22">
        <v>0.967</v>
      </c>
      <c r="G64" s="22"/>
      <c r="H64" s="20">
        <v>333</v>
      </c>
      <c r="I64" s="20">
        <v>0.469</v>
      </c>
      <c r="J64" s="20"/>
      <c r="K64" s="22">
        <v>4.55</v>
      </c>
      <c r="L64" s="22"/>
      <c r="M64" s="22">
        <v>23.6</v>
      </c>
      <c r="N64" s="22"/>
      <c r="O64" s="20">
        <v>0.02818</v>
      </c>
      <c r="P64" s="22">
        <v>28.18</v>
      </c>
      <c r="Q64" s="22">
        <v>0.25</v>
      </c>
      <c r="R64" s="26"/>
      <c r="S64" s="22">
        <v>12.48</v>
      </c>
      <c r="T64" s="22">
        <v>0.04</v>
      </c>
      <c r="U64" s="26">
        <v>0</v>
      </c>
      <c r="V64" s="22">
        <v>3.29</v>
      </c>
      <c r="W64" s="22">
        <v>0.05</v>
      </c>
      <c r="X64" s="26"/>
      <c r="Y64" s="22">
        <v>2.17</v>
      </c>
      <c r="Z64" s="22">
        <v>0.1</v>
      </c>
      <c r="AA64" s="26"/>
      <c r="AB64" s="22">
        <v>2.56</v>
      </c>
      <c r="AC64" s="22">
        <v>1.1</v>
      </c>
      <c r="AD64" s="26"/>
      <c r="AE64" s="22">
        <v>61.15</v>
      </c>
      <c r="AF64" s="22">
        <v>2.8880189488580763</v>
      </c>
      <c r="AG64" s="26"/>
      <c r="AH64" s="22">
        <v>60.12855451522515</v>
      </c>
      <c r="AI64" s="22">
        <v>1.2457517133112797</v>
      </c>
      <c r="AJ64" s="26"/>
      <c r="AK64" s="22">
        <v>20.09148363228432</v>
      </c>
      <c r="AL64" s="22">
        <v>0.06</v>
      </c>
      <c r="AM64" s="26" t="s">
        <v>350</v>
      </c>
      <c r="AN64" s="22">
        <v>1.69</v>
      </c>
      <c r="AO64" s="22">
        <v>0.06</v>
      </c>
      <c r="AP64" s="26">
        <v>0</v>
      </c>
      <c r="AQ64" s="22">
        <v>1.3</v>
      </c>
      <c r="AR64" s="18"/>
      <c r="AS64" s="22">
        <v>109.83</v>
      </c>
      <c r="AT64" s="22">
        <v>83.21003814750947</v>
      </c>
      <c r="AU64" s="20">
        <v>1.3199128668262399</v>
      </c>
      <c r="AV64" s="20">
        <v>27.579731239121678</v>
      </c>
      <c r="AW64" s="20" t="s">
        <v>27</v>
      </c>
      <c r="AX64" s="20" t="s">
        <v>27</v>
      </c>
    </row>
    <row r="65" spans="1:50" ht="12.75">
      <c r="A65" s="18" t="s">
        <v>200</v>
      </c>
      <c r="B65" s="19">
        <v>37860</v>
      </c>
      <c r="C65" s="20">
        <v>2003</v>
      </c>
      <c r="D65" s="21">
        <v>37860.33472222222</v>
      </c>
      <c r="E65" s="21">
        <v>37860.353472222225</v>
      </c>
      <c r="F65" s="22">
        <v>0.45</v>
      </c>
      <c r="G65" s="22"/>
      <c r="H65" s="20">
        <v>59</v>
      </c>
      <c r="I65" s="20">
        <v>0.073</v>
      </c>
      <c r="J65" s="20"/>
      <c r="K65" s="22">
        <v>4.56</v>
      </c>
      <c r="L65" s="22"/>
      <c r="M65" s="22"/>
      <c r="N65" s="22" t="s">
        <v>24</v>
      </c>
      <c r="O65" s="20">
        <v>0.02754</v>
      </c>
      <c r="P65" s="22">
        <v>27.54</v>
      </c>
      <c r="Q65" s="22">
        <v>0.29</v>
      </c>
      <c r="R65" s="26"/>
      <c r="S65" s="22">
        <v>14.47</v>
      </c>
      <c r="T65" s="22">
        <v>0.07</v>
      </c>
      <c r="U65" s="26">
        <v>0</v>
      </c>
      <c r="V65" s="22">
        <v>5.76</v>
      </c>
      <c r="W65" s="22">
        <v>0.07</v>
      </c>
      <c r="X65" s="26"/>
      <c r="Y65" s="22">
        <v>3.04</v>
      </c>
      <c r="Z65" s="22">
        <v>0.1</v>
      </c>
      <c r="AA65" s="26"/>
      <c r="AB65" s="22">
        <v>2.56</v>
      </c>
      <c r="AC65" s="22">
        <v>1.17</v>
      </c>
      <c r="AD65" s="26"/>
      <c r="AE65" s="22">
        <v>65.17</v>
      </c>
      <c r="AF65" s="22">
        <v>3.1154233567670584</v>
      </c>
      <c r="AG65" s="26"/>
      <c r="AH65" s="22">
        <v>64.86311428789016</v>
      </c>
      <c r="AI65" s="22">
        <v>1.3496853438161853</v>
      </c>
      <c r="AJ65" s="26"/>
      <c r="AK65" s="22">
        <v>21.767725225067437</v>
      </c>
      <c r="AL65" s="22">
        <v>0.06</v>
      </c>
      <c r="AM65" s="26" t="s">
        <v>350</v>
      </c>
      <c r="AN65" s="22">
        <v>1.69</v>
      </c>
      <c r="AO65" s="22">
        <v>0.03</v>
      </c>
      <c r="AP65" s="26">
        <v>0</v>
      </c>
      <c r="AQ65" s="22">
        <v>0.65</v>
      </c>
      <c r="AR65" s="18"/>
      <c r="AS65" s="22">
        <v>118.54</v>
      </c>
      <c r="AT65" s="22">
        <v>88.9708395129576</v>
      </c>
      <c r="AU65" s="20">
        <v>1.3323466503059802</v>
      </c>
      <c r="AV65" s="20">
        <v>28.498906906688127</v>
      </c>
      <c r="AW65" s="20" t="s">
        <v>27</v>
      </c>
      <c r="AX65" s="20" t="s">
        <v>27</v>
      </c>
    </row>
    <row r="66" spans="1:50" ht="12.75">
      <c r="A66" s="18" t="s">
        <v>212</v>
      </c>
      <c r="B66" s="19">
        <v>37862</v>
      </c>
      <c r="C66" s="20">
        <v>2003</v>
      </c>
      <c r="D66" s="21">
        <v>37862.45972222222</v>
      </c>
      <c r="E66" s="21">
        <v>37862.48541666667</v>
      </c>
      <c r="F66" s="22">
        <v>0.617</v>
      </c>
      <c r="G66" s="22"/>
      <c r="H66" s="20">
        <v>48</v>
      </c>
      <c r="I66" s="20">
        <v>0.065</v>
      </c>
      <c r="J66" s="20"/>
      <c r="K66" s="22">
        <v>3.01</v>
      </c>
      <c r="L66" s="22"/>
      <c r="M66" s="22"/>
      <c r="N66" s="22" t="s">
        <v>24</v>
      </c>
      <c r="O66" s="20">
        <v>0.97724</v>
      </c>
      <c r="P66" s="22">
        <v>977.24</v>
      </c>
      <c r="Q66" s="22"/>
      <c r="R66" s="26" t="s">
        <v>24</v>
      </c>
      <c r="S66" s="22"/>
      <c r="T66" s="22"/>
      <c r="U66" s="26" t="s">
        <v>24</v>
      </c>
      <c r="V66" s="22"/>
      <c r="W66" s="22"/>
      <c r="X66" s="26" t="s">
        <v>24</v>
      </c>
      <c r="Y66" s="22"/>
      <c r="Z66" s="22"/>
      <c r="AA66" s="26" t="s">
        <v>24</v>
      </c>
      <c r="AB66" s="22"/>
      <c r="AC66" s="22"/>
      <c r="AD66" s="26" t="s">
        <v>24</v>
      </c>
      <c r="AE66" s="22"/>
      <c r="AF66" s="22">
        <v>68.35568342656157</v>
      </c>
      <c r="AG66" s="26"/>
      <c r="AH66" s="22">
        <v>1423.165328941012</v>
      </c>
      <c r="AI66" s="22">
        <v>42.37799481383416</v>
      </c>
      <c r="AJ66" s="26"/>
      <c r="AK66" s="22">
        <v>683.4723003575173</v>
      </c>
      <c r="AL66" s="22">
        <v>2.67</v>
      </c>
      <c r="AM66" s="26"/>
      <c r="AN66" s="22">
        <v>75.21</v>
      </c>
      <c r="AO66" s="22">
        <v>0.17</v>
      </c>
      <c r="AP66" s="26"/>
      <c r="AQ66" s="22">
        <v>3.7</v>
      </c>
      <c r="AR66" s="18"/>
      <c r="AS66" s="22">
        <v>977.24</v>
      </c>
      <c r="AT66" s="22">
        <v>2185.547629298529</v>
      </c>
      <c r="AU66" s="20">
        <v>0.44713736131829523</v>
      </c>
      <c r="AV66" s="20">
        <v>-76.40776245014706</v>
      </c>
      <c r="AW66" s="20" t="s">
        <v>27</v>
      </c>
      <c r="AX66" s="20" t="s">
        <v>52</v>
      </c>
    </row>
    <row r="67" spans="1:50" ht="12.75">
      <c r="A67" s="18" t="s">
        <v>233</v>
      </c>
      <c r="B67" s="19">
        <v>37866</v>
      </c>
      <c r="C67" s="20">
        <v>2003</v>
      </c>
      <c r="D67" s="21">
        <v>37866.20972222222</v>
      </c>
      <c r="E67" s="21">
        <v>37866.25</v>
      </c>
      <c r="F67" s="22">
        <v>0.967</v>
      </c>
      <c r="G67" s="22"/>
      <c r="H67" s="20">
        <v>39</v>
      </c>
      <c r="I67" s="20">
        <v>0.154</v>
      </c>
      <c r="J67" s="20"/>
      <c r="K67" s="22">
        <v>5.19</v>
      </c>
      <c r="L67" s="22"/>
      <c r="M67" s="22"/>
      <c r="N67" s="22" t="s">
        <v>24</v>
      </c>
      <c r="O67" s="20">
        <v>0.00646</v>
      </c>
      <c r="P67" s="22">
        <v>6.46</v>
      </c>
      <c r="Q67" s="22"/>
      <c r="R67" s="26" t="s">
        <v>24</v>
      </c>
      <c r="S67" s="22"/>
      <c r="T67" s="22"/>
      <c r="U67" s="26" t="s">
        <v>24</v>
      </c>
      <c r="V67" s="22"/>
      <c r="W67" s="22"/>
      <c r="X67" s="26" t="s">
        <v>24</v>
      </c>
      <c r="Y67" s="22"/>
      <c r="Z67" s="22"/>
      <c r="AA67" s="26" t="s">
        <v>24</v>
      </c>
      <c r="AB67" s="22"/>
      <c r="AC67" s="22"/>
      <c r="AD67" s="26" t="s">
        <v>24</v>
      </c>
      <c r="AE67" s="22"/>
      <c r="AF67" s="22">
        <v>1.260576832652885</v>
      </c>
      <c r="AG67" s="26"/>
      <c r="AH67" s="22">
        <v>26.245209655833065</v>
      </c>
      <c r="AI67" s="22">
        <v>2.4684385668610775</v>
      </c>
      <c r="AJ67" s="26"/>
      <c r="AK67" s="22">
        <v>39.81097720633546</v>
      </c>
      <c r="AL67" s="22">
        <v>0.12</v>
      </c>
      <c r="AM67" s="26">
        <v>0</v>
      </c>
      <c r="AN67" s="22">
        <v>3.38</v>
      </c>
      <c r="AO67" s="22">
        <v>0.01</v>
      </c>
      <c r="AP67" s="26">
        <v>0</v>
      </c>
      <c r="AQ67" s="22">
        <v>0.22</v>
      </c>
      <c r="AR67" s="18"/>
      <c r="AS67" s="22">
        <v>6.46</v>
      </c>
      <c r="AT67" s="22">
        <v>69.65618686216851</v>
      </c>
      <c r="AU67" s="20">
        <v>0.0927412235869681</v>
      </c>
      <c r="AV67" s="20">
        <v>-166.05189899122092</v>
      </c>
      <c r="AW67" s="20" t="s">
        <v>27</v>
      </c>
      <c r="AX67" s="20" t="s">
        <v>52</v>
      </c>
    </row>
    <row r="68" spans="1:50" ht="12.75">
      <c r="A68" s="18" t="s">
        <v>244</v>
      </c>
      <c r="B68" s="19">
        <v>37868</v>
      </c>
      <c r="C68" s="20">
        <v>2003</v>
      </c>
      <c r="D68" s="21">
        <v>37868.41805555556</v>
      </c>
      <c r="E68" s="21">
        <v>37868.458333333336</v>
      </c>
      <c r="F68" s="22">
        <v>0.967</v>
      </c>
      <c r="G68" s="22"/>
      <c r="H68" s="20">
        <v>129</v>
      </c>
      <c r="I68" s="20">
        <v>0.479</v>
      </c>
      <c r="J68" s="20"/>
      <c r="K68" s="22">
        <v>3.57</v>
      </c>
      <c r="L68" s="22"/>
      <c r="M68" s="22">
        <v>137.2</v>
      </c>
      <c r="N68" s="22"/>
      <c r="O68" s="20">
        <v>0.26915</v>
      </c>
      <c r="P68" s="22">
        <v>269.15</v>
      </c>
      <c r="Q68" s="22">
        <v>-0.04</v>
      </c>
      <c r="R68" s="26">
        <v>0</v>
      </c>
      <c r="S68" s="22">
        <v>-2</v>
      </c>
      <c r="T68" s="22">
        <v>-0.03</v>
      </c>
      <c r="U68" s="26">
        <v>0</v>
      </c>
      <c r="V68" s="22">
        <v>-2.47</v>
      </c>
      <c r="W68" s="22">
        <v>0.01</v>
      </c>
      <c r="X68" s="26">
        <v>0</v>
      </c>
      <c r="Y68" s="22">
        <v>0.43</v>
      </c>
      <c r="Z68" s="22">
        <v>0.02</v>
      </c>
      <c r="AA68" s="26">
        <v>0</v>
      </c>
      <c r="AB68" s="22">
        <v>0.51</v>
      </c>
      <c r="AC68" s="22">
        <v>-0.15</v>
      </c>
      <c r="AD68" s="26">
        <v>0</v>
      </c>
      <c r="AE68" s="22">
        <v>-8.11</v>
      </c>
      <c r="AF68" s="22">
        <v>15.064523208343205</v>
      </c>
      <c r="AG68" s="26"/>
      <c r="AH68" s="22">
        <v>313.64337319770556</v>
      </c>
      <c r="AI68" s="22">
        <v>10.000036863988333</v>
      </c>
      <c r="AJ68" s="26"/>
      <c r="AK68" s="22">
        <v>161.28059454240383</v>
      </c>
      <c r="AL68" s="22">
        <v>0.23</v>
      </c>
      <c r="AM68" s="26"/>
      <c r="AN68" s="22">
        <v>6.48</v>
      </c>
      <c r="AO68" s="22">
        <v>0.01</v>
      </c>
      <c r="AP68" s="26">
        <v>0</v>
      </c>
      <c r="AQ68" s="22">
        <v>0.22</v>
      </c>
      <c r="AR68" s="18"/>
      <c r="AS68" s="22">
        <v>257.51</v>
      </c>
      <c r="AT68" s="22">
        <v>481.62396774010944</v>
      </c>
      <c r="AU68" s="20">
        <v>0.5346702349725163</v>
      </c>
      <c r="AV68" s="20">
        <v>-60.642313172356154</v>
      </c>
      <c r="AW68" s="20" t="s">
        <v>27</v>
      </c>
      <c r="AX68" s="20" t="s">
        <v>27</v>
      </c>
    </row>
    <row r="69" spans="1:50" ht="12.75">
      <c r="A69" s="18" t="s">
        <v>248</v>
      </c>
      <c r="B69" s="19">
        <v>37868</v>
      </c>
      <c r="C69" s="20">
        <v>2003</v>
      </c>
      <c r="D69" s="21">
        <v>37868.91805555556</v>
      </c>
      <c r="E69" s="21">
        <v>37868.958333333336</v>
      </c>
      <c r="F69" s="22">
        <v>0.967</v>
      </c>
      <c r="G69" s="22"/>
      <c r="H69" s="20">
        <v>315</v>
      </c>
      <c r="I69" s="20">
        <v>0.419</v>
      </c>
      <c r="J69" s="20"/>
      <c r="K69" s="22">
        <v>6.42</v>
      </c>
      <c r="L69" s="22"/>
      <c r="M69" s="22">
        <v>23.6</v>
      </c>
      <c r="N69" s="22"/>
      <c r="O69" s="20">
        <v>0.00038</v>
      </c>
      <c r="P69" s="22">
        <v>0.38</v>
      </c>
      <c r="Q69" s="22">
        <v>1.46</v>
      </c>
      <c r="R69" s="26"/>
      <c r="S69" s="22">
        <v>72.85</v>
      </c>
      <c r="T69" s="22">
        <v>0.05</v>
      </c>
      <c r="U69" s="26">
        <v>0</v>
      </c>
      <c r="V69" s="22">
        <v>4.11</v>
      </c>
      <c r="W69" s="22">
        <v>0.06</v>
      </c>
      <c r="X69" s="26"/>
      <c r="Y69" s="22">
        <v>2.61</v>
      </c>
      <c r="Z69" s="22">
        <v>0.11</v>
      </c>
      <c r="AA69" s="26"/>
      <c r="AB69" s="22">
        <v>2.81</v>
      </c>
      <c r="AC69" s="22">
        <v>1.75</v>
      </c>
      <c r="AD69" s="26"/>
      <c r="AE69" s="22">
        <v>97.27</v>
      </c>
      <c r="AF69" s="22">
        <v>2.735860942689434</v>
      </c>
      <c r="AG69" s="26"/>
      <c r="AH69" s="22">
        <v>56.96062482679401</v>
      </c>
      <c r="AI69" s="22">
        <v>3.3708185940907684</v>
      </c>
      <c r="AJ69" s="26"/>
      <c r="AK69" s="22">
        <v>54.364562285495914</v>
      </c>
      <c r="AL69" s="22">
        <v>0.12</v>
      </c>
      <c r="AM69" s="26">
        <v>0</v>
      </c>
      <c r="AN69" s="22">
        <v>3.38</v>
      </c>
      <c r="AO69" s="22">
        <v>0.07</v>
      </c>
      <c r="AP69" s="26">
        <v>0</v>
      </c>
      <c r="AQ69" s="22">
        <v>1.52</v>
      </c>
      <c r="AR69" s="18"/>
      <c r="AS69" s="22">
        <v>180.03</v>
      </c>
      <c r="AT69" s="22">
        <v>116.22518711228992</v>
      </c>
      <c r="AU69" s="20">
        <v>1.5489757811795615</v>
      </c>
      <c r="AV69" s="20">
        <v>43.07422496776474</v>
      </c>
      <c r="AW69" s="20" t="s">
        <v>27</v>
      </c>
      <c r="AX69" s="20" t="s">
        <v>27</v>
      </c>
    </row>
    <row r="70" spans="1:50" ht="12.75">
      <c r="A70" s="18" t="s">
        <v>249</v>
      </c>
      <c r="B70" s="19">
        <v>37868</v>
      </c>
      <c r="C70" s="20">
        <v>2003</v>
      </c>
      <c r="D70" s="21">
        <v>37868.95972222222</v>
      </c>
      <c r="E70" s="21">
        <v>37868.98055555556</v>
      </c>
      <c r="F70" s="22">
        <v>0.5</v>
      </c>
      <c r="G70" s="22"/>
      <c r="H70" s="20">
        <v>65</v>
      </c>
      <c r="I70" s="20">
        <v>0.202</v>
      </c>
      <c r="J70" s="20"/>
      <c r="K70" s="22">
        <v>6.8</v>
      </c>
      <c r="L70" s="22"/>
      <c r="M70" s="22"/>
      <c r="N70" s="22" t="s">
        <v>24</v>
      </c>
      <c r="O70" s="20">
        <v>0.00016</v>
      </c>
      <c r="P70" s="22">
        <v>0.16</v>
      </c>
      <c r="Q70" s="22">
        <v>3.81</v>
      </c>
      <c r="R70" s="26"/>
      <c r="S70" s="22">
        <v>190.12</v>
      </c>
      <c r="T70" s="22">
        <v>0.18</v>
      </c>
      <c r="U70" s="26"/>
      <c r="V70" s="22">
        <v>14.81</v>
      </c>
      <c r="W70" s="22">
        <v>0.12</v>
      </c>
      <c r="X70" s="26"/>
      <c r="Y70" s="22">
        <v>5.22</v>
      </c>
      <c r="Z70" s="22">
        <v>0.22</v>
      </c>
      <c r="AA70" s="26"/>
      <c r="AB70" s="22">
        <v>5.63</v>
      </c>
      <c r="AC70" s="22">
        <v>3.84</v>
      </c>
      <c r="AD70" s="26"/>
      <c r="AE70" s="22">
        <v>213.48</v>
      </c>
      <c r="AF70" s="22">
        <v>8.38812143275951</v>
      </c>
      <c r="AG70" s="26"/>
      <c r="AH70" s="22">
        <v>174.640688230053</v>
      </c>
      <c r="AI70" s="22">
        <v>6.8390613905791735</v>
      </c>
      <c r="AJ70" s="26"/>
      <c r="AK70" s="22">
        <v>110.30038210726092</v>
      </c>
      <c r="AL70" s="22">
        <v>0.29</v>
      </c>
      <c r="AM70" s="26"/>
      <c r="AN70" s="22">
        <v>8.17</v>
      </c>
      <c r="AO70" s="22">
        <v>0.22</v>
      </c>
      <c r="AP70" s="26"/>
      <c r="AQ70" s="22">
        <v>4.78</v>
      </c>
      <c r="AR70" s="18"/>
      <c r="AS70" s="22">
        <v>429.42</v>
      </c>
      <c r="AT70" s="22">
        <v>297.8910703373139</v>
      </c>
      <c r="AU70" s="20">
        <v>1.441533643535372</v>
      </c>
      <c r="AV70" s="20">
        <v>36.16854878936059</v>
      </c>
      <c r="AW70" s="20" t="s">
        <v>27</v>
      </c>
      <c r="AX70" s="20" t="s">
        <v>27</v>
      </c>
    </row>
    <row r="71" spans="1:50" ht="12.75">
      <c r="A71" s="18" t="s">
        <v>266</v>
      </c>
      <c r="B71" s="19">
        <v>37871</v>
      </c>
      <c r="C71" s="20">
        <v>2003</v>
      </c>
      <c r="D71" s="21">
        <v>37871.88263888889</v>
      </c>
      <c r="E71" s="21">
        <v>37871.91388888889</v>
      </c>
      <c r="F71" s="22">
        <v>0.317</v>
      </c>
      <c r="G71" s="22"/>
      <c r="H71" s="20">
        <v>149</v>
      </c>
      <c r="I71" s="20">
        <v>0.691</v>
      </c>
      <c r="J71" s="20"/>
      <c r="K71" s="22">
        <v>6.32</v>
      </c>
      <c r="L71" s="22"/>
      <c r="M71" s="22">
        <v>18.44</v>
      </c>
      <c r="N71" s="22"/>
      <c r="O71" s="20">
        <v>0.00047999999999999996</v>
      </c>
      <c r="P71" s="22">
        <v>0.48</v>
      </c>
      <c r="Q71" s="22">
        <v>1.41</v>
      </c>
      <c r="R71" s="26"/>
      <c r="S71" s="22">
        <v>70.36</v>
      </c>
      <c r="T71" s="22">
        <v>0.28</v>
      </c>
      <c r="U71" s="26"/>
      <c r="V71" s="22">
        <v>23.04</v>
      </c>
      <c r="W71" s="22">
        <v>0.05</v>
      </c>
      <c r="X71" s="26"/>
      <c r="Y71" s="22">
        <v>2.17</v>
      </c>
      <c r="Z71" s="22">
        <v>0.05</v>
      </c>
      <c r="AA71" s="26"/>
      <c r="AB71" s="22">
        <v>1.28</v>
      </c>
      <c r="AC71" s="22">
        <v>0.85</v>
      </c>
      <c r="AD71" s="26"/>
      <c r="AE71" s="22">
        <v>47.27</v>
      </c>
      <c r="AF71" s="22">
        <v>2.506721602034894</v>
      </c>
      <c r="AG71" s="26"/>
      <c r="AH71" s="22">
        <v>52.189943754366496</v>
      </c>
      <c r="AI71" s="22">
        <v>2.678173291996259</v>
      </c>
      <c r="AJ71" s="26"/>
      <c r="AK71" s="22">
        <v>43.193578853315664</v>
      </c>
      <c r="AL71" s="22">
        <v>0.06</v>
      </c>
      <c r="AM71" s="26" t="s">
        <v>350</v>
      </c>
      <c r="AN71" s="22">
        <v>1.69</v>
      </c>
      <c r="AO71" s="22">
        <v>0.05</v>
      </c>
      <c r="AP71" s="26">
        <v>0</v>
      </c>
      <c r="AQ71" s="22">
        <v>1.09</v>
      </c>
      <c r="AR71" s="18"/>
      <c r="AS71" s="22">
        <v>144.6</v>
      </c>
      <c r="AT71" s="22">
        <v>98.16352260768215</v>
      </c>
      <c r="AU71" s="20">
        <v>1.473052271951412</v>
      </c>
      <c r="AV71" s="20">
        <v>38.25655262661638</v>
      </c>
      <c r="AW71" s="20" t="s">
        <v>27</v>
      </c>
      <c r="AX71" s="20" t="s">
        <v>27</v>
      </c>
    </row>
    <row r="72" spans="1:50" ht="12.75">
      <c r="A72" s="18" t="s">
        <v>267</v>
      </c>
      <c r="B72" s="19">
        <v>37871</v>
      </c>
      <c r="C72" s="20">
        <v>2003</v>
      </c>
      <c r="D72" s="21">
        <v>37871.92361111111</v>
      </c>
      <c r="E72" s="21">
        <v>37871.958333333336</v>
      </c>
      <c r="F72" s="22">
        <v>0.833</v>
      </c>
      <c r="G72" s="22"/>
      <c r="H72" s="20">
        <v>257</v>
      </c>
      <c r="I72" s="20">
        <v>0.584</v>
      </c>
      <c r="J72" s="20"/>
      <c r="K72" s="22">
        <v>6.26</v>
      </c>
      <c r="L72" s="22"/>
      <c r="M72" s="22">
        <v>16.75</v>
      </c>
      <c r="N72" s="22"/>
      <c r="O72" s="20">
        <v>0.00055</v>
      </c>
      <c r="P72" s="22">
        <v>0.55</v>
      </c>
      <c r="Q72" s="22">
        <v>0.81</v>
      </c>
      <c r="R72" s="26"/>
      <c r="S72" s="22">
        <v>40.42</v>
      </c>
      <c r="T72" s="22">
        <v>0.15</v>
      </c>
      <c r="U72" s="26"/>
      <c r="V72" s="22">
        <v>12.34</v>
      </c>
      <c r="W72" s="22">
        <v>0.05</v>
      </c>
      <c r="X72" s="26"/>
      <c r="Y72" s="22">
        <v>2.17</v>
      </c>
      <c r="Z72" s="22">
        <v>0.05</v>
      </c>
      <c r="AA72" s="26"/>
      <c r="AB72" s="22">
        <v>1.28</v>
      </c>
      <c r="AC72" s="22">
        <v>1.31</v>
      </c>
      <c r="AD72" s="26"/>
      <c r="AE72" s="22">
        <v>72.76</v>
      </c>
      <c r="AF72" s="22">
        <v>2.044762981942055</v>
      </c>
      <c r="AG72" s="26"/>
      <c r="AH72" s="22">
        <v>42.57196528403359</v>
      </c>
      <c r="AI72" s="22">
        <v>2.0356050590406505</v>
      </c>
      <c r="AJ72" s="26"/>
      <c r="AK72" s="22">
        <v>32.83023839220761</v>
      </c>
      <c r="AL72" s="22">
        <v>0.06</v>
      </c>
      <c r="AM72" s="26" t="s">
        <v>350</v>
      </c>
      <c r="AN72" s="22">
        <v>1.69</v>
      </c>
      <c r="AO72" s="22">
        <v>0.01</v>
      </c>
      <c r="AP72" s="26">
        <v>0</v>
      </c>
      <c r="AQ72" s="22">
        <v>0.22</v>
      </c>
      <c r="AR72" s="18"/>
      <c r="AS72" s="22">
        <v>129.52</v>
      </c>
      <c r="AT72" s="22">
        <v>77.3122036762412</v>
      </c>
      <c r="AU72" s="20">
        <v>1.6752853216083243</v>
      </c>
      <c r="AV72" s="20">
        <v>50.483237518931794</v>
      </c>
      <c r="AW72" s="20" t="s">
        <v>27</v>
      </c>
      <c r="AX72" s="20" t="s">
        <v>27</v>
      </c>
    </row>
    <row r="73" spans="1:50" ht="12.75">
      <c r="A73" s="18" t="s">
        <v>268</v>
      </c>
      <c r="B73" s="19">
        <v>37871</v>
      </c>
      <c r="C73" s="20">
        <v>2003</v>
      </c>
      <c r="D73" s="21">
        <v>37871.95972222222</v>
      </c>
      <c r="E73" s="21">
        <v>37871.98263888889</v>
      </c>
      <c r="F73" s="22">
        <v>0.55</v>
      </c>
      <c r="G73" s="22"/>
      <c r="H73" s="20">
        <v>119</v>
      </c>
      <c r="I73" s="20">
        <v>0.298</v>
      </c>
      <c r="J73" s="20"/>
      <c r="K73" s="22">
        <v>6.37</v>
      </c>
      <c r="L73" s="22"/>
      <c r="M73" s="22">
        <v>17.66</v>
      </c>
      <c r="N73" s="22"/>
      <c r="O73" s="20">
        <v>0.00043</v>
      </c>
      <c r="P73" s="22">
        <v>0.43</v>
      </c>
      <c r="Q73" s="22">
        <v>0.74</v>
      </c>
      <c r="R73" s="26"/>
      <c r="S73" s="22">
        <v>36.93</v>
      </c>
      <c r="T73" s="22">
        <v>0.15</v>
      </c>
      <c r="U73" s="26"/>
      <c r="V73" s="22">
        <v>12.34</v>
      </c>
      <c r="W73" s="22">
        <v>0.06</v>
      </c>
      <c r="X73" s="26"/>
      <c r="Y73" s="22">
        <v>2.61</v>
      </c>
      <c r="Z73" s="22">
        <v>0.07</v>
      </c>
      <c r="AA73" s="26"/>
      <c r="AB73" s="22">
        <v>1.79</v>
      </c>
      <c r="AC73" s="22">
        <v>1.6</v>
      </c>
      <c r="AD73" s="26"/>
      <c r="AE73" s="22">
        <v>88.74</v>
      </c>
      <c r="AF73" s="22">
        <v>1.8116418607984581</v>
      </c>
      <c r="AG73" s="26"/>
      <c r="AH73" s="22">
        <v>37.7183835418239</v>
      </c>
      <c r="AI73" s="22">
        <v>1.8935683516089412</v>
      </c>
      <c r="AJ73" s="26"/>
      <c r="AK73" s="22">
        <v>30.539470374749005</v>
      </c>
      <c r="AL73" s="22">
        <v>0.12</v>
      </c>
      <c r="AM73" s="26">
        <v>0</v>
      </c>
      <c r="AN73" s="22">
        <v>3.38</v>
      </c>
      <c r="AO73" s="22">
        <v>0.03</v>
      </c>
      <c r="AP73" s="26">
        <v>0</v>
      </c>
      <c r="AQ73" s="22">
        <v>0.65</v>
      </c>
      <c r="AR73" s="18"/>
      <c r="AS73" s="22">
        <v>142.84</v>
      </c>
      <c r="AT73" s="22">
        <v>72.2878539165729</v>
      </c>
      <c r="AU73" s="20">
        <v>1.9759889422758494</v>
      </c>
      <c r="AV73" s="20">
        <v>65.59089843455361</v>
      </c>
      <c r="AW73" s="20" t="s">
        <v>27</v>
      </c>
      <c r="AX73" s="20" t="s">
        <v>27</v>
      </c>
    </row>
    <row r="74" spans="1:50" ht="12.75">
      <c r="A74" s="18" t="s">
        <v>272</v>
      </c>
      <c r="B74" s="19">
        <v>37876</v>
      </c>
      <c r="C74" s="20">
        <v>2003</v>
      </c>
      <c r="D74" s="21" t="s">
        <v>25</v>
      </c>
      <c r="E74" s="21" t="s">
        <v>25</v>
      </c>
      <c r="F74" s="22"/>
      <c r="G74" s="22" t="s">
        <v>24</v>
      </c>
      <c r="H74" s="20">
        <v>348</v>
      </c>
      <c r="I74" s="20"/>
      <c r="J74" s="20" t="s">
        <v>24</v>
      </c>
      <c r="K74" s="22">
        <v>4.87</v>
      </c>
      <c r="L74" s="22"/>
      <c r="M74" s="22">
        <v>24.38</v>
      </c>
      <c r="N74" s="22"/>
      <c r="O74" s="20">
        <v>0.01349</v>
      </c>
      <c r="P74" s="22">
        <v>13.49</v>
      </c>
      <c r="Q74" s="22">
        <v>0.53</v>
      </c>
      <c r="R74" s="26"/>
      <c r="S74" s="22">
        <v>26.45</v>
      </c>
      <c r="T74" s="22">
        <v>0.3</v>
      </c>
      <c r="U74" s="26"/>
      <c r="V74" s="22">
        <v>24.69</v>
      </c>
      <c r="W74" s="22">
        <v>2.02</v>
      </c>
      <c r="X74" s="26"/>
      <c r="Y74" s="22">
        <v>87.86</v>
      </c>
      <c r="Z74" s="22">
        <v>0.09</v>
      </c>
      <c r="AA74" s="26"/>
      <c r="AB74" s="22">
        <v>2.3</v>
      </c>
      <c r="AC74" s="22">
        <v>0.18</v>
      </c>
      <c r="AD74" s="26">
        <v>0</v>
      </c>
      <c r="AE74" s="22">
        <v>9.96</v>
      </c>
      <c r="AF74" s="22">
        <v>1.946863234006816</v>
      </c>
      <c r="AG74" s="26"/>
      <c r="AH74" s="22">
        <v>40.53369253202191</v>
      </c>
      <c r="AI74" s="22">
        <v>1.3757627334204021</v>
      </c>
      <c r="AJ74" s="26"/>
      <c r="AK74" s="22">
        <v>22.188301364604246</v>
      </c>
      <c r="AL74" s="22">
        <v>2.67</v>
      </c>
      <c r="AM74" s="26"/>
      <c r="AN74" s="22">
        <v>75.21</v>
      </c>
      <c r="AO74" s="22">
        <v>0.01</v>
      </c>
      <c r="AP74" s="26">
        <v>0</v>
      </c>
      <c r="AQ74" s="22">
        <v>0.22</v>
      </c>
      <c r="AR74" s="18" t="s">
        <v>348</v>
      </c>
      <c r="AS74" s="22">
        <v>164.75</v>
      </c>
      <c r="AT74" s="22">
        <v>138.15199389662615</v>
      </c>
      <c r="AU74" s="20">
        <v>1.1925271243155284</v>
      </c>
      <c r="AV74" s="20">
        <v>17.562120183633517</v>
      </c>
      <c r="AW74" s="20"/>
      <c r="AX74" s="20" t="s">
        <v>0</v>
      </c>
    </row>
    <row r="75" spans="1:50" ht="12.75">
      <c r="A75" s="18" t="s">
        <v>275</v>
      </c>
      <c r="B75" s="19">
        <v>37876</v>
      </c>
      <c r="C75" s="20">
        <v>2003</v>
      </c>
      <c r="D75" s="21" t="s">
        <v>25</v>
      </c>
      <c r="E75" s="21" t="s">
        <v>25</v>
      </c>
      <c r="F75" s="22"/>
      <c r="G75" s="22" t="s">
        <v>24</v>
      </c>
      <c r="H75" s="23">
        <v>85</v>
      </c>
      <c r="I75" s="20"/>
      <c r="J75" s="20" t="s">
        <v>24</v>
      </c>
      <c r="K75" s="22">
        <v>5.93</v>
      </c>
      <c r="L75" s="22"/>
      <c r="M75" s="22"/>
      <c r="N75" s="22" t="s">
        <v>24</v>
      </c>
      <c r="O75" s="20">
        <v>0.0011799999999999998</v>
      </c>
      <c r="P75" s="22">
        <v>1.18</v>
      </c>
      <c r="Q75" s="22">
        <v>1.29</v>
      </c>
      <c r="R75" s="26"/>
      <c r="S75" s="22">
        <v>64.37</v>
      </c>
      <c r="T75" s="22">
        <v>0.48</v>
      </c>
      <c r="U75" s="26"/>
      <c r="V75" s="22">
        <v>39.5</v>
      </c>
      <c r="W75" s="22">
        <v>1.54</v>
      </c>
      <c r="X75" s="26"/>
      <c r="Y75" s="22">
        <v>66.99</v>
      </c>
      <c r="Z75" s="22">
        <v>0.13</v>
      </c>
      <c r="AA75" s="26"/>
      <c r="AB75" s="22">
        <v>3.32</v>
      </c>
      <c r="AC75" s="22">
        <v>0.47</v>
      </c>
      <c r="AD75" s="26"/>
      <c r="AE75" s="22">
        <v>26.22</v>
      </c>
      <c r="AF75" s="22">
        <v>2.6509494973988863</v>
      </c>
      <c r="AG75" s="26"/>
      <c r="AH75" s="22">
        <v>55.19276853584481</v>
      </c>
      <c r="AI75" s="22">
        <v>3.8350380482415574</v>
      </c>
      <c r="AJ75" s="26"/>
      <c r="AK75" s="22">
        <v>61.851493642039834</v>
      </c>
      <c r="AL75" s="22">
        <v>2.15</v>
      </c>
      <c r="AM75" s="26"/>
      <c r="AN75" s="22">
        <v>60.56</v>
      </c>
      <c r="AO75" s="22">
        <v>0.01</v>
      </c>
      <c r="AP75" s="26">
        <v>0</v>
      </c>
      <c r="AQ75" s="22">
        <v>0.22</v>
      </c>
      <c r="AR75" s="18" t="s">
        <v>348</v>
      </c>
      <c r="AS75" s="22">
        <v>201.58</v>
      </c>
      <c r="AT75" s="22">
        <v>177.82426217788466</v>
      </c>
      <c r="AU75" s="20">
        <v>1.1335910945512686</v>
      </c>
      <c r="AV75" s="20">
        <v>12.522652057597293</v>
      </c>
      <c r="AW75" s="20"/>
      <c r="AX75" s="20" t="s">
        <v>0</v>
      </c>
    </row>
    <row r="76" spans="1:50" ht="12.75">
      <c r="A76" s="18" t="s">
        <v>271</v>
      </c>
      <c r="B76" s="19">
        <v>37876</v>
      </c>
      <c r="C76" s="20">
        <v>2003</v>
      </c>
      <c r="D76" s="21">
        <v>37876.50555555556</v>
      </c>
      <c r="E76" s="21" t="s">
        <v>25</v>
      </c>
      <c r="F76" s="22"/>
      <c r="G76" s="22" t="s">
        <v>24</v>
      </c>
      <c r="H76" s="20">
        <v>181</v>
      </c>
      <c r="I76" s="20">
        <v>0.011</v>
      </c>
      <c r="J76" s="20"/>
      <c r="K76" s="22">
        <v>5.42</v>
      </c>
      <c r="L76" s="22"/>
      <c r="M76" s="22">
        <v>73</v>
      </c>
      <c r="N76" s="22"/>
      <c r="O76" s="20">
        <v>0.0038</v>
      </c>
      <c r="P76" s="22">
        <v>3.8</v>
      </c>
      <c r="Q76" s="22">
        <v>2.99</v>
      </c>
      <c r="R76" s="26"/>
      <c r="S76" s="22">
        <v>149.2</v>
      </c>
      <c r="T76" s="22">
        <v>1.2</v>
      </c>
      <c r="U76" s="26"/>
      <c r="V76" s="22">
        <v>98.74</v>
      </c>
      <c r="W76" s="22">
        <v>6.56</v>
      </c>
      <c r="X76" s="26"/>
      <c r="Y76" s="22">
        <v>285.34</v>
      </c>
      <c r="Z76" s="22">
        <v>0.25</v>
      </c>
      <c r="AA76" s="26"/>
      <c r="AB76" s="22">
        <v>6.39</v>
      </c>
      <c r="AC76" s="22">
        <v>1</v>
      </c>
      <c r="AD76" s="26"/>
      <c r="AE76" s="22">
        <v>55.68</v>
      </c>
      <c r="AF76" s="22">
        <v>6.389147558733197</v>
      </c>
      <c r="AG76" s="26"/>
      <c r="AH76" s="22">
        <v>133.02205217282517</v>
      </c>
      <c r="AI76" s="22">
        <v>7.40731944556446</v>
      </c>
      <c r="AJ76" s="26"/>
      <c r="AK76" s="22">
        <v>119.46524801806362</v>
      </c>
      <c r="AL76" s="22">
        <v>9.37</v>
      </c>
      <c r="AM76" s="26"/>
      <c r="AN76" s="22">
        <v>263.94</v>
      </c>
      <c r="AO76" s="22">
        <v>0.01</v>
      </c>
      <c r="AP76" s="26">
        <v>0</v>
      </c>
      <c r="AQ76" s="22">
        <v>0.22</v>
      </c>
      <c r="AR76" s="18"/>
      <c r="AS76" s="22">
        <v>599.15</v>
      </c>
      <c r="AT76" s="22">
        <v>516.6473001908888</v>
      </c>
      <c r="AU76" s="20">
        <v>1.159688630480849</v>
      </c>
      <c r="AV76" s="20">
        <v>14.788116048496738</v>
      </c>
      <c r="AW76" s="20"/>
      <c r="AX76" s="20" t="s">
        <v>0</v>
      </c>
    </row>
    <row r="77" spans="1:50" ht="12.75">
      <c r="A77" s="18" t="s">
        <v>273</v>
      </c>
      <c r="B77" s="19">
        <v>37876</v>
      </c>
      <c r="C77" s="20">
        <v>2003</v>
      </c>
      <c r="D77" s="21" t="s">
        <v>25</v>
      </c>
      <c r="E77" s="21" t="s">
        <v>25</v>
      </c>
      <c r="F77" s="22"/>
      <c r="G77" s="22" t="s">
        <v>24</v>
      </c>
      <c r="H77" s="23">
        <v>70</v>
      </c>
      <c r="I77" s="20"/>
      <c r="J77" s="20" t="s">
        <v>24</v>
      </c>
      <c r="K77" s="22">
        <v>6.19</v>
      </c>
      <c r="L77" s="22"/>
      <c r="M77" s="22"/>
      <c r="N77" s="22" t="s">
        <v>24</v>
      </c>
      <c r="O77" s="20">
        <v>0.00065</v>
      </c>
      <c r="P77" s="22">
        <v>0.65</v>
      </c>
      <c r="Q77" s="22">
        <v>1.56</v>
      </c>
      <c r="R77" s="26"/>
      <c r="S77" s="22">
        <v>77.84</v>
      </c>
      <c r="T77" s="22">
        <v>0.71</v>
      </c>
      <c r="U77" s="26"/>
      <c r="V77" s="22">
        <v>58.42</v>
      </c>
      <c r="W77" s="22">
        <v>2.54</v>
      </c>
      <c r="X77" s="26"/>
      <c r="Y77" s="22">
        <v>110.48</v>
      </c>
      <c r="Z77" s="22">
        <v>0.46</v>
      </c>
      <c r="AA77" s="26"/>
      <c r="AB77" s="22">
        <v>11.76</v>
      </c>
      <c r="AC77" s="22">
        <v>0.44</v>
      </c>
      <c r="AD77" s="26"/>
      <c r="AE77" s="22">
        <v>24.49</v>
      </c>
      <c r="AF77" s="22">
        <v>2.999025361888289</v>
      </c>
      <c r="AG77" s="26"/>
      <c r="AH77" s="22">
        <v>62.43970803451418</v>
      </c>
      <c r="AI77" s="22">
        <v>3.626963202814193</v>
      </c>
      <c r="AJ77" s="26"/>
      <c r="AK77" s="22">
        <v>58.495662534987304</v>
      </c>
      <c r="AL77" s="22">
        <v>2.93</v>
      </c>
      <c r="AM77" s="26"/>
      <c r="AN77" s="22">
        <v>82.54</v>
      </c>
      <c r="AO77" s="22">
        <v>0.03</v>
      </c>
      <c r="AP77" s="26">
        <v>0</v>
      </c>
      <c r="AQ77" s="22">
        <v>0.65</v>
      </c>
      <c r="AR77" s="18" t="s">
        <v>348</v>
      </c>
      <c r="AS77" s="22">
        <v>283.64</v>
      </c>
      <c r="AT77" s="22">
        <v>204.12537056950148</v>
      </c>
      <c r="AU77" s="20">
        <v>1.389538200022153</v>
      </c>
      <c r="AV77" s="20">
        <v>32.60363864603978</v>
      </c>
      <c r="AW77" s="20" t="s">
        <v>27</v>
      </c>
      <c r="AX77" s="20" t="s">
        <v>274</v>
      </c>
    </row>
    <row r="78" spans="1:50" ht="12.75">
      <c r="A78" s="18" t="s">
        <v>276</v>
      </c>
      <c r="B78" s="19">
        <v>37879</v>
      </c>
      <c r="C78" s="20">
        <v>2003</v>
      </c>
      <c r="D78" s="21" t="s">
        <v>25</v>
      </c>
      <c r="E78" s="21" t="s">
        <v>25</v>
      </c>
      <c r="F78" s="22"/>
      <c r="G78" s="22" t="s">
        <v>24</v>
      </c>
      <c r="H78" s="23">
        <v>264</v>
      </c>
      <c r="I78" s="20"/>
      <c r="J78" s="20" t="s">
        <v>24</v>
      </c>
      <c r="K78" s="22">
        <v>4.34</v>
      </c>
      <c r="L78" s="22"/>
      <c r="M78" s="22">
        <v>26.52</v>
      </c>
      <c r="N78" s="22"/>
      <c r="O78" s="20">
        <v>0.04571</v>
      </c>
      <c r="P78" s="22">
        <v>45.71</v>
      </c>
      <c r="Q78" s="22">
        <v>0.13</v>
      </c>
      <c r="R78" s="26"/>
      <c r="S78" s="22">
        <v>6.49</v>
      </c>
      <c r="T78" s="22">
        <v>0.03</v>
      </c>
      <c r="U78" s="26">
        <v>0</v>
      </c>
      <c r="V78" s="22">
        <v>2.47</v>
      </c>
      <c r="W78" s="22">
        <v>0.19</v>
      </c>
      <c r="X78" s="26"/>
      <c r="Y78" s="22">
        <v>8.26</v>
      </c>
      <c r="Z78" s="22">
        <v>0.03</v>
      </c>
      <c r="AA78" s="26"/>
      <c r="AB78" s="22">
        <v>0.77</v>
      </c>
      <c r="AC78" s="22">
        <v>-0.04</v>
      </c>
      <c r="AD78" s="26">
        <v>0</v>
      </c>
      <c r="AE78" s="22">
        <v>-2.45</v>
      </c>
      <c r="AF78" s="22">
        <v>2.511039798413357</v>
      </c>
      <c r="AG78" s="26"/>
      <c r="AH78" s="22">
        <v>52.27984860296609</v>
      </c>
      <c r="AI78" s="22">
        <v>1.8816205046006953</v>
      </c>
      <c r="AJ78" s="26"/>
      <c r="AK78" s="22">
        <v>30.346775498200014</v>
      </c>
      <c r="AL78" s="22">
        <v>0.53</v>
      </c>
      <c r="AM78" s="26"/>
      <c r="AN78" s="22">
        <v>14.93</v>
      </c>
      <c r="AO78" s="22">
        <v>0.01</v>
      </c>
      <c r="AP78" s="26">
        <v>0</v>
      </c>
      <c r="AQ78" s="22">
        <v>0.22</v>
      </c>
      <c r="AR78" s="18" t="s">
        <v>348</v>
      </c>
      <c r="AS78" s="22">
        <v>61.25</v>
      </c>
      <c r="AT78" s="22">
        <v>97.7766241011661</v>
      </c>
      <c r="AU78" s="20">
        <v>0.6264278457458987</v>
      </c>
      <c r="AV78" s="20">
        <v>-45.93774697490829</v>
      </c>
      <c r="AW78" s="20"/>
      <c r="AX78" s="20" t="s">
        <v>0</v>
      </c>
    </row>
    <row r="79" spans="1:50" ht="12.75">
      <c r="A79" s="18" t="s">
        <v>277</v>
      </c>
      <c r="B79" s="19">
        <v>37879</v>
      </c>
      <c r="C79" s="20">
        <v>2003</v>
      </c>
      <c r="D79" s="21" t="s">
        <v>25</v>
      </c>
      <c r="E79" s="21" t="s">
        <v>25</v>
      </c>
      <c r="F79" s="22"/>
      <c r="G79" s="22" t="s">
        <v>24</v>
      </c>
      <c r="H79" s="23">
        <v>93</v>
      </c>
      <c r="I79" s="20"/>
      <c r="J79" s="20" t="s">
        <v>24</v>
      </c>
      <c r="K79" s="22">
        <v>4.51</v>
      </c>
      <c r="L79" s="22"/>
      <c r="M79" s="22">
        <v>17.02</v>
      </c>
      <c r="N79" s="22"/>
      <c r="O79" s="20">
        <v>0.030899999999999997</v>
      </c>
      <c r="P79" s="22">
        <v>30.9</v>
      </c>
      <c r="Q79" s="22">
        <v>0.22</v>
      </c>
      <c r="R79" s="26"/>
      <c r="S79" s="22">
        <v>10.98</v>
      </c>
      <c r="T79" s="22">
        <v>0.07</v>
      </c>
      <c r="U79" s="26">
        <v>0</v>
      </c>
      <c r="V79" s="22">
        <v>5.76</v>
      </c>
      <c r="W79" s="22">
        <v>0.36</v>
      </c>
      <c r="X79" s="26"/>
      <c r="Y79" s="22">
        <v>15.66</v>
      </c>
      <c r="Z79" s="22">
        <v>0.05</v>
      </c>
      <c r="AA79" s="26"/>
      <c r="AB79" s="22">
        <v>1.28</v>
      </c>
      <c r="AC79" s="22">
        <v>0.16</v>
      </c>
      <c r="AD79" s="26">
        <v>0</v>
      </c>
      <c r="AE79" s="22">
        <v>8.69</v>
      </c>
      <c r="AF79" s="22">
        <v>1.6615494730068983</v>
      </c>
      <c r="AG79" s="26"/>
      <c r="AH79" s="22">
        <v>34.59346002800362</v>
      </c>
      <c r="AI79" s="22">
        <v>1.1721725685863666</v>
      </c>
      <c r="AJ79" s="26"/>
      <c r="AK79" s="22">
        <v>18.904799186160922</v>
      </c>
      <c r="AL79" s="22">
        <v>0.27</v>
      </c>
      <c r="AM79" s="26"/>
      <c r="AN79" s="22">
        <v>7.61</v>
      </c>
      <c r="AO79" s="22">
        <v>0.01</v>
      </c>
      <c r="AP79" s="26">
        <v>0</v>
      </c>
      <c r="AQ79" s="22">
        <v>0.22</v>
      </c>
      <c r="AR79" s="18" t="s">
        <v>348</v>
      </c>
      <c r="AS79" s="22">
        <v>73.27</v>
      </c>
      <c r="AT79" s="22">
        <v>61.32825921416454</v>
      </c>
      <c r="AU79" s="20">
        <v>1.194718404514527</v>
      </c>
      <c r="AV79" s="20">
        <v>17.74427225962037</v>
      </c>
      <c r="AW79" s="20"/>
      <c r="AX79" s="20" t="s">
        <v>0</v>
      </c>
    </row>
    <row r="80" spans="1:50" ht="12.75">
      <c r="A80" s="18" t="s">
        <v>278</v>
      </c>
      <c r="B80" s="19">
        <v>37879</v>
      </c>
      <c r="C80" s="20">
        <v>2003</v>
      </c>
      <c r="D80" s="21" t="s">
        <v>25</v>
      </c>
      <c r="E80" s="21" t="s">
        <v>25</v>
      </c>
      <c r="F80" s="22"/>
      <c r="G80" s="22" t="s">
        <v>24</v>
      </c>
      <c r="H80" s="23">
        <v>90</v>
      </c>
      <c r="I80" s="20"/>
      <c r="J80" s="20" t="s">
        <v>24</v>
      </c>
      <c r="K80" s="22">
        <v>4.35</v>
      </c>
      <c r="L80" s="22"/>
      <c r="M80" s="22">
        <v>21.47</v>
      </c>
      <c r="N80" s="22"/>
      <c r="O80" s="20">
        <v>0.04467</v>
      </c>
      <c r="P80" s="22">
        <v>44.67</v>
      </c>
      <c r="Q80" s="22">
        <v>0.13</v>
      </c>
      <c r="R80" s="26"/>
      <c r="S80" s="22">
        <v>6.49</v>
      </c>
      <c r="T80" s="22">
        <v>0.04</v>
      </c>
      <c r="U80" s="26">
        <v>0</v>
      </c>
      <c r="V80" s="22">
        <v>3.29</v>
      </c>
      <c r="W80" s="22">
        <v>0.23</v>
      </c>
      <c r="X80" s="26"/>
      <c r="Y80" s="22">
        <v>10</v>
      </c>
      <c r="Z80" s="22">
        <v>0.03</v>
      </c>
      <c r="AA80" s="26"/>
      <c r="AB80" s="22">
        <v>0.77</v>
      </c>
      <c r="AC80" s="22">
        <v>0.02</v>
      </c>
      <c r="AD80" s="26">
        <v>0</v>
      </c>
      <c r="AE80" s="22">
        <v>1.24</v>
      </c>
      <c r="AF80" s="22">
        <v>1.946863234006816</v>
      </c>
      <c r="AG80" s="26"/>
      <c r="AH80" s="22">
        <v>40.53369253202191</v>
      </c>
      <c r="AI80" s="22">
        <v>1.6060941564691469</v>
      </c>
      <c r="AJ80" s="26"/>
      <c r="AK80" s="22">
        <v>25.9030865555344</v>
      </c>
      <c r="AL80" s="22">
        <v>0.37</v>
      </c>
      <c r="AM80" s="26"/>
      <c r="AN80" s="22">
        <v>10.42</v>
      </c>
      <c r="AO80" s="22">
        <v>0.01</v>
      </c>
      <c r="AP80" s="26">
        <v>0</v>
      </c>
      <c r="AQ80" s="22">
        <v>0.22</v>
      </c>
      <c r="AR80" s="18" t="s">
        <v>348</v>
      </c>
      <c r="AS80" s="22">
        <v>66.46</v>
      </c>
      <c r="AT80" s="22">
        <v>77.07677908755632</v>
      </c>
      <c r="AU80" s="20">
        <v>0.8622570998264463</v>
      </c>
      <c r="AV80" s="20">
        <v>-14.793113172868637</v>
      </c>
      <c r="AW80" s="20"/>
      <c r="AX80" s="20" t="s">
        <v>0</v>
      </c>
    </row>
    <row r="81" spans="1:50" ht="12.75">
      <c r="A81" s="18" t="s">
        <v>279</v>
      </c>
      <c r="B81" s="19">
        <v>37879</v>
      </c>
      <c r="C81" s="20">
        <v>2003</v>
      </c>
      <c r="D81" s="21" t="s">
        <v>25</v>
      </c>
      <c r="E81" s="21" t="s">
        <v>25</v>
      </c>
      <c r="F81" s="22"/>
      <c r="G81" s="22" t="s">
        <v>24</v>
      </c>
      <c r="H81" s="23">
        <v>370</v>
      </c>
      <c r="I81" s="20"/>
      <c r="J81" s="20" t="s">
        <v>24</v>
      </c>
      <c r="K81" s="22">
        <v>4.27</v>
      </c>
      <c r="L81" s="22"/>
      <c r="M81" s="22">
        <v>26.95</v>
      </c>
      <c r="N81" s="22"/>
      <c r="O81" s="20">
        <v>0.053700000000000005</v>
      </c>
      <c r="P81" s="22">
        <v>53.7</v>
      </c>
      <c r="Q81" s="22">
        <v>0.09</v>
      </c>
      <c r="R81" s="26"/>
      <c r="S81" s="22">
        <v>4.49</v>
      </c>
      <c r="T81" s="22">
        <v>0.02</v>
      </c>
      <c r="U81" s="26">
        <v>0</v>
      </c>
      <c r="V81" s="22">
        <v>1.65</v>
      </c>
      <c r="W81" s="22">
        <v>0.17</v>
      </c>
      <c r="X81" s="26"/>
      <c r="Y81" s="22">
        <v>7.39</v>
      </c>
      <c r="Z81" s="22">
        <v>0.02</v>
      </c>
      <c r="AA81" s="26">
        <v>0</v>
      </c>
      <c r="AB81" s="22">
        <v>0.51</v>
      </c>
      <c r="AC81" s="22">
        <v>-0.05</v>
      </c>
      <c r="AD81" s="26">
        <v>0</v>
      </c>
      <c r="AE81" s="22">
        <v>-2.66</v>
      </c>
      <c r="AF81" s="22">
        <v>2.017825141263448</v>
      </c>
      <c r="AG81" s="26"/>
      <c r="AH81" s="22">
        <v>42.01111944110498</v>
      </c>
      <c r="AI81" s="22">
        <v>1.481616403656141</v>
      </c>
      <c r="AJ81" s="26"/>
      <c r="AK81" s="22">
        <v>23.895509358166244</v>
      </c>
      <c r="AL81" s="22">
        <v>0.32</v>
      </c>
      <c r="AM81" s="26"/>
      <c r="AN81" s="22">
        <v>9.01</v>
      </c>
      <c r="AO81" s="22">
        <v>0.03</v>
      </c>
      <c r="AP81" s="26">
        <v>0</v>
      </c>
      <c r="AQ81" s="22">
        <v>0.65</v>
      </c>
      <c r="AR81" s="18" t="s">
        <v>348</v>
      </c>
      <c r="AS81" s="22">
        <v>65.08</v>
      </c>
      <c r="AT81" s="22">
        <v>75.56662879927124</v>
      </c>
      <c r="AU81" s="20">
        <v>0.861226721822843</v>
      </c>
      <c r="AV81" s="20">
        <v>-14.912022973885266</v>
      </c>
      <c r="AW81" s="20"/>
      <c r="AX81" s="20" t="s">
        <v>0</v>
      </c>
    </row>
    <row r="82" spans="1:50" ht="12.75">
      <c r="A82" s="18" t="s">
        <v>280</v>
      </c>
      <c r="B82" s="19">
        <v>37879</v>
      </c>
      <c r="C82" s="20">
        <v>2003</v>
      </c>
      <c r="D82" s="21" t="s">
        <v>25</v>
      </c>
      <c r="E82" s="21" t="s">
        <v>25</v>
      </c>
      <c r="F82" s="22"/>
      <c r="G82" s="22" t="s">
        <v>24</v>
      </c>
      <c r="H82" s="23">
        <v>302</v>
      </c>
      <c r="I82" s="20"/>
      <c r="J82" s="20" t="s">
        <v>24</v>
      </c>
      <c r="K82" s="22">
        <v>4.07</v>
      </c>
      <c r="L82" s="22"/>
      <c r="M82" s="22">
        <v>44.17</v>
      </c>
      <c r="N82" s="22"/>
      <c r="O82" s="20">
        <v>0.08511</v>
      </c>
      <c r="P82" s="22">
        <v>85.11</v>
      </c>
      <c r="Q82" s="22">
        <v>0.1</v>
      </c>
      <c r="R82" s="26"/>
      <c r="S82" s="22">
        <v>4.99</v>
      </c>
      <c r="T82" s="22">
        <v>0.04</v>
      </c>
      <c r="U82" s="26">
        <v>0</v>
      </c>
      <c r="V82" s="22">
        <v>3.29</v>
      </c>
      <c r="W82" s="22">
        <v>0.31</v>
      </c>
      <c r="X82" s="26"/>
      <c r="Y82" s="22">
        <v>13.48</v>
      </c>
      <c r="Z82" s="22">
        <v>0.03</v>
      </c>
      <c r="AA82" s="26"/>
      <c r="AB82" s="22">
        <v>0.77</v>
      </c>
      <c r="AC82" s="22">
        <v>-0.01</v>
      </c>
      <c r="AD82" s="26">
        <v>0</v>
      </c>
      <c r="AE82" s="22">
        <v>-0.51</v>
      </c>
      <c r="AF82" s="22">
        <v>3.068370056803385</v>
      </c>
      <c r="AG82" s="26"/>
      <c r="AH82" s="22">
        <v>63.883464582646475</v>
      </c>
      <c r="AI82" s="22">
        <v>2.8324429181492685</v>
      </c>
      <c r="AJ82" s="26"/>
      <c r="AK82" s="22">
        <v>45.6816393839114</v>
      </c>
      <c r="AL82" s="22">
        <v>0.59</v>
      </c>
      <c r="AM82" s="26"/>
      <c r="AN82" s="22">
        <v>16.62</v>
      </c>
      <c r="AO82" s="22">
        <v>0.01</v>
      </c>
      <c r="AP82" s="26">
        <v>0</v>
      </c>
      <c r="AQ82" s="22">
        <v>0.22</v>
      </c>
      <c r="AR82" s="18" t="s">
        <v>348</v>
      </c>
      <c r="AS82" s="22">
        <v>107.13</v>
      </c>
      <c r="AT82" s="22">
        <v>126.40510396655787</v>
      </c>
      <c r="AU82" s="20">
        <v>0.8475132462083386</v>
      </c>
      <c r="AV82" s="20">
        <v>-16.507243355858026</v>
      </c>
      <c r="AW82" s="20"/>
      <c r="AX82" s="20" t="s">
        <v>0</v>
      </c>
    </row>
    <row r="83" spans="1:50" ht="12.75">
      <c r="A83" s="18" t="s">
        <v>281</v>
      </c>
      <c r="B83" s="19">
        <v>37879</v>
      </c>
      <c r="C83" s="20">
        <v>2003</v>
      </c>
      <c r="D83" s="21" t="s">
        <v>25</v>
      </c>
      <c r="E83" s="21" t="s">
        <v>25</v>
      </c>
      <c r="F83" s="22"/>
      <c r="G83" s="22" t="s">
        <v>24</v>
      </c>
      <c r="H83" s="23">
        <v>536</v>
      </c>
      <c r="I83" s="20"/>
      <c r="J83" s="20" t="s">
        <v>24</v>
      </c>
      <c r="K83" s="22">
        <v>4.12</v>
      </c>
      <c r="L83" s="22"/>
      <c r="M83" s="22">
        <v>40.22</v>
      </c>
      <c r="N83" s="22"/>
      <c r="O83" s="20">
        <v>0.07586</v>
      </c>
      <c r="P83" s="22">
        <v>75.86</v>
      </c>
      <c r="Q83" s="22">
        <v>0.1</v>
      </c>
      <c r="R83" s="26"/>
      <c r="S83" s="22">
        <v>4.99</v>
      </c>
      <c r="T83" s="22">
        <v>0.06</v>
      </c>
      <c r="U83" s="26">
        <v>0</v>
      </c>
      <c r="V83" s="22">
        <v>4.94</v>
      </c>
      <c r="W83" s="22">
        <v>0.55</v>
      </c>
      <c r="X83" s="26"/>
      <c r="Y83" s="22">
        <v>23.92</v>
      </c>
      <c r="Z83" s="22">
        <v>0.03</v>
      </c>
      <c r="AA83" s="26"/>
      <c r="AB83" s="22">
        <v>0.77</v>
      </c>
      <c r="AC83" s="22">
        <v>0.11</v>
      </c>
      <c r="AD83" s="26">
        <v>0</v>
      </c>
      <c r="AE83" s="22">
        <v>6.2</v>
      </c>
      <c r="AF83" s="22">
        <v>3.20680709754948</v>
      </c>
      <c r="AG83" s="26"/>
      <c r="AH83" s="22">
        <v>66.76572377098017</v>
      </c>
      <c r="AI83" s="22">
        <v>2.304189306903946</v>
      </c>
      <c r="AJ83" s="26"/>
      <c r="AK83" s="22">
        <v>37.16196514174684</v>
      </c>
      <c r="AL83" s="22">
        <v>0.85</v>
      </c>
      <c r="AM83" s="26"/>
      <c r="AN83" s="22">
        <v>23.94</v>
      </c>
      <c r="AO83" s="22">
        <v>0.04</v>
      </c>
      <c r="AP83" s="26">
        <v>0</v>
      </c>
      <c r="AQ83" s="22">
        <v>0.87</v>
      </c>
      <c r="AR83" s="18" t="s">
        <v>348</v>
      </c>
      <c r="AS83" s="22">
        <v>116.68</v>
      </c>
      <c r="AT83" s="22">
        <v>128.737688912727</v>
      </c>
      <c r="AU83" s="20">
        <v>0.9063390914147831</v>
      </c>
      <c r="AV83" s="20">
        <v>-9.826259033035596</v>
      </c>
      <c r="AW83" s="20"/>
      <c r="AX83" s="20" t="s">
        <v>0</v>
      </c>
    </row>
    <row r="84" spans="1:50" ht="12.75">
      <c r="A84" s="18" t="s">
        <v>282</v>
      </c>
      <c r="B84" s="19">
        <v>37879</v>
      </c>
      <c r="C84" s="20">
        <v>2003</v>
      </c>
      <c r="D84" s="21" t="s">
        <v>25</v>
      </c>
      <c r="E84" s="21" t="s">
        <v>25</v>
      </c>
      <c r="F84" s="22"/>
      <c r="G84" s="22" t="s">
        <v>24</v>
      </c>
      <c r="H84" s="23">
        <v>325</v>
      </c>
      <c r="I84" s="20"/>
      <c r="J84" s="20" t="s">
        <v>24</v>
      </c>
      <c r="K84" s="22">
        <v>4.14</v>
      </c>
      <c r="L84" s="22"/>
      <c r="M84" s="22">
        <v>39.77</v>
      </c>
      <c r="N84" s="22"/>
      <c r="O84" s="20">
        <v>0.07244</v>
      </c>
      <c r="P84" s="22">
        <v>72.44</v>
      </c>
      <c r="Q84" s="22">
        <v>0.1</v>
      </c>
      <c r="R84" s="26"/>
      <c r="S84" s="22">
        <v>4.99</v>
      </c>
      <c r="T84" s="22">
        <v>0.05</v>
      </c>
      <c r="U84" s="26">
        <v>0</v>
      </c>
      <c r="V84" s="22">
        <v>4.11</v>
      </c>
      <c r="W84" s="22">
        <v>0.44</v>
      </c>
      <c r="X84" s="26"/>
      <c r="Y84" s="22">
        <v>19.14</v>
      </c>
      <c r="Z84" s="22">
        <v>0.03</v>
      </c>
      <c r="AA84" s="26"/>
      <c r="AB84" s="22">
        <v>0.77</v>
      </c>
      <c r="AC84" s="22">
        <v>0.1</v>
      </c>
      <c r="AD84" s="26">
        <v>0</v>
      </c>
      <c r="AE84" s="22">
        <v>5.64</v>
      </c>
      <c r="AF84" s="22">
        <v>2.999025361888289</v>
      </c>
      <c r="AG84" s="26"/>
      <c r="AH84" s="22">
        <v>62.43970803451418</v>
      </c>
      <c r="AI84" s="22">
        <v>2.369451153852383</v>
      </c>
      <c r="AJ84" s="26"/>
      <c r="AK84" s="22">
        <v>38.214508209331235</v>
      </c>
      <c r="AL84" s="22">
        <v>0.69</v>
      </c>
      <c r="AM84" s="26"/>
      <c r="AN84" s="22">
        <v>19.44</v>
      </c>
      <c r="AO84" s="22">
        <v>0.01</v>
      </c>
      <c r="AP84" s="26">
        <v>0</v>
      </c>
      <c r="AQ84" s="22">
        <v>0.22</v>
      </c>
      <c r="AR84" s="18" t="s">
        <v>348</v>
      </c>
      <c r="AS84" s="22">
        <v>107.09</v>
      </c>
      <c r="AT84" s="22">
        <v>120.31421624384541</v>
      </c>
      <c r="AU84" s="20">
        <v>0.8900860043251797</v>
      </c>
      <c r="AV84" s="20">
        <v>-11.630581404581436</v>
      </c>
      <c r="AW84" s="20"/>
      <c r="AX84" s="20" t="s">
        <v>0</v>
      </c>
    </row>
    <row r="85" spans="1:50" ht="12.75">
      <c r="A85" s="18" t="s">
        <v>284</v>
      </c>
      <c r="B85" s="19">
        <v>37879</v>
      </c>
      <c r="C85" s="20">
        <v>2003</v>
      </c>
      <c r="D85" s="21" t="s">
        <v>25</v>
      </c>
      <c r="E85" s="21" t="s">
        <v>25</v>
      </c>
      <c r="F85" s="22"/>
      <c r="G85" s="22" t="s">
        <v>24</v>
      </c>
      <c r="H85" s="23">
        <v>52</v>
      </c>
      <c r="I85" s="20"/>
      <c r="J85" s="20" t="s">
        <v>24</v>
      </c>
      <c r="K85" s="22">
        <v>4.14</v>
      </c>
      <c r="L85" s="22"/>
      <c r="M85" s="22"/>
      <c r="N85" s="22" t="s">
        <v>24</v>
      </c>
      <c r="O85" s="20">
        <v>0.07244</v>
      </c>
      <c r="P85" s="22">
        <v>72.44</v>
      </c>
      <c r="Q85" s="22">
        <v>0.18</v>
      </c>
      <c r="R85" s="26"/>
      <c r="S85" s="22">
        <v>8.98</v>
      </c>
      <c r="T85" s="22">
        <v>0.11</v>
      </c>
      <c r="U85" s="26"/>
      <c r="V85" s="22">
        <v>9.05</v>
      </c>
      <c r="W85" s="22">
        <v>0.9</v>
      </c>
      <c r="X85" s="26"/>
      <c r="Y85" s="22">
        <v>39.15</v>
      </c>
      <c r="Z85" s="22">
        <v>0.05</v>
      </c>
      <c r="AA85" s="26"/>
      <c r="AB85" s="22">
        <v>1.28</v>
      </c>
      <c r="AC85" s="22">
        <v>0.28</v>
      </c>
      <c r="AD85" s="26"/>
      <c r="AE85" s="22">
        <v>15.65</v>
      </c>
      <c r="AF85" s="22">
        <v>3.344921014765123</v>
      </c>
      <c r="AG85" s="26"/>
      <c r="AH85" s="22">
        <v>69.64125552740987</v>
      </c>
      <c r="AI85" s="22">
        <v>3.171893272953592</v>
      </c>
      <c r="AJ85" s="26"/>
      <c r="AK85" s="22">
        <v>51.15629470619553</v>
      </c>
      <c r="AL85" s="22">
        <v>0.87</v>
      </c>
      <c r="AM85" s="26"/>
      <c r="AN85" s="22">
        <v>24.51</v>
      </c>
      <c r="AO85" s="22">
        <v>0.03</v>
      </c>
      <c r="AP85" s="26">
        <v>0</v>
      </c>
      <c r="AQ85" s="22">
        <v>0.65</v>
      </c>
      <c r="AR85" s="18" t="s">
        <v>348</v>
      </c>
      <c r="AS85" s="22">
        <v>146.55</v>
      </c>
      <c r="AT85" s="22">
        <v>145.9575502336054</v>
      </c>
      <c r="AU85" s="20">
        <v>1.0040590552900237</v>
      </c>
      <c r="AV85" s="20">
        <v>0.40508340104142565</v>
      </c>
      <c r="AW85" s="20"/>
      <c r="AX85" s="20" t="s">
        <v>0</v>
      </c>
    </row>
    <row r="86" spans="1:50" ht="12.75">
      <c r="A86" s="18" t="s">
        <v>285</v>
      </c>
      <c r="B86" s="19">
        <v>37879</v>
      </c>
      <c r="C86" s="20">
        <v>2003</v>
      </c>
      <c r="D86" s="21" t="s">
        <v>25</v>
      </c>
      <c r="E86" s="21" t="s">
        <v>25</v>
      </c>
      <c r="F86" s="22"/>
      <c r="G86" s="22" t="s">
        <v>24</v>
      </c>
      <c r="H86" s="23">
        <v>156</v>
      </c>
      <c r="I86" s="20"/>
      <c r="J86" s="20" t="s">
        <v>24</v>
      </c>
      <c r="K86" s="22">
        <v>3.75</v>
      </c>
      <c r="L86" s="22"/>
      <c r="M86" s="22">
        <v>111.1</v>
      </c>
      <c r="N86" s="22"/>
      <c r="O86" s="20">
        <v>0.17783000000000002</v>
      </c>
      <c r="P86" s="22">
        <v>177.83</v>
      </c>
      <c r="Q86" s="22">
        <v>0.38</v>
      </c>
      <c r="R86" s="26"/>
      <c r="S86" s="22">
        <v>18.96</v>
      </c>
      <c r="T86" s="22">
        <v>0.42</v>
      </c>
      <c r="U86" s="26"/>
      <c r="V86" s="22">
        <v>34.56</v>
      </c>
      <c r="W86" s="22">
        <v>3.91</v>
      </c>
      <c r="X86" s="26"/>
      <c r="Y86" s="22">
        <v>170.07</v>
      </c>
      <c r="Z86" s="22">
        <v>0.18</v>
      </c>
      <c r="AA86" s="26"/>
      <c r="AB86" s="22">
        <v>4.6</v>
      </c>
      <c r="AC86" s="22">
        <v>0.75</v>
      </c>
      <c r="AD86" s="26"/>
      <c r="AE86" s="22">
        <v>41.56</v>
      </c>
      <c r="AF86" s="22">
        <v>8.6997931923408</v>
      </c>
      <c r="AG86" s="26"/>
      <c r="AH86" s="22">
        <v>181.1296942645355</v>
      </c>
      <c r="AI86" s="22">
        <v>8.35574441549736</v>
      </c>
      <c r="AJ86" s="26"/>
      <c r="AK86" s="22">
        <v>134.76144593314143</v>
      </c>
      <c r="AL86" s="22">
        <v>4.21</v>
      </c>
      <c r="AM86" s="26"/>
      <c r="AN86" s="22">
        <v>118.59</v>
      </c>
      <c r="AO86" s="22">
        <v>0.04</v>
      </c>
      <c r="AP86" s="26">
        <v>0</v>
      </c>
      <c r="AQ86" s="22">
        <v>0.87</v>
      </c>
      <c r="AR86" s="18" t="s">
        <v>348</v>
      </c>
      <c r="AS86" s="22">
        <v>447.58</v>
      </c>
      <c r="AT86" s="22">
        <v>435.35114019767695</v>
      </c>
      <c r="AU86" s="20">
        <v>1.0280896468923233</v>
      </c>
      <c r="AV86" s="20">
        <v>2.770059689951631</v>
      </c>
      <c r="AW86" s="20"/>
      <c r="AX86" s="20" t="s">
        <v>0</v>
      </c>
    </row>
    <row r="87" spans="1:50" ht="12.75">
      <c r="A87" s="18" t="s">
        <v>286</v>
      </c>
      <c r="B87" s="19">
        <v>37879</v>
      </c>
      <c r="C87" s="20">
        <v>2003</v>
      </c>
      <c r="D87" s="21" t="s">
        <v>25</v>
      </c>
      <c r="E87" s="21" t="s">
        <v>25</v>
      </c>
      <c r="F87" s="22"/>
      <c r="G87" s="22" t="s">
        <v>24</v>
      </c>
      <c r="H87" s="23">
        <v>289</v>
      </c>
      <c r="I87" s="20"/>
      <c r="J87" s="20" t="s">
        <v>24</v>
      </c>
      <c r="K87" s="22">
        <v>3.62</v>
      </c>
      <c r="L87" s="22"/>
      <c r="M87" s="22">
        <v>127.9</v>
      </c>
      <c r="N87" s="22"/>
      <c r="O87" s="20">
        <v>0.23987999999999998</v>
      </c>
      <c r="P87" s="22">
        <v>239.88</v>
      </c>
      <c r="Q87" s="22">
        <v>0.23</v>
      </c>
      <c r="R87" s="26"/>
      <c r="S87" s="22">
        <v>11.48</v>
      </c>
      <c r="T87" s="22">
        <v>0.27</v>
      </c>
      <c r="U87" s="26"/>
      <c r="V87" s="22">
        <v>22.22</v>
      </c>
      <c r="W87" s="22">
        <v>2.5</v>
      </c>
      <c r="X87" s="26"/>
      <c r="Y87" s="22">
        <v>108.74</v>
      </c>
      <c r="Z87" s="22">
        <v>0.11</v>
      </c>
      <c r="AA87" s="26"/>
      <c r="AB87" s="22">
        <v>2.81</v>
      </c>
      <c r="AC87" s="22">
        <v>0.61</v>
      </c>
      <c r="AD87" s="26"/>
      <c r="AE87" s="22">
        <v>34.07</v>
      </c>
      <c r="AF87" s="22">
        <v>9.939662181997237</v>
      </c>
      <c r="AG87" s="26"/>
      <c r="AH87" s="22">
        <v>206.94376662918248</v>
      </c>
      <c r="AI87" s="22">
        <v>7.225394024967088</v>
      </c>
      <c r="AJ87" s="26"/>
      <c r="AK87" s="22">
        <v>116.5311548346692</v>
      </c>
      <c r="AL87" s="22">
        <v>3.18</v>
      </c>
      <c r="AM87" s="26"/>
      <c r="AN87" s="22">
        <v>89.58</v>
      </c>
      <c r="AO87" s="22">
        <v>0.01</v>
      </c>
      <c r="AP87" s="26">
        <v>0</v>
      </c>
      <c r="AQ87" s="22">
        <v>0.22</v>
      </c>
      <c r="AR87" s="18" t="s">
        <v>348</v>
      </c>
      <c r="AS87" s="22">
        <v>419.2</v>
      </c>
      <c r="AT87" s="22">
        <v>413.2749214638517</v>
      </c>
      <c r="AU87" s="20">
        <v>1.0143368935021781</v>
      </c>
      <c r="AV87" s="20">
        <v>1.4234851725573787</v>
      </c>
      <c r="AW87" s="20"/>
      <c r="AX87" s="20" t="s">
        <v>0</v>
      </c>
    </row>
    <row r="88" spans="1:50" ht="12.75">
      <c r="A88" s="18" t="s">
        <v>287</v>
      </c>
      <c r="B88" s="19">
        <v>37879</v>
      </c>
      <c r="C88" s="20">
        <v>2003</v>
      </c>
      <c r="D88" s="21" t="s">
        <v>25</v>
      </c>
      <c r="E88" s="21" t="s">
        <v>25</v>
      </c>
      <c r="F88" s="22"/>
      <c r="G88" s="22" t="s">
        <v>24</v>
      </c>
      <c r="H88" s="23">
        <v>203</v>
      </c>
      <c r="I88" s="20"/>
      <c r="J88" s="20" t="s">
        <v>24</v>
      </c>
      <c r="K88" s="22">
        <v>3.51</v>
      </c>
      <c r="L88" s="22"/>
      <c r="M88" s="22">
        <v>168.8</v>
      </c>
      <c r="N88" s="22"/>
      <c r="O88" s="20">
        <v>0.30902999999999997</v>
      </c>
      <c r="P88" s="22">
        <v>309.03</v>
      </c>
      <c r="Q88" s="22">
        <v>0.29</v>
      </c>
      <c r="R88" s="26"/>
      <c r="S88" s="22">
        <v>14.47</v>
      </c>
      <c r="T88" s="22">
        <v>0.39</v>
      </c>
      <c r="U88" s="26"/>
      <c r="V88" s="22">
        <v>32.09</v>
      </c>
      <c r="W88" s="22">
        <v>3.75</v>
      </c>
      <c r="X88" s="26"/>
      <c r="Y88" s="22">
        <v>163.11</v>
      </c>
      <c r="Z88" s="22">
        <v>0.18</v>
      </c>
      <c r="AA88" s="26"/>
      <c r="AB88" s="22">
        <v>4.6</v>
      </c>
      <c r="AC88" s="22">
        <v>1.08</v>
      </c>
      <c r="AD88" s="26"/>
      <c r="AE88" s="22">
        <v>59.86</v>
      </c>
      <c r="AF88" s="22">
        <v>14.251530545908034</v>
      </c>
      <c r="AG88" s="26"/>
      <c r="AH88" s="22">
        <v>296.71686596580525</v>
      </c>
      <c r="AI88" s="22">
        <v>9.297278145742895</v>
      </c>
      <c r="AJ88" s="26"/>
      <c r="AK88" s="22">
        <v>149.94650193454143</v>
      </c>
      <c r="AL88" s="22">
        <v>4.47</v>
      </c>
      <c r="AM88" s="26"/>
      <c r="AN88" s="22">
        <v>125.92</v>
      </c>
      <c r="AO88" s="22">
        <v>0.04</v>
      </c>
      <c r="AP88" s="26">
        <v>0</v>
      </c>
      <c r="AQ88" s="22">
        <v>0.87</v>
      </c>
      <c r="AR88" s="18" t="s">
        <v>348</v>
      </c>
      <c r="AS88" s="22">
        <v>583.16</v>
      </c>
      <c r="AT88" s="22">
        <v>573.4533679003466</v>
      </c>
      <c r="AU88" s="20">
        <v>1.0169266284636074</v>
      </c>
      <c r="AV88" s="20">
        <v>1.678457532835602</v>
      </c>
      <c r="AW88" s="20"/>
      <c r="AX88" s="20" t="s">
        <v>0</v>
      </c>
    </row>
    <row r="89" spans="1:50" ht="12.75">
      <c r="A89" s="18" t="s">
        <v>288</v>
      </c>
      <c r="B89" s="19">
        <v>37879</v>
      </c>
      <c r="C89" s="20">
        <v>2003</v>
      </c>
      <c r="D89" s="21" t="s">
        <v>25</v>
      </c>
      <c r="E89" s="21" t="s">
        <v>25</v>
      </c>
      <c r="F89" s="22"/>
      <c r="G89" s="22" t="s">
        <v>24</v>
      </c>
      <c r="H89" s="23">
        <v>266</v>
      </c>
      <c r="I89" s="20"/>
      <c r="J89" s="20" t="s">
        <v>24</v>
      </c>
      <c r="K89" s="22">
        <v>3.62</v>
      </c>
      <c r="L89" s="22"/>
      <c r="M89" s="22">
        <v>133.4</v>
      </c>
      <c r="N89" s="22"/>
      <c r="O89" s="20">
        <v>0.23987999999999998</v>
      </c>
      <c r="P89" s="22">
        <v>239.88</v>
      </c>
      <c r="Q89" s="22">
        <v>0.23</v>
      </c>
      <c r="R89" s="26"/>
      <c r="S89" s="22">
        <v>11.48</v>
      </c>
      <c r="T89" s="22">
        <v>0.39</v>
      </c>
      <c r="U89" s="26"/>
      <c r="V89" s="22">
        <v>32.09</v>
      </c>
      <c r="W89" s="22">
        <v>3.71</v>
      </c>
      <c r="X89" s="26"/>
      <c r="Y89" s="22">
        <v>161.37</v>
      </c>
      <c r="Z89" s="22">
        <v>0.16</v>
      </c>
      <c r="AA89" s="26"/>
      <c r="AB89" s="22">
        <v>4.09</v>
      </c>
      <c r="AC89" s="22">
        <v>0.63</v>
      </c>
      <c r="AD89" s="26"/>
      <c r="AE89" s="22">
        <v>34.77</v>
      </c>
      <c r="AF89" s="22">
        <v>10.58880199598233</v>
      </c>
      <c r="AG89" s="26"/>
      <c r="AH89" s="22">
        <v>220.45885755635211</v>
      </c>
      <c r="AI89" s="22">
        <v>7.3900057061264794</v>
      </c>
      <c r="AJ89" s="26"/>
      <c r="AK89" s="22">
        <v>119.18601202840786</v>
      </c>
      <c r="AL89" s="22">
        <v>4.73</v>
      </c>
      <c r="AM89" s="26"/>
      <c r="AN89" s="22">
        <v>133.24</v>
      </c>
      <c r="AO89" s="22">
        <v>0.06</v>
      </c>
      <c r="AP89" s="26">
        <v>0</v>
      </c>
      <c r="AQ89" s="22">
        <v>1.3</v>
      </c>
      <c r="AR89" s="18" t="s">
        <v>348</v>
      </c>
      <c r="AS89" s="22">
        <v>483.68</v>
      </c>
      <c r="AT89" s="22">
        <v>474.18486958476</v>
      </c>
      <c r="AU89" s="20">
        <v>1.0200241108990988</v>
      </c>
      <c r="AV89" s="20">
        <v>1.9825615735038151</v>
      </c>
      <c r="AW89" s="20"/>
      <c r="AX89" s="20" t="s">
        <v>0</v>
      </c>
    </row>
    <row r="90" spans="1:50" ht="12.75">
      <c r="A90" s="18" t="s">
        <v>289</v>
      </c>
      <c r="B90" s="19">
        <v>37879</v>
      </c>
      <c r="C90" s="20">
        <v>2003</v>
      </c>
      <c r="D90" s="21" t="s">
        <v>25</v>
      </c>
      <c r="E90" s="21" t="s">
        <v>25</v>
      </c>
      <c r="F90" s="22"/>
      <c r="G90" s="22" t="s">
        <v>24</v>
      </c>
      <c r="H90" s="23">
        <v>355</v>
      </c>
      <c r="I90" s="20"/>
      <c r="J90" s="20" t="s">
        <v>24</v>
      </c>
      <c r="K90" s="22">
        <v>3.89</v>
      </c>
      <c r="L90" s="22"/>
      <c r="M90" s="22">
        <v>75.7</v>
      </c>
      <c r="N90" s="22"/>
      <c r="O90" s="20">
        <v>0.12883</v>
      </c>
      <c r="P90" s="22">
        <v>128.83</v>
      </c>
      <c r="Q90" s="22">
        <v>0.16</v>
      </c>
      <c r="R90" s="26"/>
      <c r="S90" s="22">
        <v>7.98</v>
      </c>
      <c r="T90" s="22">
        <v>0.25</v>
      </c>
      <c r="U90" s="26"/>
      <c r="V90" s="22">
        <v>20.57</v>
      </c>
      <c r="W90" s="22">
        <v>2.54</v>
      </c>
      <c r="X90" s="26"/>
      <c r="Y90" s="22">
        <v>110.48</v>
      </c>
      <c r="Z90" s="22">
        <v>0.1</v>
      </c>
      <c r="AA90" s="26"/>
      <c r="AB90" s="22">
        <v>2.56</v>
      </c>
      <c r="AC90" s="22">
        <v>0.29</v>
      </c>
      <c r="AD90" s="26"/>
      <c r="AE90" s="22">
        <v>16.33</v>
      </c>
      <c r="AF90" s="22">
        <v>5.6541451028799985</v>
      </c>
      <c r="AG90" s="26"/>
      <c r="AH90" s="22">
        <v>117.71930104196157</v>
      </c>
      <c r="AI90" s="22">
        <v>4.240085284639955</v>
      </c>
      <c r="AJ90" s="26"/>
      <c r="AK90" s="22">
        <v>68.38409547067319</v>
      </c>
      <c r="AL90" s="22">
        <v>3.44</v>
      </c>
      <c r="AM90" s="26"/>
      <c r="AN90" s="22">
        <v>96.9</v>
      </c>
      <c r="AO90" s="22">
        <v>0.03</v>
      </c>
      <c r="AP90" s="26">
        <v>0</v>
      </c>
      <c r="AQ90" s="22">
        <v>0.65</v>
      </c>
      <c r="AR90" s="18" t="s">
        <v>348</v>
      </c>
      <c r="AS90" s="22">
        <v>286.75</v>
      </c>
      <c r="AT90" s="22">
        <v>283.65339651263474</v>
      </c>
      <c r="AU90" s="20">
        <v>1.0109168567182214</v>
      </c>
      <c r="AV90" s="20">
        <v>1.0857591333773433</v>
      </c>
      <c r="AW90" s="20"/>
      <c r="AX90" s="20" t="s">
        <v>0</v>
      </c>
    </row>
    <row r="91" spans="1:50" ht="12.75">
      <c r="A91" s="18" t="s">
        <v>290</v>
      </c>
      <c r="B91" s="19">
        <v>37879</v>
      </c>
      <c r="C91" s="20">
        <v>2003</v>
      </c>
      <c r="D91" s="21" t="s">
        <v>25</v>
      </c>
      <c r="E91" s="21" t="s">
        <v>25</v>
      </c>
      <c r="F91" s="22"/>
      <c r="G91" s="22" t="s">
        <v>24</v>
      </c>
      <c r="H91" s="23">
        <v>482</v>
      </c>
      <c r="I91" s="20"/>
      <c r="J91" s="20" t="s">
        <v>24</v>
      </c>
      <c r="K91" s="22">
        <v>4.17</v>
      </c>
      <c r="L91" s="22"/>
      <c r="M91" s="22">
        <v>38.55</v>
      </c>
      <c r="N91" s="22"/>
      <c r="O91" s="20">
        <v>0.06761</v>
      </c>
      <c r="P91" s="22">
        <v>67.61</v>
      </c>
      <c r="Q91" s="22">
        <v>0.08</v>
      </c>
      <c r="R91" s="26"/>
      <c r="S91" s="22">
        <v>3.99</v>
      </c>
      <c r="T91" s="22">
        <v>0.1</v>
      </c>
      <c r="U91" s="26">
        <v>0</v>
      </c>
      <c r="V91" s="22">
        <v>8.23</v>
      </c>
      <c r="W91" s="22">
        <v>0.9</v>
      </c>
      <c r="X91" s="26"/>
      <c r="Y91" s="22">
        <v>39.15</v>
      </c>
      <c r="Z91" s="22">
        <v>0.07</v>
      </c>
      <c r="AA91" s="26"/>
      <c r="AB91" s="22">
        <v>1.79</v>
      </c>
      <c r="AC91" s="22">
        <v>0.1</v>
      </c>
      <c r="AD91" s="26">
        <v>0</v>
      </c>
      <c r="AE91" s="22">
        <v>5.57</v>
      </c>
      <c r="AF91" s="22">
        <v>2.9295936831291858</v>
      </c>
      <c r="AG91" s="26"/>
      <c r="AH91" s="22">
        <v>60.99414048274965</v>
      </c>
      <c r="AI91" s="22">
        <v>2.5367455213353174</v>
      </c>
      <c r="AJ91" s="26"/>
      <c r="AK91" s="22">
        <v>40.912631768096</v>
      </c>
      <c r="AL91" s="22">
        <v>1.64</v>
      </c>
      <c r="AM91" s="26"/>
      <c r="AN91" s="22">
        <v>46.2</v>
      </c>
      <c r="AO91" s="22">
        <v>0.03</v>
      </c>
      <c r="AP91" s="26">
        <v>0</v>
      </c>
      <c r="AQ91" s="22">
        <v>0.65</v>
      </c>
      <c r="AR91" s="18" t="s">
        <v>348</v>
      </c>
      <c r="AS91" s="22">
        <v>126.34</v>
      </c>
      <c r="AT91" s="22">
        <v>148.75677225084567</v>
      </c>
      <c r="AU91" s="20">
        <v>0.8493058708409947</v>
      </c>
      <c r="AV91" s="20">
        <v>-16.297372061061512</v>
      </c>
      <c r="AW91" s="20"/>
      <c r="AX91" s="20" t="s">
        <v>0</v>
      </c>
    </row>
    <row r="92" spans="1:50" ht="12.75">
      <c r="A92" s="18" t="s">
        <v>283</v>
      </c>
      <c r="B92" s="19">
        <v>37879</v>
      </c>
      <c r="C92" s="20">
        <v>2003</v>
      </c>
      <c r="D92" s="21" t="s">
        <v>25</v>
      </c>
      <c r="E92" s="21" t="s">
        <v>25</v>
      </c>
      <c r="F92" s="22"/>
      <c r="G92" s="22" t="s">
        <v>24</v>
      </c>
      <c r="H92" s="23">
        <v>102</v>
      </c>
      <c r="I92" s="20"/>
      <c r="J92" s="20" t="s">
        <v>24</v>
      </c>
      <c r="K92" s="22">
        <v>4.14</v>
      </c>
      <c r="L92" s="22"/>
      <c r="M92" s="22">
        <v>39.3</v>
      </c>
      <c r="N92" s="22"/>
      <c r="O92" s="20">
        <v>0.07244</v>
      </c>
      <c r="P92" s="22">
        <v>72.44</v>
      </c>
      <c r="Q92" s="22">
        <v>0.03</v>
      </c>
      <c r="R92" s="26">
        <v>0</v>
      </c>
      <c r="S92" s="22">
        <v>1.5</v>
      </c>
      <c r="T92" s="22">
        <v>0.02</v>
      </c>
      <c r="U92" s="26">
        <v>0</v>
      </c>
      <c r="V92" s="22">
        <v>1.65</v>
      </c>
      <c r="W92" s="22">
        <v>0.17</v>
      </c>
      <c r="X92" s="26"/>
      <c r="Y92" s="22">
        <v>7.39</v>
      </c>
      <c r="Z92" s="22">
        <v>0.03</v>
      </c>
      <c r="AA92" s="26"/>
      <c r="AB92" s="22">
        <v>0.77</v>
      </c>
      <c r="AC92" s="22">
        <v>-0.08</v>
      </c>
      <c r="AD92" s="26">
        <v>0</v>
      </c>
      <c r="AE92" s="22">
        <v>-4.64</v>
      </c>
      <c r="AF92" s="22">
        <v>3.068370056803385</v>
      </c>
      <c r="AG92" s="26"/>
      <c r="AH92" s="22">
        <v>63.883464582646475</v>
      </c>
      <c r="AI92" s="22">
        <v>2.6201242346198526</v>
      </c>
      <c r="AJ92" s="26"/>
      <c r="AK92" s="22">
        <v>42.257363655948986</v>
      </c>
      <c r="AL92" s="22">
        <v>0.91</v>
      </c>
      <c r="AM92" s="26"/>
      <c r="AN92" s="22">
        <v>25.63</v>
      </c>
      <c r="AO92" s="22">
        <v>0.05</v>
      </c>
      <c r="AP92" s="26">
        <v>0</v>
      </c>
      <c r="AQ92" s="22">
        <v>1.09</v>
      </c>
      <c r="AR92" s="18" t="s">
        <v>348</v>
      </c>
      <c r="AS92" s="22">
        <v>79.11</v>
      </c>
      <c r="AT92" s="22">
        <v>132.86082823859547</v>
      </c>
      <c r="AU92" s="20">
        <v>0.5954350958728925</v>
      </c>
      <c r="AV92" s="20">
        <v>-50.71530708753307</v>
      </c>
      <c r="AW92" s="20" t="s">
        <v>27</v>
      </c>
      <c r="AX92" s="20" t="s">
        <v>274</v>
      </c>
    </row>
    <row r="93" spans="1:50" ht="12.75">
      <c r="A93" s="18" t="s">
        <v>291</v>
      </c>
      <c r="B93" s="19">
        <v>37880</v>
      </c>
      <c r="C93" s="20">
        <v>2003</v>
      </c>
      <c r="D93" s="21" t="s">
        <v>25</v>
      </c>
      <c r="E93" s="21" t="s">
        <v>25</v>
      </c>
      <c r="F93" s="22"/>
      <c r="G93" s="22" t="s">
        <v>24</v>
      </c>
      <c r="H93" s="23">
        <v>52</v>
      </c>
      <c r="I93" s="20"/>
      <c r="J93" s="20" t="s">
        <v>24</v>
      </c>
      <c r="K93" s="22">
        <v>4.66</v>
      </c>
      <c r="L93" s="22"/>
      <c r="M93" s="22"/>
      <c r="N93" s="22" t="s">
        <v>24</v>
      </c>
      <c r="O93" s="20">
        <v>0.02188</v>
      </c>
      <c r="P93" s="22">
        <v>21.88</v>
      </c>
      <c r="Q93" s="22">
        <v>0.09</v>
      </c>
      <c r="R93" s="26"/>
      <c r="S93" s="22">
        <v>4.49</v>
      </c>
      <c r="T93" s="22">
        <v>0.03</v>
      </c>
      <c r="U93" s="26">
        <v>0</v>
      </c>
      <c r="V93" s="22">
        <v>2.47</v>
      </c>
      <c r="W93" s="22">
        <v>0.04</v>
      </c>
      <c r="X93" s="26"/>
      <c r="Y93" s="22">
        <v>1.74</v>
      </c>
      <c r="Z93" s="22">
        <v>0.05</v>
      </c>
      <c r="AA93" s="26"/>
      <c r="AB93" s="22">
        <v>1.28</v>
      </c>
      <c r="AC93" s="22">
        <v>0.04</v>
      </c>
      <c r="AD93" s="26">
        <v>0</v>
      </c>
      <c r="AE93" s="22">
        <v>2.22</v>
      </c>
      <c r="AF93" s="22">
        <v>1.2283388460229996</v>
      </c>
      <c r="AG93" s="26"/>
      <c r="AH93" s="22">
        <v>25.57401477419885</v>
      </c>
      <c r="AI93" s="22">
        <v>0.966268720981307</v>
      </c>
      <c r="AJ93" s="26"/>
      <c r="AK93" s="22">
        <v>15.58398193198652</v>
      </c>
      <c r="AL93" s="22">
        <v>0.05</v>
      </c>
      <c r="AM93" s="26" t="s">
        <v>350</v>
      </c>
      <c r="AN93" s="22">
        <v>1.41</v>
      </c>
      <c r="AO93" s="22">
        <v>0.03</v>
      </c>
      <c r="AP93" s="26">
        <v>0</v>
      </c>
      <c r="AQ93" s="22">
        <v>0.65</v>
      </c>
      <c r="AR93" s="18" t="s">
        <v>348</v>
      </c>
      <c r="AS93" s="22">
        <v>34.08</v>
      </c>
      <c r="AT93" s="22">
        <v>43.21799670618537</v>
      </c>
      <c r="AU93" s="20">
        <v>0.7885603821873229</v>
      </c>
      <c r="AV93" s="20">
        <v>-23.643553767426805</v>
      </c>
      <c r="AW93" s="20"/>
      <c r="AX93" s="20" t="s">
        <v>0</v>
      </c>
    </row>
    <row r="94" spans="1:50" ht="12.75">
      <c r="A94" s="18" t="s">
        <v>292</v>
      </c>
      <c r="B94" s="19">
        <v>37881</v>
      </c>
      <c r="C94" s="20">
        <v>2003</v>
      </c>
      <c r="D94" s="21" t="s">
        <v>25</v>
      </c>
      <c r="E94" s="21" t="s">
        <v>25</v>
      </c>
      <c r="F94" s="22"/>
      <c r="G94" s="22" t="s">
        <v>24</v>
      </c>
      <c r="H94" s="23">
        <v>234</v>
      </c>
      <c r="I94" s="20"/>
      <c r="J94" s="20" t="s">
        <v>24</v>
      </c>
      <c r="K94" s="22">
        <v>4.21</v>
      </c>
      <c r="L94" s="22"/>
      <c r="M94" s="22">
        <v>61.9</v>
      </c>
      <c r="N94" s="22"/>
      <c r="O94" s="20">
        <v>0.06166</v>
      </c>
      <c r="P94" s="22">
        <v>61.66</v>
      </c>
      <c r="Q94" s="22">
        <v>1.12</v>
      </c>
      <c r="R94" s="26"/>
      <c r="S94" s="22">
        <v>55.89</v>
      </c>
      <c r="T94" s="22">
        <v>0.17</v>
      </c>
      <c r="U94" s="26"/>
      <c r="V94" s="22">
        <v>13.99</v>
      </c>
      <c r="W94" s="22">
        <v>0.05</v>
      </c>
      <c r="X94" s="26"/>
      <c r="Y94" s="22">
        <v>2.17</v>
      </c>
      <c r="Z94" s="22">
        <v>0.12</v>
      </c>
      <c r="AA94" s="26"/>
      <c r="AB94" s="22">
        <v>3.07</v>
      </c>
      <c r="AC94" s="22">
        <v>2.81</v>
      </c>
      <c r="AD94" s="26"/>
      <c r="AE94" s="22">
        <v>156.33</v>
      </c>
      <c r="AF94" s="22">
        <v>4.98144461538262</v>
      </c>
      <c r="AG94" s="26"/>
      <c r="AH94" s="22">
        <v>103.71367689226615</v>
      </c>
      <c r="AI94" s="22">
        <v>10.833539759229165</v>
      </c>
      <c r="AJ94" s="26"/>
      <c r="AK94" s="22">
        <v>174.72332923684797</v>
      </c>
      <c r="AL94" s="22">
        <v>0.16</v>
      </c>
      <c r="AM94" s="26"/>
      <c r="AN94" s="22">
        <v>4.51</v>
      </c>
      <c r="AO94" s="22">
        <v>0.22</v>
      </c>
      <c r="AP94" s="26"/>
      <c r="AQ94" s="22">
        <v>4.78</v>
      </c>
      <c r="AR94" s="18" t="s">
        <v>348</v>
      </c>
      <c r="AS94" s="22">
        <v>293.11</v>
      </c>
      <c r="AT94" s="22">
        <v>287.7270061291141</v>
      </c>
      <c r="AU94" s="20">
        <v>1.0187086848165736</v>
      </c>
      <c r="AV94" s="20">
        <v>1.8535299280463984</v>
      </c>
      <c r="AW94" s="20"/>
      <c r="AX94" s="20" t="s">
        <v>0</v>
      </c>
    </row>
    <row r="95" spans="1:50" ht="12.75">
      <c r="A95" s="18" t="s">
        <v>293</v>
      </c>
      <c r="B95" s="19">
        <v>37881</v>
      </c>
      <c r="C95" s="20">
        <v>2003</v>
      </c>
      <c r="D95" s="21" t="s">
        <v>25</v>
      </c>
      <c r="E95" s="21" t="s">
        <v>25</v>
      </c>
      <c r="F95" s="22"/>
      <c r="G95" s="22" t="s">
        <v>24</v>
      </c>
      <c r="H95" s="23">
        <v>72</v>
      </c>
      <c r="I95" s="20"/>
      <c r="J95" s="20" t="s">
        <v>24</v>
      </c>
      <c r="K95" s="22">
        <v>4.5</v>
      </c>
      <c r="L95" s="22"/>
      <c r="M95" s="22">
        <v>31.02</v>
      </c>
      <c r="N95" s="22"/>
      <c r="O95" s="20">
        <v>0.03162</v>
      </c>
      <c r="P95" s="22">
        <v>31.62</v>
      </c>
      <c r="Q95" s="22">
        <v>0.4</v>
      </c>
      <c r="R95" s="26"/>
      <c r="S95" s="22">
        <v>19.96</v>
      </c>
      <c r="T95" s="22">
        <v>0.07</v>
      </c>
      <c r="U95" s="26">
        <v>0</v>
      </c>
      <c r="V95" s="22">
        <v>5.76</v>
      </c>
      <c r="W95" s="22">
        <v>0.03</v>
      </c>
      <c r="X95" s="26"/>
      <c r="Y95" s="22">
        <v>1.3</v>
      </c>
      <c r="Z95" s="22">
        <v>0.08</v>
      </c>
      <c r="AA95" s="26"/>
      <c r="AB95" s="22">
        <v>2.05</v>
      </c>
      <c r="AC95" s="22">
        <v>1.29</v>
      </c>
      <c r="AD95" s="26"/>
      <c r="AE95" s="22">
        <v>71.84</v>
      </c>
      <c r="AF95" s="22">
        <v>2.999025361888289</v>
      </c>
      <c r="AG95" s="26"/>
      <c r="AH95" s="22">
        <v>62.43970803451418</v>
      </c>
      <c r="AI95" s="22">
        <v>3.5362583051402923</v>
      </c>
      <c r="AJ95" s="26"/>
      <c r="AK95" s="22">
        <v>57.03277394530264</v>
      </c>
      <c r="AL95" s="22">
        <v>0.11</v>
      </c>
      <c r="AM95" s="26">
        <v>0</v>
      </c>
      <c r="AN95" s="22">
        <v>3.1</v>
      </c>
      <c r="AO95" s="22">
        <v>0.12</v>
      </c>
      <c r="AP95" s="26">
        <v>0</v>
      </c>
      <c r="AQ95" s="22">
        <v>2.61</v>
      </c>
      <c r="AR95" s="18" t="s">
        <v>348</v>
      </c>
      <c r="AS95" s="22">
        <v>132.53</v>
      </c>
      <c r="AT95" s="22">
        <v>125.18248197981681</v>
      </c>
      <c r="AU95" s="20">
        <v>1.0586944587132234</v>
      </c>
      <c r="AV95" s="20">
        <v>5.702104891262986</v>
      </c>
      <c r="AW95" s="20"/>
      <c r="AX95" s="20" t="s">
        <v>0</v>
      </c>
    </row>
    <row r="96" spans="1:50" ht="12.75">
      <c r="A96" s="18" t="s">
        <v>294</v>
      </c>
      <c r="B96" s="19">
        <v>37883</v>
      </c>
      <c r="C96" s="20">
        <v>2003</v>
      </c>
      <c r="D96" s="21" t="s">
        <v>25</v>
      </c>
      <c r="E96" s="21" t="s">
        <v>25</v>
      </c>
      <c r="F96" s="22"/>
      <c r="G96" s="22" t="s">
        <v>24</v>
      </c>
      <c r="H96" s="23">
        <v>136</v>
      </c>
      <c r="I96" s="20"/>
      <c r="J96" s="20" t="s">
        <v>24</v>
      </c>
      <c r="K96" s="22">
        <v>4.34</v>
      </c>
      <c r="L96" s="22"/>
      <c r="M96" s="22">
        <v>37.06</v>
      </c>
      <c r="N96" s="22"/>
      <c r="O96" s="20">
        <v>0.04571</v>
      </c>
      <c r="P96" s="22">
        <v>45.71</v>
      </c>
      <c r="Q96" s="22">
        <v>0.34</v>
      </c>
      <c r="R96" s="26"/>
      <c r="S96" s="22">
        <v>16.97</v>
      </c>
      <c r="T96" s="22">
        <v>0.16</v>
      </c>
      <c r="U96" s="26"/>
      <c r="V96" s="22">
        <v>13.17</v>
      </c>
      <c r="W96" s="22">
        <v>1.04</v>
      </c>
      <c r="X96" s="26"/>
      <c r="Y96" s="22">
        <v>45.24</v>
      </c>
      <c r="Z96" s="22">
        <v>0.15</v>
      </c>
      <c r="AA96" s="26"/>
      <c r="AB96" s="22">
        <v>3.84</v>
      </c>
      <c r="AC96" s="22">
        <v>1</v>
      </c>
      <c r="AD96" s="26"/>
      <c r="AE96" s="22">
        <v>55.29</v>
      </c>
      <c r="AF96" s="22">
        <v>3.413861466976673</v>
      </c>
      <c r="AG96" s="26"/>
      <c r="AH96" s="22">
        <v>71.07659574245433</v>
      </c>
      <c r="AI96" s="22">
        <v>2.8508559744055746</v>
      </c>
      <c r="AJ96" s="26"/>
      <c r="AK96" s="22">
        <v>45.97860515521311</v>
      </c>
      <c r="AL96" s="22">
        <v>1.9</v>
      </c>
      <c r="AM96" s="26"/>
      <c r="AN96" s="22">
        <v>53.52</v>
      </c>
      <c r="AO96" s="22">
        <v>0.01</v>
      </c>
      <c r="AP96" s="26">
        <v>0</v>
      </c>
      <c r="AQ96" s="22">
        <v>0.22</v>
      </c>
      <c r="AR96" s="18" t="s">
        <v>348</v>
      </c>
      <c r="AS96" s="22">
        <v>180.22</v>
      </c>
      <c r="AT96" s="22">
        <v>170.79520089766746</v>
      </c>
      <c r="AU96" s="20">
        <v>1.055181873101806</v>
      </c>
      <c r="AV96" s="20">
        <v>5.370023337012224</v>
      </c>
      <c r="AW96" s="20"/>
      <c r="AX96" s="20" t="s">
        <v>0</v>
      </c>
    </row>
    <row r="97" spans="1:50" ht="12.75">
      <c r="A97" s="18" t="s">
        <v>295</v>
      </c>
      <c r="B97" s="19">
        <v>37883</v>
      </c>
      <c r="C97" s="20">
        <v>2003</v>
      </c>
      <c r="D97" s="21" t="s">
        <v>25</v>
      </c>
      <c r="E97" s="21" t="s">
        <v>25</v>
      </c>
      <c r="F97" s="22"/>
      <c r="G97" s="22" t="s">
        <v>24</v>
      </c>
      <c r="H97" s="23">
        <v>216</v>
      </c>
      <c r="I97" s="20"/>
      <c r="J97" s="20" t="s">
        <v>24</v>
      </c>
      <c r="K97" s="22">
        <v>4.28</v>
      </c>
      <c r="L97" s="22"/>
      <c r="M97" s="22">
        <v>49.05</v>
      </c>
      <c r="N97" s="22"/>
      <c r="O97" s="20">
        <v>0.05248</v>
      </c>
      <c r="P97" s="22">
        <v>52.48</v>
      </c>
      <c r="Q97" s="22">
        <v>0.55</v>
      </c>
      <c r="R97" s="26"/>
      <c r="S97" s="22">
        <v>27.45</v>
      </c>
      <c r="T97" s="22">
        <v>0.25</v>
      </c>
      <c r="U97" s="26"/>
      <c r="V97" s="22">
        <v>20.57</v>
      </c>
      <c r="W97" s="22">
        <v>1.44</v>
      </c>
      <c r="X97" s="26"/>
      <c r="Y97" s="22">
        <v>62.64</v>
      </c>
      <c r="Z97" s="22">
        <v>0.19</v>
      </c>
      <c r="AA97" s="26"/>
      <c r="AB97" s="22">
        <v>4.86</v>
      </c>
      <c r="AC97" s="22">
        <v>1.5</v>
      </c>
      <c r="AD97" s="26"/>
      <c r="AE97" s="22">
        <v>83.49</v>
      </c>
      <c r="AF97" s="22">
        <v>4.4397408758125785</v>
      </c>
      <c r="AG97" s="26"/>
      <c r="AH97" s="22">
        <v>92.43540503441788</v>
      </c>
      <c r="AI97" s="22">
        <v>4.455080707753843</v>
      </c>
      <c r="AJ97" s="26"/>
      <c r="AK97" s="22">
        <v>71.85154165465397</v>
      </c>
      <c r="AL97" s="22">
        <v>2.15</v>
      </c>
      <c r="AM97" s="26"/>
      <c r="AN97" s="22">
        <v>60.56</v>
      </c>
      <c r="AO97" s="22">
        <v>0.01</v>
      </c>
      <c r="AP97" s="26">
        <v>0</v>
      </c>
      <c r="AQ97" s="22">
        <v>0.22</v>
      </c>
      <c r="AR97" s="18" t="s">
        <v>348</v>
      </c>
      <c r="AS97" s="22">
        <v>251.49</v>
      </c>
      <c r="AT97" s="22">
        <v>225.06694668907184</v>
      </c>
      <c r="AU97" s="20">
        <v>1.117400860942195</v>
      </c>
      <c r="AV97" s="20">
        <v>11.089148314594942</v>
      </c>
      <c r="AW97" s="20"/>
      <c r="AX97" s="20" t="s">
        <v>0</v>
      </c>
    </row>
    <row r="98" spans="1:50" ht="12.75">
      <c r="A98" s="18" t="s">
        <v>296</v>
      </c>
      <c r="B98" s="19">
        <v>37883</v>
      </c>
      <c r="C98" s="20">
        <v>2003</v>
      </c>
      <c r="D98" s="21" t="s">
        <v>25</v>
      </c>
      <c r="E98" s="21" t="s">
        <v>25</v>
      </c>
      <c r="F98" s="22"/>
      <c r="G98" s="22" t="s">
        <v>24</v>
      </c>
      <c r="H98" s="23">
        <v>204</v>
      </c>
      <c r="I98" s="20"/>
      <c r="J98" s="20" t="s">
        <v>24</v>
      </c>
      <c r="K98" s="22">
        <v>4.43</v>
      </c>
      <c r="L98" s="22"/>
      <c r="M98" s="22">
        <v>28.04</v>
      </c>
      <c r="N98" s="22"/>
      <c r="O98" s="20">
        <v>0.037149999999999996</v>
      </c>
      <c r="P98" s="22">
        <v>37.15</v>
      </c>
      <c r="Q98" s="22">
        <v>0.17</v>
      </c>
      <c r="R98" s="26"/>
      <c r="S98" s="22">
        <v>8.48</v>
      </c>
      <c r="T98" s="22">
        <v>0.1</v>
      </c>
      <c r="U98" s="26">
        <v>0</v>
      </c>
      <c r="V98" s="22">
        <v>8.23</v>
      </c>
      <c r="W98" s="22">
        <v>0.76</v>
      </c>
      <c r="X98" s="26"/>
      <c r="Y98" s="22">
        <v>33.06</v>
      </c>
      <c r="Z98" s="22">
        <v>0.09</v>
      </c>
      <c r="AA98" s="26"/>
      <c r="AB98" s="22">
        <v>2.3</v>
      </c>
      <c r="AC98" s="22">
        <v>0.7</v>
      </c>
      <c r="AD98" s="26"/>
      <c r="AE98" s="22">
        <v>39.15</v>
      </c>
      <c r="AF98" s="22">
        <v>2.6509494973988863</v>
      </c>
      <c r="AG98" s="26"/>
      <c r="AH98" s="22">
        <v>55.19276853584481</v>
      </c>
      <c r="AI98" s="22">
        <v>1.4046822836548978</v>
      </c>
      <c r="AJ98" s="26"/>
      <c r="AK98" s="22">
        <v>22.65471587078619</v>
      </c>
      <c r="AL98" s="22">
        <v>1.12</v>
      </c>
      <c r="AM98" s="26"/>
      <c r="AN98" s="22">
        <v>31.55</v>
      </c>
      <c r="AO98" s="22">
        <v>0.01</v>
      </c>
      <c r="AP98" s="26">
        <v>0</v>
      </c>
      <c r="AQ98" s="22">
        <v>0.22</v>
      </c>
      <c r="AR98" s="18" t="s">
        <v>348</v>
      </c>
      <c r="AS98" s="22">
        <v>128.37</v>
      </c>
      <c r="AT98" s="22">
        <v>109.617484406631</v>
      </c>
      <c r="AU98" s="20">
        <v>1.1710723037923925</v>
      </c>
      <c r="AV98" s="20">
        <v>15.759245188984833</v>
      </c>
      <c r="AW98" s="20"/>
      <c r="AX98" s="20" t="s">
        <v>0</v>
      </c>
    </row>
    <row r="99" spans="1:50" ht="12.75">
      <c r="A99" s="18" t="s">
        <v>297</v>
      </c>
      <c r="B99" s="19">
        <v>37883</v>
      </c>
      <c r="C99" s="20">
        <v>2003</v>
      </c>
      <c r="D99" s="21" t="s">
        <v>25</v>
      </c>
      <c r="E99" s="21" t="s">
        <v>25</v>
      </c>
      <c r="F99" s="22"/>
      <c r="G99" s="22" t="s">
        <v>24</v>
      </c>
      <c r="H99" s="23">
        <v>279</v>
      </c>
      <c r="I99" s="20"/>
      <c r="J99" s="20" t="s">
        <v>24</v>
      </c>
      <c r="K99" s="22">
        <v>4.58</v>
      </c>
      <c r="L99" s="22"/>
      <c r="M99" s="22">
        <v>20.4</v>
      </c>
      <c r="N99" s="22"/>
      <c r="O99" s="20">
        <v>0.0263</v>
      </c>
      <c r="P99" s="22">
        <v>26.3</v>
      </c>
      <c r="Q99" s="22">
        <v>0.13</v>
      </c>
      <c r="R99" s="26"/>
      <c r="S99" s="22">
        <v>6.49</v>
      </c>
      <c r="T99" s="22">
        <v>0.07</v>
      </c>
      <c r="U99" s="26">
        <v>0</v>
      </c>
      <c r="V99" s="22">
        <v>5.76</v>
      </c>
      <c r="W99" s="22">
        <v>0.5</v>
      </c>
      <c r="X99" s="26"/>
      <c r="Y99" s="22">
        <v>21.75</v>
      </c>
      <c r="Z99" s="22">
        <v>0.07</v>
      </c>
      <c r="AA99" s="26"/>
      <c r="AB99" s="22">
        <v>1.79</v>
      </c>
      <c r="AC99" s="22">
        <v>0.44</v>
      </c>
      <c r="AD99" s="26"/>
      <c r="AE99" s="22">
        <v>24.57</v>
      </c>
      <c r="AF99" s="22">
        <v>1.8757608889559039</v>
      </c>
      <c r="AG99" s="26"/>
      <c r="AH99" s="22">
        <v>39.05334170806192</v>
      </c>
      <c r="AI99" s="22">
        <v>0.9366349227567047</v>
      </c>
      <c r="AJ99" s="26"/>
      <c r="AK99" s="22">
        <v>15.106048034220134</v>
      </c>
      <c r="AL99" s="22">
        <v>0.8</v>
      </c>
      <c r="AM99" s="26"/>
      <c r="AN99" s="22">
        <v>22.54</v>
      </c>
      <c r="AO99" s="22">
        <v>0.01</v>
      </c>
      <c r="AP99" s="26">
        <v>0</v>
      </c>
      <c r="AQ99" s="22">
        <v>0.22</v>
      </c>
      <c r="AR99" s="18" t="s">
        <v>348</v>
      </c>
      <c r="AS99" s="22">
        <v>86.66</v>
      </c>
      <c r="AT99" s="22">
        <v>76.91938974228205</v>
      </c>
      <c r="AU99" s="20">
        <v>1.1266340033423796</v>
      </c>
      <c r="AV99" s="20">
        <v>11.909336834015821</v>
      </c>
      <c r="AW99" s="20"/>
      <c r="AX99" s="20" t="s">
        <v>0</v>
      </c>
    </row>
    <row r="100" spans="1:50" ht="12.75">
      <c r="A100" s="18" t="s">
        <v>298</v>
      </c>
      <c r="B100" s="19">
        <v>37883</v>
      </c>
      <c r="C100" s="20">
        <v>2003</v>
      </c>
      <c r="D100" s="21" t="s">
        <v>25</v>
      </c>
      <c r="E100" s="21" t="s">
        <v>25</v>
      </c>
      <c r="F100" s="22"/>
      <c r="G100" s="22" t="s">
        <v>24</v>
      </c>
      <c r="H100" s="23">
        <v>331</v>
      </c>
      <c r="I100" s="20"/>
      <c r="J100" s="20" t="s">
        <v>24</v>
      </c>
      <c r="K100" s="22">
        <v>4.82</v>
      </c>
      <c r="L100" s="22"/>
      <c r="M100" s="22">
        <v>12.26</v>
      </c>
      <c r="N100" s="22"/>
      <c r="O100" s="20">
        <v>0.01514</v>
      </c>
      <c r="P100" s="22">
        <v>15.14</v>
      </c>
      <c r="Q100" s="22">
        <v>0.1</v>
      </c>
      <c r="R100" s="26"/>
      <c r="S100" s="22">
        <v>4.99</v>
      </c>
      <c r="T100" s="22">
        <v>0.03</v>
      </c>
      <c r="U100" s="26">
        <v>0</v>
      </c>
      <c r="V100" s="22">
        <v>2.47</v>
      </c>
      <c r="W100" s="22">
        <v>0.22</v>
      </c>
      <c r="X100" s="26"/>
      <c r="Y100" s="22">
        <v>9.57</v>
      </c>
      <c r="Z100" s="22">
        <v>0.04</v>
      </c>
      <c r="AA100" s="26"/>
      <c r="AB100" s="22">
        <v>1.02</v>
      </c>
      <c r="AC100" s="22">
        <v>0.27</v>
      </c>
      <c r="AD100" s="26">
        <v>0</v>
      </c>
      <c r="AE100" s="22">
        <v>15.18</v>
      </c>
      <c r="AF100" s="22">
        <v>1.3010501495214073</v>
      </c>
      <c r="AG100" s="26"/>
      <c r="AH100" s="22">
        <v>27.0878641130357</v>
      </c>
      <c r="AI100" s="22">
        <v>0.5346171079220657</v>
      </c>
      <c r="AJ100" s="26"/>
      <c r="AK100" s="22">
        <v>8.622304716567076</v>
      </c>
      <c r="AL100" s="22">
        <v>0.32</v>
      </c>
      <c r="AM100" s="26"/>
      <c r="AN100" s="22">
        <v>9.01</v>
      </c>
      <c r="AO100" s="22">
        <v>0.01</v>
      </c>
      <c r="AP100" s="26">
        <v>0</v>
      </c>
      <c r="AQ100" s="22">
        <v>0.22</v>
      </c>
      <c r="AR100" s="18" t="s">
        <v>348</v>
      </c>
      <c r="AS100" s="22">
        <v>48.37</v>
      </c>
      <c r="AT100" s="22">
        <v>44.940168829602776</v>
      </c>
      <c r="AU100" s="20">
        <v>1.076319944043867</v>
      </c>
      <c r="AV100" s="20">
        <v>7.351462790000032</v>
      </c>
      <c r="AW100" s="20"/>
      <c r="AX100" s="20" t="s">
        <v>0</v>
      </c>
    </row>
    <row r="101" spans="1:50" ht="12.75">
      <c r="A101" s="18" t="s">
        <v>299</v>
      </c>
      <c r="B101" s="19">
        <v>37884</v>
      </c>
      <c r="C101" s="20">
        <v>2003</v>
      </c>
      <c r="D101" s="21" t="s">
        <v>25</v>
      </c>
      <c r="E101" s="21" t="s">
        <v>25</v>
      </c>
      <c r="F101" s="22"/>
      <c r="G101" s="22" t="s">
        <v>24</v>
      </c>
      <c r="H101" s="23">
        <v>57</v>
      </c>
      <c r="I101" s="20"/>
      <c r="J101" s="20" t="s">
        <v>24</v>
      </c>
      <c r="K101" s="22">
        <v>4.25</v>
      </c>
      <c r="L101" s="22"/>
      <c r="M101" s="22"/>
      <c r="N101" s="22" t="s">
        <v>24</v>
      </c>
      <c r="O101" s="20">
        <v>0.056229999999999995</v>
      </c>
      <c r="P101" s="22">
        <v>56.23</v>
      </c>
      <c r="Q101" s="22">
        <v>0.71</v>
      </c>
      <c r="R101" s="26"/>
      <c r="S101" s="22">
        <v>35.43</v>
      </c>
      <c r="T101" s="22">
        <v>0.2</v>
      </c>
      <c r="U101" s="26"/>
      <c r="V101" s="22">
        <v>16.46</v>
      </c>
      <c r="W101" s="22">
        <v>0.22</v>
      </c>
      <c r="X101" s="26"/>
      <c r="Y101" s="22">
        <v>9.57</v>
      </c>
      <c r="Z101" s="22">
        <v>0.25</v>
      </c>
      <c r="AA101" s="26"/>
      <c r="AB101" s="22">
        <v>6.39</v>
      </c>
      <c r="AC101" s="22">
        <v>2.36</v>
      </c>
      <c r="AD101" s="26"/>
      <c r="AE101" s="22">
        <v>131.36</v>
      </c>
      <c r="AF101" s="22">
        <v>7.251946005629586</v>
      </c>
      <c r="AG101" s="26"/>
      <c r="AH101" s="22">
        <v>150.98551583720797</v>
      </c>
      <c r="AI101" s="22">
        <v>6.284917396893545</v>
      </c>
      <c r="AJ101" s="26"/>
      <c r="AK101" s="22">
        <v>101.36314777709909</v>
      </c>
      <c r="AL101" s="22">
        <v>0.53</v>
      </c>
      <c r="AM101" s="26"/>
      <c r="AN101" s="22">
        <v>14.93</v>
      </c>
      <c r="AO101" s="22">
        <v>0.04</v>
      </c>
      <c r="AP101" s="26">
        <v>0</v>
      </c>
      <c r="AQ101" s="22">
        <v>0.87</v>
      </c>
      <c r="AR101" s="18" t="s">
        <v>348</v>
      </c>
      <c r="AS101" s="22">
        <v>255.44</v>
      </c>
      <c r="AT101" s="22">
        <v>268.14866361430705</v>
      </c>
      <c r="AU101" s="20">
        <v>0.952605903594632</v>
      </c>
      <c r="AV101" s="20">
        <v>-4.854445673662898</v>
      </c>
      <c r="AW101" s="20"/>
      <c r="AX101" s="20" t="s">
        <v>0</v>
      </c>
    </row>
    <row r="102" spans="1:50" ht="12.75">
      <c r="A102" s="18" t="s">
        <v>300</v>
      </c>
      <c r="B102" s="19">
        <v>37884</v>
      </c>
      <c r="C102" s="20">
        <v>2003</v>
      </c>
      <c r="D102" s="21" t="s">
        <v>25</v>
      </c>
      <c r="E102" s="21" t="s">
        <v>25</v>
      </c>
      <c r="F102" s="22"/>
      <c r="G102" s="22" t="s">
        <v>24</v>
      </c>
      <c r="H102" s="23">
        <v>136</v>
      </c>
      <c r="I102" s="20"/>
      <c r="J102" s="20" t="s">
        <v>24</v>
      </c>
      <c r="K102" s="22">
        <v>4.29</v>
      </c>
      <c r="L102" s="22"/>
      <c r="M102" s="22">
        <v>47.73</v>
      </c>
      <c r="N102" s="22"/>
      <c r="O102" s="20">
        <v>0.05129</v>
      </c>
      <c r="P102" s="22">
        <v>51.29</v>
      </c>
      <c r="Q102" s="22">
        <v>0.59</v>
      </c>
      <c r="R102" s="26"/>
      <c r="S102" s="22">
        <v>29.44</v>
      </c>
      <c r="T102" s="22">
        <v>0.07</v>
      </c>
      <c r="U102" s="26">
        <v>0</v>
      </c>
      <c r="V102" s="22">
        <v>5.76</v>
      </c>
      <c r="W102" s="22">
        <v>0.06</v>
      </c>
      <c r="X102" s="26"/>
      <c r="Y102" s="22">
        <v>2.61</v>
      </c>
      <c r="Z102" s="22">
        <v>0.09</v>
      </c>
      <c r="AA102" s="26"/>
      <c r="AB102" s="22">
        <v>2.3</v>
      </c>
      <c r="AC102" s="22">
        <v>2.36</v>
      </c>
      <c r="AD102" s="26"/>
      <c r="AE102" s="22">
        <v>130.98</v>
      </c>
      <c r="AF102" s="22">
        <v>5.519968972476646</v>
      </c>
      <c r="AG102" s="26"/>
      <c r="AH102" s="22">
        <v>114.92575400696377</v>
      </c>
      <c r="AI102" s="22">
        <v>6.004566848435474</v>
      </c>
      <c r="AJ102" s="26"/>
      <c r="AK102" s="22">
        <v>96.84165413156734</v>
      </c>
      <c r="AL102" s="22">
        <v>0.27</v>
      </c>
      <c r="AM102" s="26"/>
      <c r="AN102" s="22">
        <v>7.61</v>
      </c>
      <c r="AO102" s="22">
        <v>0.08</v>
      </c>
      <c r="AP102" s="26">
        <v>0</v>
      </c>
      <c r="AQ102" s="22">
        <v>1.74</v>
      </c>
      <c r="AR102" s="18" t="s">
        <v>348</v>
      </c>
      <c r="AS102" s="22">
        <v>222.38</v>
      </c>
      <c r="AT102" s="22">
        <v>221.11740813853112</v>
      </c>
      <c r="AU102" s="20">
        <v>1.0057100518321826</v>
      </c>
      <c r="AV102" s="20">
        <v>0.5693795897334729</v>
      </c>
      <c r="AW102" s="20"/>
      <c r="AX102" s="20" t="s">
        <v>0</v>
      </c>
    </row>
    <row r="103" spans="1:50" ht="12.75">
      <c r="A103" s="18" t="s">
        <v>301</v>
      </c>
      <c r="B103" s="19">
        <v>37885</v>
      </c>
      <c r="C103" s="20">
        <v>2003</v>
      </c>
      <c r="D103" s="21" t="s">
        <v>25</v>
      </c>
      <c r="E103" s="21" t="s">
        <v>25</v>
      </c>
      <c r="F103" s="22"/>
      <c r="G103" s="22" t="s">
        <v>24</v>
      </c>
      <c r="H103" s="23">
        <v>250</v>
      </c>
      <c r="I103" s="20"/>
      <c r="J103" s="20" t="s">
        <v>24</v>
      </c>
      <c r="K103" s="22">
        <v>5.27</v>
      </c>
      <c r="L103" s="22"/>
      <c r="M103" s="22">
        <v>28.6</v>
      </c>
      <c r="N103" s="22"/>
      <c r="O103" s="20">
        <v>0.00537</v>
      </c>
      <c r="P103" s="22">
        <v>5.37</v>
      </c>
      <c r="Q103" s="22">
        <v>0.4</v>
      </c>
      <c r="R103" s="26"/>
      <c r="S103" s="22">
        <v>19.96</v>
      </c>
      <c r="T103" s="22">
        <v>0.05</v>
      </c>
      <c r="U103" s="26">
        <v>0</v>
      </c>
      <c r="V103" s="22">
        <v>4.11</v>
      </c>
      <c r="W103" s="22">
        <v>0.03</v>
      </c>
      <c r="X103" s="26"/>
      <c r="Y103" s="22">
        <v>1.3</v>
      </c>
      <c r="Z103" s="22">
        <v>0.07</v>
      </c>
      <c r="AA103" s="26"/>
      <c r="AB103" s="22">
        <v>1.79</v>
      </c>
      <c r="AC103" s="22">
        <v>2.61</v>
      </c>
      <c r="AD103" s="26"/>
      <c r="AE103" s="22">
        <v>144.96</v>
      </c>
      <c r="AF103" s="22">
        <v>4.507641512035109</v>
      </c>
      <c r="AG103" s="26"/>
      <c r="AH103" s="22">
        <v>93.84909628057098</v>
      </c>
      <c r="AI103" s="22">
        <v>3.6994220140054375</v>
      </c>
      <c r="AJ103" s="26"/>
      <c r="AK103" s="22">
        <v>59.66427824187969</v>
      </c>
      <c r="AL103" s="22">
        <v>0.16</v>
      </c>
      <c r="AM103" s="26"/>
      <c r="AN103" s="22">
        <v>4.51</v>
      </c>
      <c r="AO103" s="22">
        <v>0.09</v>
      </c>
      <c r="AP103" s="26">
        <v>0</v>
      </c>
      <c r="AQ103" s="22">
        <v>1.96</v>
      </c>
      <c r="AR103" s="18" t="s">
        <v>348</v>
      </c>
      <c r="AS103" s="22">
        <v>177.49</v>
      </c>
      <c r="AT103" s="22">
        <v>159.98337452245067</v>
      </c>
      <c r="AU103" s="20">
        <v>1.1094277797915346</v>
      </c>
      <c r="AV103" s="20">
        <v>10.37511507526926</v>
      </c>
      <c r="AW103" s="20"/>
      <c r="AX103" s="20" t="s">
        <v>0</v>
      </c>
    </row>
    <row r="104" spans="1:50" ht="12.75">
      <c r="A104" s="18" t="s">
        <v>302</v>
      </c>
      <c r="B104" s="19">
        <v>37885</v>
      </c>
      <c r="C104" s="20">
        <v>2003</v>
      </c>
      <c r="D104" s="21" t="s">
        <v>25</v>
      </c>
      <c r="E104" s="21" t="s">
        <v>25</v>
      </c>
      <c r="F104" s="22"/>
      <c r="G104" s="22" t="s">
        <v>24</v>
      </c>
      <c r="H104" s="23">
        <v>308</v>
      </c>
      <c r="I104" s="20"/>
      <c r="J104" s="20" t="s">
        <v>24</v>
      </c>
      <c r="K104" s="22">
        <v>4.98</v>
      </c>
      <c r="L104" s="22"/>
      <c r="M104" s="22">
        <v>24.79</v>
      </c>
      <c r="N104" s="22"/>
      <c r="O104" s="20">
        <v>0.01047</v>
      </c>
      <c r="P104" s="22">
        <v>10.47</v>
      </c>
      <c r="Q104" s="22">
        <v>0.38</v>
      </c>
      <c r="R104" s="26"/>
      <c r="S104" s="22">
        <v>18.96</v>
      </c>
      <c r="T104" s="22">
        <v>0.03</v>
      </c>
      <c r="U104" s="26">
        <v>0</v>
      </c>
      <c r="V104" s="22">
        <v>2.47</v>
      </c>
      <c r="W104" s="22">
        <v>0.04</v>
      </c>
      <c r="X104" s="26"/>
      <c r="Y104" s="22">
        <v>1.74</v>
      </c>
      <c r="Z104" s="22">
        <v>0.07</v>
      </c>
      <c r="AA104" s="26"/>
      <c r="AB104" s="22">
        <v>1.79</v>
      </c>
      <c r="AC104" s="22">
        <v>2.02</v>
      </c>
      <c r="AD104" s="26"/>
      <c r="AE104" s="22">
        <v>112.06</v>
      </c>
      <c r="AF104" s="22">
        <v>3.620237272335822</v>
      </c>
      <c r="AG104" s="26"/>
      <c r="AH104" s="22">
        <v>75.37334001003181</v>
      </c>
      <c r="AI104" s="22">
        <v>3.117012719974443</v>
      </c>
      <c r="AJ104" s="26"/>
      <c r="AK104" s="22">
        <v>50.27118114774782</v>
      </c>
      <c r="AL104" s="22">
        <v>0.05</v>
      </c>
      <c r="AM104" s="26" t="s">
        <v>350</v>
      </c>
      <c r="AN104" s="22">
        <v>1.41</v>
      </c>
      <c r="AO104" s="22">
        <v>0.11</v>
      </c>
      <c r="AP104" s="26">
        <v>0</v>
      </c>
      <c r="AQ104" s="22">
        <v>2.39</v>
      </c>
      <c r="AR104" s="18" t="s">
        <v>348</v>
      </c>
      <c r="AS104" s="22">
        <v>147.49</v>
      </c>
      <c r="AT104" s="22">
        <v>129.4445211577796</v>
      </c>
      <c r="AU104" s="20">
        <v>1.1394070500691553</v>
      </c>
      <c r="AV104" s="20">
        <v>13.032307252109781</v>
      </c>
      <c r="AW104" s="20"/>
      <c r="AX104" s="20" t="s">
        <v>0</v>
      </c>
    </row>
    <row r="105" spans="1:50" ht="12.75">
      <c r="A105" s="18" t="s">
        <v>303</v>
      </c>
      <c r="B105" s="19">
        <v>37886</v>
      </c>
      <c r="C105" s="20">
        <v>2003</v>
      </c>
      <c r="D105" s="21" t="s">
        <v>25</v>
      </c>
      <c r="E105" s="21" t="s">
        <v>25</v>
      </c>
      <c r="F105" s="22"/>
      <c r="G105" s="22" t="s">
        <v>24</v>
      </c>
      <c r="H105" s="23">
        <v>91</v>
      </c>
      <c r="I105" s="20"/>
      <c r="J105" s="20" t="s">
        <v>24</v>
      </c>
      <c r="K105" s="22">
        <v>3.4</v>
      </c>
      <c r="L105" s="22"/>
      <c r="M105" s="22"/>
      <c r="N105" s="22" t="s">
        <v>24</v>
      </c>
      <c r="O105" s="20">
        <v>0.39811</v>
      </c>
      <c r="P105" s="22">
        <v>398.11</v>
      </c>
      <c r="Q105" s="22">
        <v>1.34</v>
      </c>
      <c r="R105" s="26"/>
      <c r="S105" s="22">
        <v>66.87</v>
      </c>
      <c r="T105" s="22">
        <v>0.18</v>
      </c>
      <c r="U105" s="26"/>
      <c r="V105" s="22">
        <v>14.81</v>
      </c>
      <c r="W105" s="22">
        <v>0.15</v>
      </c>
      <c r="X105" s="26"/>
      <c r="Y105" s="22">
        <v>6.52</v>
      </c>
      <c r="Z105" s="22">
        <v>0.24</v>
      </c>
      <c r="AA105" s="26"/>
      <c r="AB105" s="22">
        <v>6.14</v>
      </c>
      <c r="AC105" s="22">
        <v>3.77</v>
      </c>
      <c r="AD105" s="26"/>
      <c r="AE105" s="22">
        <v>209.59</v>
      </c>
      <c r="AF105" s="22">
        <v>26.27332293037637</v>
      </c>
      <c r="AG105" s="26"/>
      <c r="AH105" s="22">
        <v>547.0105834104361</v>
      </c>
      <c r="AI105" s="22">
        <v>11.044585266468205</v>
      </c>
      <c r="AJ105" s="26"/>
      <c r="AK105" s="22">
        <v>178.12707117759922</v>
      </c>
      <c r="AL105" s="22">
        <v>0.64</v>
      </c>
      <c r="AM105" s="26"/>
      <c r="AN105" s="22">
        <v>18.03</v>
      </c>
      <c r="AO105" s="22">
        <v>0.01</v>
      </c>
      <c r="AP105" s="26">
        <v>0</v>
      </c>
      <c r="AQ105" s="22">
        <v>0.22</v>
      </c>
      <c r="AR105" s="18" t="s">
        <v>349</v>
      </c>
      <c r="AS105" s="22">
        <v>702.04</v>
      </c>
      <c r="AT105" s="22">
        <v>743.3876545880353</v>
      </c>
      <c r="AU105" s="20">
        <v>0.9443794172087119</v>
      </c>
      <c r="AV105" s="20">
        <v>-5.721165560488727</v>
      </c>
      <c r="AW105" s="20"/>
      <c r="AX105" s="20" t="s">
        <v>0</v>
      </c>
    </row>
    <row r="106" spans="1:50" ht="12.75">
      <c r="A106" s="18" t="s">
        <v>304</v>
      </c>
      <c r="B106" s="19">
        <v>37886</v>
      </c>
      <c r="C106" s="20">
        <v>2003</v>
      </c>
      <c r="D106" s="21" t="s">
        <v>25</v>
      </c>
      <c r="E106" s="21" t="s">
        <v>25</v>
      </c>
      <c r="F106" s="22"/>
      <c r="G106" s="22" t="s">
        <v>24</v>
      </c>
      <c r="H106" s="23">
        <v>154</v>
      </c>
      <c r="I106" s="20"/>
      <c r="J106" s="20" t="s">
        <v>24</v>
      </c>
      <c r="K106" s="22">
        <v>3.52</v>
      </c>
      <c r="L106" s="22"/>
      <c r="M106" s="22">
        <v>157.7</v>
      </c>
      <c r="N106" s="22"/>
      <c r="O106" s="20">
        <v>0.302</v>
      </c>
      <c r="P106" s="22">
        <v>302</v>
      </c>
      <c r="Q106" s="22">
        <v>0.42</v>
      </c>
      <c r="R106" s="26"/>
      <c r="S106" s="22">
        <v>20.96</v>
      </c>
      <c r="T106" s="22">
        <v>0.06</v>
      </c>
      <c r="U106" s="26">
        <v>0</v>
      </c>
      <c r="V106" s="22">
        <v>4.94</v>
      </c>
      <c r="W106" s="22">
        <v>0.12</v>
      </c>
      <c r="X106" s="26"/>
      <c r="Y106" s="22">
        <v>5.22</v>
      </c>
      <c r="Z106" s="22">
        <v>0.11</v>
      </c>
      <c r="AA106" s="26"/>
      <c r="AB106" s="22">
        <v>2.81</v>
      </c>
      <c r="AC106" s="22">
        <v>2.65</v>
      </c>
      <c r="AD106" s="26"/>
      <c r="AE106" s="22">
        <v>147.18</v>
      </c>
      <c r="AF106" s="22">
        <v>17.989324963416184</v>
      </c>
      <c r="AG106" s="26"/>
      <c r="AH106" s="22">
        <v>374.53774573832493</v>
      </c>
      <c r="AI106" s="22">
        <v>6.938911513200015</v>
      </c>
      <c r="AJ106" s="26"/>
      <c r="AK106" s="22">
        <v>111.91076488488984</v>
      </c>
      <c r="AL106" s="22">
        <v>0.37</v>
      </c>
      <c r="AM106" s="26"/>
      <c r="AN106" s="22">
        <v>10.42</v>
      </c>
      <c r="AO106" s="22">
        <v>0.05</v>
      </c>
      <c r="AP106" s="26">
        <v>0</v>
      </c>
      <c r="AQ106" s="22">
        <v>1.09</v>
      </c>
      <c r="AR106" s="18" t="s">
        <v>349</v>
      </c>
      <c r="AS106" s="22">
        <v>483.11</v>
      </c>
      <c r="AT106" s="22">
        <v>497.95851062321475</v>
      </c>
      <c r="AU106" s="20">
        <v>0.9701812293465348</v>
      </c>
      <c r="AV106" s="20">
        <v>-3.0270078924013895</v>
      </c>
      <c r="AW106" s="20"/>
      <c r="AX106" s="20" t="s">
        <v>0</v>
      </c>
    </row>
    <row r="107" spans="1:50" ht="12.75">
      <c r="A107" s="18" t="s">
        <v>305</v>
      </c>
      <c r="B107" s="19">
        <v>37886</v>
      </c>
      <c r="C107" s="20">
        <v>2003</v>
      </c>
      <c r="D107" s="21" t="s">
        <v>25</v>
      </c>
      <c r="E107" s="21" t="s">
        <v>25</v>
      </c>
      <c r="F107" s="22"/>
      <c r="G107" s="22" t="s">
        <v>24</v>
      </c>
      <c r="H107" s="23">
        <v>87</v>
      </c>
      <c r="I107" s="20"/>
      <c r="J107" s="20" t="s">
        <v>24</v>
      </c>
      <c r="K107" s="22">
        <v>3.48</v>
      </c>
      <c r="L107" s="22"/>
      <c r="M107" s="22"/>
      <c r="N107" s="22" t="s">
        <v>24</v>
      </c>
      <c r="O107" s="20">
        <v>0.33113</v>
      </c>
      <c r="P107" s="22">
        <v>331.13</v>
      </c>
      <c r="Q107" s="22">
        <v>0.35</v>
      </c>
      <c r="R107" s="26"/>
      <c r="S107" s="22">
        <v>17.47</v>
      </c>
      <c r="T107" s="22">
        <v>0.05</v>
      </c>
      <c r="U107" s="26">
        <v>0</v>
      </c>
      <c r="V107" s="22">
        <v>4.11</v>
      </c>
      <c r="W107" s="22">
        <v>0.12</v>
      </c>
      <c r="X107" s="26"/>
      <c r="Y107" s="22">
        <v>5.22</v>
      </c>
      <c r="Z107" s="22">
        <v>0.1</v>
      </c>
      <c r="AA107" s="26"/>
      <c r="AB107" s="22">
        <v>2.56</v>
      </c>
      <c r="AC107" s="22">
        <v>2.8</v>
      </c>
      <c r="AD107" s="26"/>
      <c r="AE107" s="22">
        <v>155.74</v>
      </c>
      <c r="AF107" s="22">
        <v>19.183647402800243</v>
      </c>
      <c r="AG107" s="26"/>
      <c r="AH107" s="22">
        <v>399.40353892630105</v>
      </c>
      <c r="AI107" s="22">
        <v>7.735793563260954</v>
      </c>
      <c r="AJ107" s="26"/>
      <c r="AK107" s="22">
        <v>124.76287858827266</v>
      </c>
      <c r="AL107" s="22">
        <v>0.48</v>
      </c>
      <c r="AM107" s="26"/>
      <c r="AN107" s="22">
        <v>13.52</v>
      </c>
      <c r="AO107" s="22">
        <v>0.01</v>
      </c>
      <c r="AP107" s="26">
        <v>0</v>
      </c>
      <c r="AQ107" s="22">
        <v>0.22</v>
      </c>
      <c r="AR107" s="18" t="s">
        <v>349</v>
      </c>
      <c r="AS107" s="22">
        <v>516.23</v>
      </c>
      <c r="AT107" s="22">
        <v>537.9064175145737</v>
      </c>
      <c r="AU107" s="20">
        <v>0.9597022515278201</v>
      </c>
      <c r="AV107" s="20">
        <v>-4.112639911574636</v>
      </c>
      <c r="AW107" s="20"/>
      <c r="AX107" s="20" t="s">
        <v>0</v>
      </c>
    </row>
    <row r="108" spans="1:50" ht="12.75">
      <c r="A108" s="18" t="s">
        <v>306</v>
      </c>
      <c r="B108" s="19">
        <v>37886</v>
      </c>
      <c r="C108" s="20">
        <v>2003</v>
      </c>
      <c r="D108" s="21" t="s">
        <v>25</v>
      </c>
      <c r="E108" s="21" t="s">
        <v>25</v>
      </c>
      <c r="F108" s="22"/>
      <c r="G108" s="22" t="s">
        <v>24</v>
      </c>
      <c r="H108" s="23">
        <v>106</v>
      </c>
      <c r="I108" s="20"/>
      <c r="J108" s="20" t="s">
        <v>24</v>
      </c>
      <c r="K108" s="22">
        <v>3.22</v>
      </c>
      <c r="L108" s="22"/>
      <c r="M108" s="22">
        <v>298.4</v>
      </c>
      <c r="N108" s="22"/>
      <c r="O108" s="20">
        <v>0.60256</v>
      </c>
      <c r="P108" s="22">
        <v>602.56</v>
      </c>
      <c r="Q108" s="22">
        <v>0.64</v>
      </c>
      <c r="R108" s="26"/>
      <c r="S108" s="22">
        <v>31.94</v>
      </c>
      <c r="T108" s="22">
        <v>0.09</v>
      </c>
      <c r="U108" s="26">
        <v>0</v>
      </c>
      <c r="V108" s="22">
        <v>7.41</v>
      </c>
      <c r="W108" s="22">
        <v>0.25</v>
      </c>
      <c r="X108" s="26"/>
      <c r="Y108" s="22">
        <v>10.87</v>
      </c>
      <c r="Z108" s="22">
        <v>0.18</v>
      </c>
      <c r="AA108" s="26"/>
      <c r="AB108" s="22">
        <v>4.6</v>
      </c>
      <c r="AC108" s="22">
        <v>4.8</v>
      </c>
      <c r="AD108" s="26"/>
      <c r="AE108" s="22">
        <v>266.6</v>
      </c>
      <c r="AF108" s="22">
        <v>35.38765911727382</v>
      </c>
      <c r="AG108" s="26"/>
      <c r="AH108" s="22">
        <v>736.771062821641</v>
      </c>
      <c r="AI108" s="22">
        <v>14.712580677549946</v>
      </c>
      <c r="AJ108" s="26"/>
      <c r="AK108" s="22">
        <v>237.28450116752552</v>
      </c>
      <c r="AL108" s="22">
        <v>0.8</v>
      </c>
      <c r="AM108" s="26"/>
      <c r="AN108" s="22">
        <v>22.54</v>
      </c>
      <c r="AO108" s="22">
        <v>0.11</v>
      </c>
      <c r="AP108" s="26">
        <v>0</v>
      </c>
      <c r="AQ108" s="22">
        <v>2.39</v>
      </c>
      <c r="AR108" s="18" t="s">
        <v>349</v>
      </c>
      <c r="AS108" s="22">
        <v>923.98</v>
      </c>
      <c r="AT108" s="22">
        <v>998.9855639891664</v>
      </c>
      <c r="AU108" s="20">
        <v>0.9249182704005723</v>
      </c>
      <c r="AV108" s="20">
        <v>-7.801030386999582</v>
      </c>
      <c r="AW108" s="20"/>
      <c r="AX108" s="20" t="s">
        <v>0</v>
      </c>
    </row>
    <row r="109" spans="1:50" ht="12.75">
      <c r="A109" s="18" t="s">
        <v>307</v>
      </c>
      <c r="B109" s="19">
        <v>37886</v>
      </c>
      <c r="C109" s="20">
        <v>2003</v>
      </c>
      <c r="D109" s="21" t="s">
        <v>25</v>
      </c>
      <c r="E109" s="21" t="s">
        <v>25</v>
      </c>
      <c r="F109" s="22"/>
      <c r="G109" s="22" t="s">
        <v>24</v>
      </c>
      <c r="H109" s="23">
        <v>59</v>
      </c>
      <c r="I109" s="20"/>
      <c r="J109" s="20" t="s">
        <v>24</v>
      </c>
      <c r="K109" s="22">
        <v>3.08</v>
      </c>
      <c r="L109" s="22"/>
      <c r="M109" s="22"/>
      <c r="N109" s="22" t="s">
        <v>24</v>
      </c>
      <c r="O109" s="20">
        <v>0.8317599999999999</v>
      </c>
      <c r="P109" s="22">
        <v>831.76</v>
      </c>
      <c r="Q109" s="22">
        <v>0.93</v>
      </c>
      <c r="R109" s="26"/>
      <c r="S109" s="22">
        <v>46.41</v>
      </c>
      <c r="T109" s="22">
        <v>0.15</v>
      </c>
      <c r="U109" s="26"/>
      <c r="V109" s="22">
        <v>12.34</v>
      </c>
      <c r="W109" s="22">
        <v>0.46</v>
      </c>
      <c r="X109" s="26"/>
      <c r="Y109" s="22">
        <v>20.01</v>
      </c>
      <c r="Z109" s="22">
        <v>0.24</v>
      </c>
      <c r="AA109" s="26"/>
      <c r="AB109" s="22">
        <v>6.14</v>
      </c>
      <c r="AC109" s="22">
        <v>6.45</v>
      </c>
      <c r="AD109" s="26"/>
      <c r="AE109" s="22">
        <v>358.41</v>
      </c>
      <c r="AF109" s="22">
        <v>50.58870448931223</v>
      </c>
      <c r="AG109" s="26"/>
      <c r="AH109" s="22">
        <v>1053.2568274674807</v>
      </c>
      <c r="AI109" s="22">
        <v>20.1212578649686</v>
      </c>
      <c r="AJ109" s="26"/>
      <c r="AK109" s="22">
        <v>324.5156468462136</v>
      </c>
      <c r="AL109" s="22">
        <v>1.12</v>
      </c>
      <c r="AM109" s="26"/>
      <c r="AN109" s="22">
        <v>31.55</v>
      </c>
      <c r="AO109" s="22">
        <v>0.08</v>
      </c>
      <c r="AP109" s="26">
        <v>0</v>
      </c>
      <c r="AQ109" s="22">
        <v>1.74</v>
      </c>
      <c r="AR109" s="18" t="s">
        <v>349</v>
      </c>
      <c r="AS109" s="22">
        <v>1275.07</v>
      </c>
      <c r="AT109" s="22">
        <v>1411.062474313694</v>
      </c>
      <c r="AU109" s="20">
        <v>0.9036240586159464</v>
      </c>
      <c r="AV109" s="20">
        <v>-10.125522520883132</v>
      </c>
      <c r="AW109" s="20"/>
      <c r="AX109" s="20" t="s">
        <v>0</v>
      </c>
    </row>
    <row r="110" spans="1:50" ht="12.75">
      <c r="A110" s="18" t="s">
        <v>308</v>
      </c>
      <c r="B110" s="19">
        <v>37886</v>
      </c>
      <c r="C110" s="20">
        <v>2003</v>
      </c>
      <c r="D110" s="21" t="s">
        <v>25</v>
      </c>
      <c r="E110" s="21" t="s">
        <v>25</v>
      </c>
      <c r="F110" s="22"/>
      <c r="G110" s="22" t="s">
        <v>24</v>
      </c>
      <c r="H110" s="23">
        <v>104</v>
      </c>
      <c r="I110" s="20"/>
      <c r="J110" s="20" t="s">
        <v>24</v>
      </c>
      <c r="K110" s="22">
        <v>3.43</v>
      </c>
      <c r="L110" s="22"/>
      <c r="M110" s="22">
        <v>177.6</v>
      </c>
      <c r="N110" s="22"/>
      <c r="O110" s="20">
        <v>0.37154000000000004</v>
      </c>
      <c r="P110" s="22">
        <v>371.54</v>
      </c>
      <c r="Q110" s="22">
        <v>0.3</v>
      </c>
      <c r="R110" s="26"/>
      <c r="S110" s="22">
        <v>14.97</v>
      </c>
      <c r="T110" s="22">
        <v>0.05</v>
      </c>
      <c r="U110" s="26">
        <v>0</v>
      </c>
      <c r="V110" s="22">
        <v>4.11</v>
      </c>
      <c r="W110" s="22">
        <v>0.18</v>
      </c>
      <c r="X110" s="26"/>
      <c r="Y110" s="22">
        <v>7.83</v>
      </c>
      <c r="Z110" s="22">
        <v>0.09</v>
      </c>
      <c r="AA110" s="26"/>
      <c r="AB110" s="22">
        <v>2.3</v>
      </c>
      <c r="AC110" s="22">
        <v>2.94</v>
      </c>
      <c r="AD110" s="26"/>
      <c r="AE110" s="22">
        <v>163.29</v>
      </c>
      <c r="AF110" s="22">
        <v>21.62284959689337</v>
      </c>
      <c r="AG110" s="26"/>
      <c r="AH110" s="22">
        <v>450.18772860731997</v>
      </c>
      <c r="AI110" s="22">
        <v>7.623523744511458</v>
      </c>
      <c r="AJ110" s="26"/>
      <c r="AK110" s="22">
        <v>122.9521909514808</v>
      </c>
      <c r="AL110" s="22">
        <v>0.48</v>
      </c>
      <c r="AM110" s="26"/>
      <c r="AN110" s="22">
        <v>13.52</v>
      </c>
      <c r="AO110" s="22">
        <v>0.01</v>
      </c>
      <c r="AP110" s="26">
        <v>0</v>
      </c>
      <c r="AQ110" s="22">
        <v>0.22</v>
      </c>
      <c r="AR110" s="18" t="s">
        <v>349</v>
      </c>
      <c r="AS110" s="22">
        <v>564.04</v>
      </c>
      <c r="AT110" s="22">
        <v>586.8799195588008</v>
      </c>
      <c r="AU110" s="20">
        <v>0.9610824654284115</v>
      </c>
      <c r="AV110" s="20">
        <v>-3.9689850128853936</v>
      </c>
      <c r="AW110" s="20"/>
      <c r="AX110" s="20" t="s">
        <v>0</v>
      </c>
    </row>
    <row r="111" spans="1:50" ht="12.75">
      <c r="A111" s="18" t="s">
        <v>309</v>
      </c>
      <c r="B111" s="19">
        <v>37886</v>
      </c>
      <c r="C111" s="20">
        <v>2003</v>
      </c>
      <c r="D111" s="21" t="s">
        <v>25</v>
      </c>
      <c r="E111" s="21" t="s">
        <v>25</v>
      </c>
      <c r="F111" s="22"/>
      <c r="G111" s="22" t="s">
        <v>24</v>
      </c>
      <c r="H111" s="23">
        <v>153</v>
      </c>
      <c r="I111" s="20"/>
      <c r="J111" s="20" t="s">
        <v>24</v>
      </c>
      <c r="K111" s="22">
        <v>3.78</v>
      </c>
      <c r="L111" s="22"/>
      <c r="M111" s="22">
        <v>84.3</v>
      </c>
      <c r="N111" s="22"/>
      <c r="O111" s="20">
        <v>0.16596</v>
      </c>
      <c r="P111" s="22">
        <v>165.96</v>
      </c>
      <c r="Q111" s="22">
        <v>0.08</v>
      </c>
      <c r="R111" s="26"/>
      <c r="S111" s="22">
        <v>3.99</v>
      </c>
      <c r="T111" s="22">
        <v>0.01</v>
      </c>
      <c r="U111" s="26">
        <v>0</v>
      </c>
      <c r="V111" s="22">
        <v>0.82</v>
      </c>
      <c r="W111" s="22">
        <v>0.05</v>
      </c>
      <c r="X111" s="26"/>
      <c r="Y111" s="22">
        <v>2.17</v>
      </c>
      <c r="Z111" s="22">
        <v>0.04</v>
      </c>
      <c r="AA111" s="26"/>
      <c r="AB111" s="22">
        <v>1.02</v>
      </c>
      <c r="AC111" s="22">
        <v>1.43</v>
      </c>
      <c r="AD111" s="26"/>
      <c r="AE111" s="22">
        <v>79.23</v>
      </c>
      <c r="AF111" s="22">
        <v>10.069669361092242</v>
      </c>
      <c r="AG111" s="26"/>
      <c r="AH111" s="22">
        <v>209.65051609794048</v>
      </c>
      <c r="AI111" s="22">
        <v>2.6571263920248813</v>
      </c>
      <c r="AJ111" s="26"/>
      <c r="AK111" s="22">
        <v>42.854134450577284</v>
      </c>
      <c r="AL111" s="22">
        <v>0.21</v>
      </c>
      <c r="AM111" s="26"/>
      <c r="AN111" s="22">
        <v>5.92</v>
      </c>
      <c r="AO111" s="22">
        <v>0.01</v>
      </c>
      <c r="AP111" s="26">
        <v>0</v>
      </c>
      <c r="AQ111" s="22">
        <v>0.22</v>
      </c>
      <c r="AR111" s="18" t="s">
        <v>349</v>
      </c>
      <c r="AS111" s="22">
        <v>253.19</v>
      </c>
      <c r="AT111" s="22">
        <v>258.6446505485178</v>
      </c>
      <c r="AU111" s="20">
        <v>0.9789106384495101</v>
      </c>
      <c r="AV111" s="20">
        <v>-2.131411205815089</v>
      </c>
      <c r="AW111" s="20"/>
      <c r="AX111" s="20" t="s">
        <v>0</v>
      </c>
    </row>
    <row r="112" spans="1:50" ht="12.75">
      <c r="A112" s="18" t="s">
        <v>310</v>
      </c>
      <c r="B112" s="19">
        <v>37886</v>
      </c>
      <c r="C112" s="20">
        <v>2003</v>
      </c>
      <c r="D112" s="21" t="s">
        <v>25</v>
      </c>
      <c r="E112" s="21" t="s">
        <v>25</v>
      </c>
      <c r="F112" s="22"/>
      <c r="G112" s="22" t="s">
        <v>24</v>
      </c>
      <c r="H112" s="23">
        <v>255</v>
      </c>
      <c r="I112" s="20"/>
      <c r="J112" s="20" t="s">
        <v>24</v>
      </c>
      <c r="K112" s="22">
        <v>4.26</v>
      </c>
      <c r="L112" s="22"/>
      <c r="M112" s="22">
        <v>34.6</v>
      </c>
      <c r="N112" s="22"/>
      <c r="O112" s="20">
        <v>0.054950000000000006</v>
      </c>
      <c r="P112" s="22">
        <v>54.95</v>
      </c>
      <c r="Q112" s="22">
        <v>0.19</v>
      </c>
      <c r="R112" s="26"/>
      <c r="S112" s="22">
        <v>9.48</v>
      </c>
      <c r="T112" s="22">
        <v>0.02</v>
      </c>
      <c r="U112" s="26">
        <v>0</v>
      </c>
      <c r="V112" s="22">
        <v>1.65</v>
      </c>
      <c r="W112" s="22">
        <v>0.6</v>
      </c>
      <c r="X112" s="26"/>
      <c r="Y112" s="22">
        <v>26.1</v>
      </c>
      <c r="Z112" s="22">
        <v>0.08</v>
      </c>
      <c r="AA112" s="26"/>
      <c r="AB112" s="22">
        <v>2.05</v>
      </c>
      <c r="AC112" s="22">
        <v>0.57</v>
      </c>
      <c r="AD112" s="26"/>
      <c r="AE112" s="22">
        <v>31.62</v>
      </c>
      <c r="AF112" s="22">
        <v>4.643277586416111</v>
      </c>
      <c r="AG112" s="26"/>
      <c r="AH112" s="22">
        <v>96.67303934918343</v>
      </c>
      <c r="AI112" s="22">
        <v>1.2984498592711329</v>
      </c>
      <c r="AJ112" s="26"/>
      <c r="AK112" s="22">
        <v>20.94139933032483</v>
      </c>
      <c r="AL112" s="22">
        <v>0.27</v>
      </c>
      <c r="AM112" s="26"/>
      <c r="AN112" s="22">
        <v>7.61</v>
      </c>
      <c r="AO112" s="22">
        <v>0.01</v>
      </c>
      <c r="AP112" s="26">
        <v>0</v>
      </c>
      <c r="AQ112" s="22">
        <v>0.22</v>
      </c>
      <c r="AR112" s="18" t="s">
        <v>349</v>
      </c>
      <c r="AS112" s="22">
        <v>125.85</v>
      </c>
      <c r="AT112" s="22">
        <v>125.44443867950825</v>
      </c>
      <c r="AU112" s="20">
        <v>1.0032329956175092</v>
      </c>
      <c r="AV112" s="20">
        <v>0.3227777921571869</v>
      </c>
      <c r="AW112" s="20"/>
      <c r="AX112" s="20" t="s">
        <v>0</v>
      </c>
    </row>
    <row r="113" spans="1:50" ht="12.75">
      <c r="A113" s="18" t="s">
        <v>311</v>
      </c>
      <c r="B113" s="19">
        <v>37886</v>
      </c>
      <c r="C113" s="20">
        <v>2003</v>
      </c>
      <c r="D113" s="21" t="s">
        <v>25</v>
      </c>
      <c r="E113" s="21" t="s">
        <v>25</v>
      </c>
      <c r="F113" s="22"/>
      <c r="G113" s="22" t="s">
        <v>24</v>
      </c>
      <c r="H113" s="23">
        <v>174</v>
      </c>
      <c r="I113" s="20"/>
      <c r="J113" s="20" t="s">
        <v>24</v>
      </c>
      <c r="K113" s="22">
        <v>4.16</v>
      </c>
      <c r="L113" s="22"/>
      <c r="M113" s="22">
        <v>35.26</v>
      </c>
      <c r="N113" s="22"/>
      <c r="O113" s="20">
        <v>0.06918</v>
      </c>
      <c r="P113" s="22">
        <v>69.18</v>
      </c>
      <c r="Q113" s="22">
        <v>0.08</v>
      </c>
      <c r="R113" s="26"/>
      <c r="S113" s="22">
        <v>3.99</v>
      </c>
      <c r="T113" s="22">
        <v>0</v>
      </c>
      <c r="U113" s="26">
        <v>0</v>
      </c>
      <c r="V113" s="22">
        <v>0</v>
      </c>
      <c r="W113" s="22">
        <v>0.03</v>
      </c>
      <c r="X113" s="26"/>
      <c r="Y113" s="22">
        <v>1.3</v>
      </c>
      <c r="Z113" s="22">
        <v>0.03</v>
      </c>
      <c r="AA113" s="26"/>
      <c r="AB113" s="22">
        <v>0.77</v>
      </c>
      <c r="AC113" s="22">
        <v>0.56</v>
      </c>
      <c r="AD113" s="26"/>
      <c r="AE113" s="22">
        <v>31.08</v>
      </c>
      <c r="AF113" s="22">
        <v>4.167565367444352</v>
      </c>
      <c r="AG113" s="26"/>
      <c r="AH113" s="22">
        <v>86.7687109501914</v>
      </c>
      <c r="AI113" s="22">
        <v>1.162423732026314</v>
      </c>
      <c r="AJ113" s="26"/>
      <c r="AK113" s="22">
        <v>18.747569950120393</v>
      </c>
      <c r="AL113" s="22">
        <v>0.05</v>
      </c>
      <c r="AM113" s="26" t="s">
        <v>350</v>
      </c>
      <c r="AN113" s="22">
        <v>1.41</v>
      </c>
      <c r="AO113" s="22">
        <v>0.01</v>
      </c>
      <c r="AP113" s="26">
        <v>0</v>
      </c>
      <c r="AQ113" s="22">
        <v>0.22</v>
      </c>
      <c r="AR113" s="18" t="s">
        <v>349</v>
      </c>
      <c r="AS113" s="22">
        <v>106.32</v>
      </c>
      <c r="AT113" s="22">
        <v>107.1462809003118</v>
      </c>
      <c r="AU113" s="20">
        <v>0.9922882913586094</v>
      </c>
      <c r="AV113" s="20">
        <v>-0.7741558964974631</v>
      </c>
      <c r="AW113" s="20"/>
      <c r="AX113" s="20" t="s">
        <v>0</v>
      </c>
    </row>
    <row r="114" spans="1:50" ht="12.75">
      <c r="A114" s="18" t="s">
        <v>312</v>
      </c>
      <c r="B114" s="19">
        <v>37886</v>
      </c>
      <c r="C114" s="20">
        <v>2003</v>
      </c>
      <c r="D114" s="21" t="s">
        <v>25</v>
      </c>
      <c r="E114" s="21" t="s">
        <v>25</v>
      </c>
      <c r="F114" s="22"/>
      <c r="G114" s="22" t="s">
        <v>24</v>
      </c>
      <c r="H114" s="23">
        <v>227</v>
      </c>
      <c r="I114" s="20"/>
      <c r="J114" s="20" t="s">
        <v>24</v>
      </c>
      <c r="K114" s="22">
        <v>4.29</v>
      </c>
      <c r="L114" s="22"/>
      <c r="M114" s="22">
        <v>25.51</v>
      </c>
      <c r="N114" s="22"/>
      <c r="O114" s="20">
        <v>0.05129</v>
      </c>
      <c r="P114" s="22">
        <v>51.29</v>
      </c>
      <c r="Q114" s="22">
        <v>0.05</v>
      </c>
      <c r="R114" s="26">
        <v>0</v>
      </c>
      <c r="S114" s="22">
        <v>2.5</v>
      </c>
      <c r="T114" s="22">
        <v>0</v>
      </c>
      <c r="U114" s="26">
        <v>0</v>
      </c>
      <c r="V114" s="22">
        <v>0</v>
      </c>
      <c r="W114" s="22">
        <v>0.02</v>
      </c>
      <c r="X114" s="26"/>
      <c r="Y114" s="22">
        <v>0.87</v>
      </c>
      <c r="Z114" s="22">
        <v>0.03</v>
      </c>
      <c r="AA114" s="26"/>
      <c r="AB114" s="22">
        <v>0.77</v>
      </c>
      <c r="AC114" s="22">
        <v>0.32</v>
      </c>
      <c r="AD114" s="26"/>
      <c r="AE114" s="22">
        <v>17.75</v>
      </c>
      <c r="AF114" s="22">
        <v>2.999025361888289</v>
      </c>
      <c r="AG114" s="26"/>
      <c r="AH114" s="22">
        <v>62.43970803451418</v>
      </c>
      <c r="AI114" s="22">
        <v>0.6971765018443203</v>
      </c>
      <c r="AJ114" s="26"/>
      <c r="AK114" s="22">
        <v>11.244062621745199</v>
      </c>
      <c r="AL114" s="22">
        <v>0.05</v>
      </c>
      <c r="AM114" s="26" t="s">
        <v>350</v>
      </c>
      <c r="AN114" s="22">
        <v>1.41</v>
      </c>
      <c r="AO114" s="22">
        <v>0.02</v>
      </c>
      <c r="AP114" s="26">
        <v>0</v>
      </c>
      <c r="AQ114" s="22">
        <v>0.43</v>
      </c>
      <c r="AR114" s="18" t="s">
        <v>349</v>
      </c>
      <c r="AS114" s="22">
        <v>73.18</v>
      </c>
      <c r="AT114" s="22">
        <v>75.52377065625939</v>
      </c>
      <c r="AU114" s="20">
        <v>0.9689664507493029</v>
      </c>
      <c r="AV114" s="20">
        <v>-3.15226795650958</v>
      </c>
      <c r="AW114" s="20"/>
      <c r="AX114" s="20" t="s">
        <v>0</v>
      </c>
    </row>
    <row r="115" spans="1:50" ht="12.75">
      <c r="A115" s="18" t="s">
        <v>313</v>
      </c>
      <c r="B115" s="19">
        <v>37886</v>
      </c>
      <c r="C115" s="20">
        <v>2003</v>
      </c>
      <c r="D115" s="21" t="s">
        <v>25</v>
      </c>
      <c r="E115" s="21" t="s">
        <v>25</v>
      </c>
      <c r="F115" s="22"/>
      <c r="G115" s="22" t="s">
        <v>24</v>
      </c>
      <c r="H115" s="23">
        <v>319</v>
      </c>
      <c r="I115" s="20"/>
      <c r="J115" s="20" t="s">
        <v>24</v>
      </c>
      <c r="K115" s="22">
        <v>4.68</v>
      </c>
      <c r="L115" s="22"/>
      <c r="M115" s="22">
        <v>10.4</v>
      </c>
      <c r="N115" s="22"/>
      <c r="O115" s="20">
        <v>0.02089</v>
      </c>
      <c r="P115" s="22">
        <v>20.89</v>
      </c>
      <c r="Q115" s="22">
        <v>0.06</v>
      </c>
      <c r="R115" s="26">
        <v>0</v>
      </c>
      <c r="S115" s="22">
        <v>2.99</v>
      </c>
      <c r="T115" s="22">
        <v>0</v>
      </c>
      <c r="U115" s="26">
        <v>0</v>
      </c>
      <c r="V115" s="22">
        <v>0</v>
      </c>
      <c r="W115" s="22">
        <v>0.01</v>
      </c>
      <c r="X115" s="26">
        <v>0</v>
      </c>
      <c r="Y115" s="22">
        <v>0.43</v>
      </c>
      <c r="Z115" s="22">
        <v>0.02</v>
      </c>
      <c r="AA115" s="26">
        <v>0</v>
      </c>
      <c r="AB115" s="22">
        <v>0.51</v>
      </c>
      <c r="AC115" s="22">
        <v>0</v>
      </c>
      <c r="AD115" s="26">
        <v>0</v>
      </c>
      <c r="AE115" s="22">
        <v>-0.11</v>
      </c>
      <c r="AF115" s="22">
        <v>1.0821975416354008</v>
      </c>
      <c r="AG115" s="26"/>
      <c r="AH115" s="22">
        <v>22.531352816849047</v>
      </c>
      <c r="AI115" s="22">
        <v>0.31600556272861186</v>
      </c>
      <c r="AJ115" s="26"/>
      <c r="AK115" s="22">
        <v>5.096537715687052</v>
      </c>
      <c r="AL115" s="22">
        <v>0</v>
      </c>
      <c r="AM115" s="26" t="s">
        <v>351</v>
      </c>
      <c r="AN115" s="22">
        <v>0</v>
      </c>
      <c r="AO115" s="22">
        <v>0.01</v>
      </c>
      <c r="AP115" s="26">
        <v>0</v>
      </c>
      <c r="AQ115" s="22">
        <v>0.22</v>
      </c>
      <c r="AR115" s="18" t="s">
        <v>349</v>
      </c>
      <c r="AS115" s="22">
        <v>24.71</v>
      </c>
      <c r="AT115" s="22">
        <v>27.8478905325361</v>
      </c>
      <c r="AU115" s="20">
        <v>0.8873203509303537</v>
      </c>
      <c r="AV115" s="20">
        <v>-11.940701960226406</v>
      </c>
      <c r="AW115" s="20"/>
      <c r="AX115" s="20" t="s">
        <v>0</v>
      </c>
    </row>
    <row r="116" spans="1:50" ht="12.75">
      <c r="A116" s="18" t="s">
        <v>314</v>
      </c>
      <c r="B116" s="19">
        <v>37886</v>
      </c>
      <c r="C116" s="20">
        <v>2003</v>
      </c>
      <c r="D116" s="21" t="s">
        <v>25</v>
      </c>
      <c r="E116" s="21" t="s">
        <v>25</v>
      </c>
      <c r="F116" s="22"/>
      <c r="G116" s="22" t="s">
        <v>24</v>
      </c>
      <c r="H116" s="23">
        <v>317</v>
      </c>
      <c r="I116" s="20"/>
      <c r="J116" s="20" t="s">
        <v>24</v>
      </c>
      <c r="K116" s="22">
        <v>5.09</v>
      </c>
      <c r="L116" s="22"/>
      <c r="M116" s="22">
        <v>4.7</v>
      </c>
      <c r="N116" s="22"/>
      <c r="O116" s="20">
        <v>0.00813</v>
      </c>
      <c r="P116" s="22">
        <v>8.13</v>
      </c>
      <c r="Q116" s="22">
        <v>0.06</v>
      </c>
      <c r="R116" s="26">
        <v>0</v>
      </c>
      <c r="S116" s="22">
        <v>2.99</v>
      </c>
      <c r="T116" s="22">
        <v>0</v>
      </c>
      <c r="U116" s="26">
        <v>0</v>
      </c>
      <c r="V116" s="22">
        <v>0</v>
      </c>
      <c r="W116" s="22">
        <v>0.01</v>
      </c>
      <c r="X116" s="26">
        <v>0</v>
      </c>
      <c r="Y116" s="22">
        <v>0.43</v>
      </c>
      <c r="Z116" s="22">
        <v>0.02</v>
      </c>
      <c r="AA116" s="26">
        <v>0</v>
      </c>
      <c r="AB116" s="22">
        <v>0.51</v>
      </c>
      <c r="AC116" s="22">
        <v>-0.14</v>
      </c>
      <c r="AD116" s="26">
        <v>0</v>
      </c>
      <c r="AE116" s="22">
        <v>-7.57</v>
      </c>
      <c r="AF116" s="22">
        <v>0.48444078826923337</v>
      </c>
      <c r="AG116" s="26"/>
      <c r="AH116" s="22">
        <v>10.08605721176544</v>
      </c>
      <c r="AI116" s="22">
        <v>0.17579722561168662</v>
      </c>
      <c r="AJ116" s="26"/>
      <c r="AK116" s="22">
        <v>2.835257654665282</v>
      </c>
      <c r="AL116" s="22">
        <v>0</v>
      </c>
      <c r="AM116" s="26" t="s">
        <v>351</v>
      </c>
      <c r="AN116" s="22">
        <v>0</v>
      </c>
      <c r="AO116" s="22">
        <v>0.01</v>
      </c>
      <c r="AP116" s="26">
        <v>0</v>
      </c>
      <c r="AQ116" s="22">
        <v>0.22</v>
      </c>
      <c r="AR116" s="18" t="s">
        <v>349</v>
      </c>
      <c r="AS116" s="22">
        <v>4.49</v>
      </c>
      <c r="AT116" s="22">
        <v>13.141314866430722</v>
      </c>
      <c r="AU116" s="20">
        <v>0.3416705288349519</v>
      </c>
      <c r="AV116" s="20">
        <v>-98.13578773869509</v>
      </c>
      <c r="AW116" s="20"/>
      <c r="AX116" s="20" t="s">
        <v>0</v>
      </c>
    </row>
    <row r="117" spans="1:50" ht="12.75">
      <c r="A117" s="18" t="s">
        <v>315</v>
      </c>
      <c r="B117" s="19">
        <v>37886</v>
      </c>
      <c r="C117" s="20">
        <v>2003</v>
      </c>
      <c r="D117" s="21" t="s">
        <v>25</v>
      </c>
      <c r="E117" s="21" t="s">
        <v>25</v>
      </c>
      <c r="F117" s="22"/>
      <c r="G117" s="22" t="s">
        <v>24</v>
      </c>
      <c r="H117" s="23">
        <v>264</v>
      </c>
      <c r="I117" s="20"/>
      <c r="J117" s="20" t="s">
        <v>24</v>
      </c>
      <c r="K117" s="22">
        <v>5.17</v>
      </c>
      <c r="L117" s="22"/>
      <c r="M117" s="22">
        <v>3.42</v>
      </c>
      <c r="N117" s="22"/>
      <c r="O117" s="20">
        <v>0.0067599999999999995</v>
      </c>
      <c r="P117" s="22">
        <v>6.76</v>
      </c>
      <c r="Q117" s="22">
        <v>0.05</v>
      </c>
      <c r="R117" s="26">
        <v>0</v>
      </c>
      <c r="S117" s="22">
        <v>2.5</v>
      </c>
      <c r="T117" s="22">
        <v>0</v>
      </c>
      <c r="U117" s="26">
        <v>0</v>
      </c>
      <c r="V117" s="22">
        <v>0</v>
      </c>
      <c r="W117" s="22">
        <v>0.01</v>
      </c>
      <c r="X117" s="26">
        <v>0</v>
      </c>
      <c r="Y117" s="22">
        <v>0.43</v>
      </c>
      <c r="Z117" s="22">
        <v>0.02</v>
      </c>
      <c r="AA117" s="26">
        <v>0</v>
      </c>
      <c r="AB117" s="22">
        <v>0.51</v>
      </c>
      <c r="AC117" s="22">
        <v>-0.18</v>
      </c>
      <c r="AD117" s="26">
        <v>0</v>
      </c>
      <c r="AE117" s="22">
        <v>-9.96</v>
      </c>
      <c r="AF117" s="22">
        <v>0.17085964874753495</v>
      </c>
      <c r="AG117" s="26"/>
      <c r="AH117" s="22">
        <v>3.5572978869236778</v>
      </c>
      <c r="AI117" s="22">
        <v>0.19773527148692838</v>
      </c>
      <c r="AJ117" s="26"/>
      <c r="AK117" s="22">
        <v>3.1890744585411808</v>
      </c>
      <c r="AL117" s="22">
        <v>0.05</v>
      </c>
      <c r="AM117" s="26" t="s">
        <v>350</v>
      </c>
      <c r="AN117" s="22">
        <v>1.41</v>
      </c>
      <c r="AO117" s="22">
        <v>0.02</v>
      </c>
      <c r="AP117" s="26">
        <v>0</v>
      </c>
      <c r="AQ117" s="22">
        <v>0.43</v>
      </c>
      <c r="AR117" s="18" t="s">
        <v>349</v>
      </c>
      <c r="AS117" s="22">
        <v>0.23999999999999844</v>
      </c>
      <c r="AT117" s="22">
        <v>8.586372345464858</v>
      </c>
      <c r="AU117" s="20">
        <v>0.027951268631712836</v>
      </c>
      <c r="AV117" s="20">
        <v>-189.12350439766732</v>
      </c>
      <c r="AW117" s="20" t="s">
        <v>27</v>
      </c>
      <c r="AX117" s="20" t="s">
        <v>274</v>
      </c>
    </row>
    <row r="118" spans="1:50" ht="12.75">
      <c r="A118" s="18" t="s">
        <v>316</v>
      </c>
      <c r="B118" s="19">
        <v>37886</v>
      </c>
      <c r="C118" s="20">
        <v>2003</v>
      </c>
      <c r="D118" s="21" t="s">
        <v>25</v>
      </c>
      <c r="E118" s="21" t="s">
        <v>25</v>
      </c>
      <c r="F118" s="22"/>
      <c r="G118" s="22" t="s">
        <v>24</v>
      </c>
      <c r="H118" s="23">
        <v>334</v>
      </c>
      <c r="I118" s="20"/>
      <c r="J118" s="20" t="s">
        <v>24</v>
      </c>
      <c r="K118" s="22">
        <v>5.15</v>
      </c>
      <c r="L118" s="22"/>
      <c r="M118" s="22">
        <v>3.87</v>
      </c>
      <c r="N118" s="22"/>
      <c r="O118" s="20">
        <v>0.00708</v>
      </c>
      <c r="P118" s="22">
        <v>7.08</v>
      </c>
      <c r="Q118" s="22">
        <v>0.05</v>
      </c>
      <c r="R118" s="26">
        <v>0</v>
      </c>
      <c r="S118" s="22">
        <v>2.5</v>
      </c>
      <c r="T118" s="22">
        <v>0</v>
      </c>
      <c r="U118" s="26">
        <v>0</v>
      </c>
      <c r="V118" s="22">
        <v>0</v>
      </c>
      <c r="W118" s="22">
        <v>0.01</v>
      </c>
      <c r="X118" s="26">
        <v>0</v>
      </c>
      <c r="Y118" s="22">
        <v>0.43</v>
      </c>
      <c r="Z118" s="22">
        <v>0.02</v>
      </c>
      <c r="AA118" s="26">
        <v>0</v>
      </c>
      <c r="AB118" s="22">
        <v>0.51</v>
      </c>
      <c r="AC118" s="22">
        <v>-0.19</v>
      </c>
      <c r="AD118" s="26">
        <v>0</v>
      </c>
      <c r="AE118" s="22">
        <v>-10.5</v>
      </c>
      <c r="AF118" s="22">
        <v>0.17085964874753495</v>
      </c>
      <c r="AG118" s="26"/>
      <c r="AH118" s="22">
        <v>3.5572978869236778</v>
      </c>
      <c r="AI118" s="22">
        <v>0.18678698117903045</v>
      </c>
      <c r="AJ118" s="26"/>
      <c r="AK118" s="22">
        <v>3.012500432455403</v>
      </c>
      <c r="AL118" s="22">
        <v>0</v>
      </c>
      <c r="AM118" s="26" t="s">
        <v>351</v>
      </c>
      <c r="AN118" s="22">
        <v>0</v>
      </c>
      <c r="AO118" s="22">
        <v>0.02</v>
      </c>
      <c r="AP118" s="26">
        <v>0</v>
      </c>
      <c r="AQ118" s="22">
        <v>0.43</v>
      </c>
      <c r="AR118" s="18" t="s">
        <v>349</v>
      </c>
      <c r="AS118" s="22">
        <v>0.019999999999999574</v>
      </c>
      <c r="AT118" s="22">
        <v>6.999798319379081</v>
      </c>
      <c r="AU118" s="20">
        <v>0.0028572251781353725</v>
      </c>
      <c r="AV118" s="20">
        <v>-198.86036611936345</v>
      </c>
      <c r="AW118" s="20" t="s">
        <v>27</v>
      </c>
      <c r="AX118" s="20" t="s">
        <v>274</v>
      </c>
    </row>
    <row r="119" spans="1:50" ht="12.75">
      <c r="A119" s="18" t="s">
        <v>318</v>
      </c>
      <c r="B119" s="19">
        <v>37887</v>
      </c>
      <c r="C119" s="20">
        <v>2003</v>
      </c>
      <c r="D119" s="21" t="s">
        <v>25</v>
      </c>
      <c r="E119" s="21" t="s">
        <v>25</v>
      </c>
      <c r="F119" s="22"/>
      <c r="G119" s="22" t="s">
        <v>24</v>
      </c>
      <c r="H119" s="23">
        <v>73</v>
      </c>
      <c r="I119" s="20"/>
      <c r="J119" s="20" t="s">
        <v>24</v>
      </c>
      <c r="K119" s="22">
        <v>4.23</v>
      </c>
      <c r="L119" s="22"/>
      <c r="M119" s="22"/>
      <c r="N119" s="22" t="s">
        <v>24</v>
      </c>
      <c r="O119" s="20">
        <v>0.05888</v>
      </c>
      <c r="P119" s="22">
        <v>58.88</v>
      </c>
      <c r="Q119" s="22">
        <v>0.27</v>
      </c>
      <c r="R119" s="26"/>
      <c r="S119" s="22">
        <v>13.47</v>
      </c>
      <c r="T119" s="22">
        <v>0.04</v>
      </c>
      <c r="U119" s="26">
        <v>0</v>
      </c>
      <c r="V119" s="22">
        <v>3.29</v>
      </c>
      <c r="W119" s="22">
        <v>0.04</v>
      </c>
      <c r="X119" s="26"/>
      <c r="Y119" s="22">
        <v>1.74</v>
      </c>
      <c r="Z119" s="22">
        <v>0.07</v>
      </c>
      <c r="AA119" s="26"/>
      <c r="AB119" s="22">
        <v>1.79</v>
      </c>
      <c r="AC119" s="22">
        <v>1.68</v>
      </c>
      <c r="AD119" s="26"/>
      <c r="AE119" s="22">
        <v>93.09</v>
      </c>
      <c r="AF119" s="22">
        <v>4.575486779131894</v>
      </c>
      <c r="AG119" s="26"/>
      <c r="AH119" s="22">
        <v>95.26163474152604</v>
      </c>
      <c r="AI119" s="22">
        <v>4.284932714720711</v>
      </c>
      <c r="AJ119" s="26"/>
      <c r="AK119" s="22">
        <v>69.10739482301562</v>
      </c>
      <c r="AL119" s="22">
        <v>0.11</v>
      </c>
      <c r="AM119" s="26">
        <v>0</v>
      </c>
      <c r="AN119" s="22">
        <v>3.1</v>
      </c>
      <c r="AO119" s="22">
        <v>0.01</v>
      </c>
      <c r="AP119" s="26">
        <v>0</v>
      </c>
      <c r="AQ119" s="22">
        <v>0.22</v>
      </c>
      <c r="AR119" s="18" t="s">
        <v>349</v>
      </c>
      <c r="AS119" s="22">
        <v>172.26</v>
      </c>
      <c r="AT119" s="22">
        <v>167.68902956454167</v>
      </c>
      <c r="AU119" s="20">
        <v>1.027258613442563</v>
      </c>
      <c r="AV119" s="20">
        <v>2.689209286058879</v>
      </c>
      <c r="AW119" s="20"/>
      <c r="AX119" s="20" t="s">
        <v>0</v>
      </c>
    </row>
    <row r="120" spans="1:50" ht="12.75">
      <c r="A120" s="18" t="s">
        <v>317</v>
      </c>
      <c r="B120" s="19">
        <v>37887</v>
      </c>
      <c r="C120" s="20">
        <v>2003</v>
      </c>
      <c r="D120" s="21" t="s">
        <v>25</v>
      </c>
      <c r="E120" s="21" t="s">
        <v>25</v>
      </c>
      <c r="F120" s="22"/>
      <c r="G120" s="22" t="s">
        <v>24</v>
      </c>
      <c r="H120" s="23">
        <v>70</v>
      </c>
      <c r="I120" s="20"/>
      <c r="J120" s="20" t="s">
        <v>24</v>
      </c>
      <c r="K120" s="22">
        <v>5.19</v>
      </c>
      <c r="L120" s="22"/>
      <c r="M120" s="22"/>
      <c r="N120" s="22" t="s">
        <v>24</v>
      </c>
      <c r="O120" s="20">
        <v>0.00646</v>
      </c>
      <c r="P120" s="22">
        <v>6.46</v>
      </c>
      <c r="Q120" s="22">
        <v>0.04</v>
      </c>
      <c r="R120" s="26">
        <v>0</v>
      </c>
      <c r="S120" s="22">
        <v>2</v>
      </c>
      <c r="T120" s="22">
        <v>0</v>
      </c>
      <c r="U120" s="26">
        <v>0</v>
      </c>
      <c r="V120" s="22">
        <v>0</v>
      </c>
      <c r="W120" s="22">
        <v>0.01</v>
      </c>
      <c r="X120" s="26">
        <v>0</v>
      </c>
      <c r="Y120" s="22">
        <v>0.43</v>
      </c>
      <c r="Z120" s="22">
        <v>0.03</v>
      </c>
      <c r="AA120" s="26"/>
      <c r="AB120" s="22">
        <v>0.77</v>
      </c>
      <c r="AC120" s="22">
        <v>-0.15</v>
      </c>
      <c r="AD120" s="26">
        <v>0</v>
      </c>
      <c r="AE120" s="22">
        <v>-8.55</v>
      </c>
      <c r="AF120" s="22">
        <v>0.3297608305919708</v>
      </c>
      <c r="AG120" s="26"/>
      <c r="AH120" s="22">
        <v>6.865620492924832</v>
      </c>
      <c r="AI120" s="22">
        <v>0.21951750059843725</v>
      </c>
      <c r="AJ120" s="26"/>
      <c r="AK120" s="22">
        <v>3.540378249651596</v>
      </c>
      <c r="AL120" s="22">
        <v>0</v>
      </c>
      <c r="AM120" s="26" t="s">
        <v>351</v>
      </c>
      <c r="AN120" s="22">
        <v>0</v>
      </c>
      <c r="AO120" s="22">
        <v>0.01</v>
      </c>
      <c r="AP120" s="26">
        <v>0</v>
      </c>
      <c r="AQ120" s="22">
        <v>0.22</v>
      </c>
      <c r="AR120" s="18" t="s">
        <v>349</v>
      </c>
      <c r="AS120" s="22">
        <v>1.11</v>
      </c>
      <c r="AT120" s="22">
        <v>10.62599874257643</v>
      </c>
      <c r="AU120" s="20">
        <v>0.10446076899599403</v>
      </c>
      <c r="AV120" s="20">
        <v>-162.16768510810803</v>
      </c>
      <c r="AW120" s="20" t="s">
        <v>27</v>
      </c>
      <c r="AX120" s="20" t="s">
        <v>274</v>
      </c>
    </row>
    <row r="121" spans="1:50" ht="12.75">
      <c r="A121" s="18" t="s">
        <v>319</v>
      </c>
      <c r="B121" s="19">
        <v>37889</v>
      </c>
      <c r="C121" s="20">
        <v>2003</v>
      </c>
      <c r="D121" s="21" t="s">
        <v>25</v>
      </c>
      <c r="E121" s="21" t="s">
        <v>25</v>
      </c>
      <c r="F121" s="22"/>
      <c r="G121" s="22" t="s">
        <v>24</v>
      </c>
      <c r="H121" s="23">
        <v>456</v>
      </c>
      <c r="I121" s="20"/>
      <c r="J121" s="20" t="s">
        <v>24</v>
      </c>
      <c r="K121" s="22">
        <v>4.35</v>
      </c>
      <c r="L121" s="22"/>
      <c r="M121" s="22">
        <v>65.8</v>
      </c>
      <c r="N121" s="22"/>
      <c r="O121" s="20">
        <v>0.04467</v>
      </c>
      <c r="P121" s="22">
        <v>44.67</v>
      </c>
      <c r="Q121" s="22">
        <v>3.19</v>
      </c>
      <c r="R121" s="26"/>
      <c r="S121" s="22">
        <v>159.18</v>
      </c>
      <c r="T121" s="22">
        <v>0.44</v>
      </c>
      <c r="U121" s="26"/>
      <c r="V121" s="22">
        <v>36.21</v>
      </c>
      <c r="W121" s="22">
        <v>0.12</v>
      </c>
      <c r="X121" s="26"/>
      <c r="Y121" s="22">
        <v>5.22</v>
      </c>
      <c r="Z121" s="22">
        <v>0.4</v>
      </c>
      <c r="AA121" s="26"/>
      <c r="AB121" s="22">
        <v>10.23</v>
      </c>
      <c r="AC121" s="22">
        <v>1.88</v>
      </c>
      <c r="AD121" s="26"/>
      <c r="AE121" s="22">
        <v>104.41</v>
      </c>
      <c r="AF121" s="22">
        <v>6.45547443660648</v>
      </c>
      <c r="AG121" s="26"/>
      <c r="AH121" s="22">
        <v>134.40297777014692</v>
      </c>
      <c r="AI121" s="22">
        <v>15.674469524199125</v>
      </c>
      <c r="AJ121" s="26"/>
      <c r="AK121" s="22">
        <v>252.79784448628348</v>
      </c>
      <c r="AL121" s="22">
        <v>0.27</v>
      </c>
      <c r="AM121" s="26"/>
      <c r="AN121" s="22">
        <v>7.61</v>
      </c>
      <c r="AO121" s="22">
        <v>0.01</v>
      </c>
      <c r="AP121" s="26">
        <v>0</v>
      </c>
      <c r="AQ121" s="22">
        <v>0.22</v>
      </c>
      <c r="AR121" s="18" t="s">
        <v>349</v>
      </c>
      <c r="AS121" s="22">
        <v>359.92</v>
      </c>
      <c r="AT121" s="22">
        <v>395.03082225643044</v>
      </c>
      <c r="AU121" s="20">
        <v>0.9111187778819989</v>
      </c>
      <c r="AV121" s="20">
        <v>-9.301485930299313</v>
      </c>
      <c r="AW121" s="20"/>
      <c r="AX121" s="20" t="s">
        <v>0</v>
      </c>
    </row>
    <row r="122" spans="1:50" ht="12.75">
      <c r="A122" s="18" t="s">
        <v>320</v>
      </c>
      <c r="B122" s="19">
        <v>37889</v>
      </c>
      <c r="C122" s="20">
        <v>2003</v>
      </c>
      <c r="D122" s="21" t="s">
        <v>25</v>
      </c>
      <c r="E122" s="21" t="s">
        <v>25</v>
      </c>
      <c r="F122" s="22"/>
      <c r="G122" s="22" t="s">
        <v>24</v>
      </c>
      <c r="H122" s="23">
        <v>89</v>
      </c>
      <c r="I122" s="20"/>
      <c r="J122" s="20" t="s">
        <v>24</v>
      </c>
      <c r="K122" s="22">
        <v>4.35</v>
      </c>
      <c r="L122" s="22"/>
      <c r="M122" s="22"/>
      <c r="N122" s="22" t="s">
        <v>24</v>
      </c>
      <c r="O122" s="20">
        <v>0.04467</v>
      </c>
      <c r="P122" s="22">
        <v>44.67</v>
      </c>
      <c r="Q122" s="22">
        <v>0.24</v>
      </c>
      <c r="R122" s="26"/>
      <c r="S122" s="22">
        <v>11.98</v>
      </c>
      <c r="T122" s="22">
        <v>0.04</v>
      </c>
      <c r="U122" s="26">
        <v>0</v>
      </c>
      <c r="V122" s="22">
        <v>3.29</v>
      </c>
      <c r="W122" s="22">
        <v>0.01</v>
      </c>
      <c r="X122" s="26">
        <v>0</v>
      </c>
      <c r="Y122" s="22">
        <v>0.43</v>
      </c>
      <c r="Z122" s="22">
        <v>0.05</v>
      </c>
      <c r="AA122" s="26"/>
      <c r="AB122" s="22">
        <v>1.28</v>
      </c>
      <c r="AC122" s="22">
        <v>0.54</v>
      </c>
      <c r="AD122" s="26"/>
      <c r="AE122" s="22">
        <v>29.82</v>
      </c>
      <c r="AF122" s="22">
        <v>3.8136729883985887</v>
      </c>
      <c r="AG122" s="26"/>
      <c r="AH122" s="22">
        <v>79.40067161845862</v>
      </c>
      <c r="AI122" s="22">
        <v>1.4542987151995856</v>
      </c>
      <c r="AJ122" s="26"/>
      <c r="AK122" s="22">
        <v>23.454929678738917</v>
      </c>
      <c r="AL122" s="22">
        <v>0.06</v>
      </c>
      <c r="AM122" s="26" t="s">
        <v>350</v>
      </c>
      <c r="AN122" s="22">
        <v>1.69</v>
      </c>
      <c r="AO122" s="22">
        <v>0.02</v>
      </c>
      <c r="AP122" s="26">
        <v>0</v>
      </c>
      <c r="AQ122" s="22">
        <v>0.43</v>
      </c>
      <c r="AR122" s="18" t="s">
        <v>349</v>
      </c>
      <c r="AS122" s="22">
        <v>91.47</v>
      </c>
      <c r="AT122" s="22">
        <v>104.97560129719754</v>
      </c>
      <c r="AU122" s="20">
        <v>0.8713453304357677</v>
      </c>
      <c r="AV122" s="20">
        <v>-13.749965596598178</v>
      </c>
      <c r="AW122" s="20"/>
      <c r="AX122" s="20" t="s">
        <v>0</v>
      </c>
    </row>
    <row r="123" spans="1:50" ht="12.75">
      <c r="A123" s="18" t="s">
        <v>321</v>
      </c>
      <c r="B123" s="19">
        <v>37889</v>
      </c>
      <c r="C123" s="20">
        <v>2003</v>
      </c>
      <c r="D123" s="21" t="s">
        <v>25</v>
      </c>
      <c r="E123" s="21" t="s">
        <v>25</v>
      </c>
      <c r="F123" s="22"/>
      <c r="G123" s="22" t="s">
        <v>24</v>
      </c>
      <c r="H123" s="23">
        <v>116</v>
      </c>
      <c r="I123" s="20"/>
      <c r="J123" s="20" t="s">
        <v>24</v>
      </c>
      <c r="K123" s="22">
        <v>4.15</v>
      </c>
      <c r="L123" s="22"/>
      <c r="M123" s="22">
        <v>46.5</v>
      </c>
      <c r="N123" s="22"/>
      <c r="O123" s="20">
        <v>0.0708</v>
      </c>
      <c r="P123" s="22">
        <v>70.8</v>
      </c>
      <c r="Q123" s="22">
        <v>0.63</v>
      </c>
      <c r="R123" s="26"/>
      <c r="S123" s="22">
        <v>31.44</v>
      </c>
      <c r="T123" s="22">
        <v>0.12</v>
      </c>
      <c r="U123" s="26"/>
      <c r="V123" s="22">
        <v>9.87</v>
      </c>
      <c r="W123" s="22">
        <v>0.05</v>
      </c>
      <c r="X123" s="26"/>
      <c r="Y123" s="22">
        <v>2.17</v>
      </c>
      <c r="Z123" s="22">
        <v>0.1</v>
      </c>
      <c r="AA123" s="26"/>
      <c r="AB123" s="22">
        <v>2.56</v>
      </c>
      <c r="AC123" s="22">
        <v>1.64</v>
      </c>
      <c r="AD123" s="26"/>
      <c r="AE123" s="22">
        <v>91.12</v>
      </c>
      <c r="AF123" s="22">
        <v>7.354063010537542</v>
      </c>
      <c r="AG123" s="26"/>
      <c r="AH123" s="22">
        <v>153.11159187939163</v>
      </c>
      <c r="AI123" s="22">
        <v>4.931438278251441</v>
      </c>
      <c r="AJ123" s="26"/>
      <c r="AK123" s="22">
        <v>79.53423655163925</v>
      </c>
      <c r="AL123" s="22">
        <v>0.1</v>
      </c>
      <c r="AM123" s="26">
        <v>0</v>
      </c>
      <c r="AN123" s="22">
        <v>2.82</v>
      </c>
      <c r="AO123" s="22">
        <v>0.01</v>
      </c>
      <c r="AP123" s="26">
        <v>0</v>
      </c>
      <c r="AQ123" s="22">
        <v>0.22</v>
      </c>
      <c r="AR123" s="18" t="s">
        <v>349</v>
      </c>
      <c r="AS123" s="22">
        <v>207.96</v>
      </c>
      <c r="AT123" s="22">
        <v>235.68582843103087</v>
      </c>
      <c r="AU123" s="20">
        <v>0.8823610710257689</v>
      </c>
      <c r="AV123" s="20">
        <v>-12.499082220195437</v>
      </c>
      <c r="AW123" s="20"/>
      <c r="AX123" s="20" t="s">
        <v>0</v>
      </c>
    </row>
    <row r="124" spans="1:50" ht="12.75">
      <c r="A124" s="18" t="s">
        <v>322</v>
      </c>
      <c r="B124" s="19">
        <v>37889</v>
      </c>
      <c r="C124" s="20">
        <v>2003</v>
      </c>
      <c r="D124" s="21" t="s">
        <v>25</v>
      </c>
      <c r="E124" s="21" t="s">
        <v>25</v>
      </c>
      <c r="F124" s="22"/>
      <c r="G124" s="22" t="s">
        <v>24</v>
      </c>
      <c r="H124" s="23">
        <v>335</v>
      </c>
      <c r="I124" s="20"/>
      <c r="J124" s="20" t="s">
        <v>24</v>
      </c>
      <c r="K124" s="22">
        <v>4.39</v>
      </c>
      <c r="L124" s="22"/>
      <c r="M124" s="22">
        <v>32.46</v>
      </c>
      <c r="N124" s="22"/>
      <c r="O124" s="20">
        <v>0.040740000000000005</v>
      </c>
      <c r="P124" s="22">
        <v>40.74</v>
      </c>
      <c r="Q124" s="22">
        <v>0.31</v>
      </c>
      <c r="R124" s="26"/>
      <c r="S124" s="22">
        <v>15.47</v>
      </c>
      <c r="T124" s="22">
        <v>0.05</v>
      </c>
      <c r="U124" s="26">
        <v>0</v>
      </c>
      <c r="V124" s="22">
        <v>4.11</v>
      </c>
      <c r="W124" s="22">
        <v>0.11</v>
      </c>
      <c r="X124" s="26"/>
      <c r="Y124" s="22">
        <v>4.78</v>
      </c>
      <c r="Z124" s="22">
        <v>0.19</v>
      </c>
      <c r="AA124" s="26"/>
      <c r="AB124" s="22">
        <v>4.86</v>
      </c>
      <c r="AC124" s="22">
        <v>1.28</v>
      </c>
      <c r="AD124" s="26"/>
      <c r="AE124" s="22">
        <v>71.01</v>
      </c>
      <c r="AF124" s="22">
        <v>3.8136729883985887</v>
      </c>
      <c r="AG124" s="26"/>
      <c r="AH124" s="22">
        <v>79.40067161845862</v>
      </c>
      <c r="AI124" s="22">
        <v>3.4832949667920876</v>
      </c>
      <c r="AJ124" s="26"/>
      <c r="AK124" s="22">
        <v>56.17858122442279</v>
      </c>
      <c r="AL124" s="22">
        <v>0.08</v>
      </c>
      <c r="AM124" s="26">
        <v>0</v>
      </c>
      <c r="AN124" s="22">
        <v>2.25</v>
      </c>
      <c r="AO124" s="22">
        <v>0.03</v>
      </c>
      <c r="AP124" s="26">
        <v>0</v>
      </c>
      <c r="AQ124" s="22">
        <v>0.65</v>
      </c>
      <c r="AR124" s="18" t="s">
        <v>349</v>
      </c>
      <c r="AS124" s="22">
        <v>140.97</v>
      </c>
      <c r="AT124" s="22">
        <v>138.4792528428814</v>
      </c>
      <c r="AU124" s="20">
        <v>1.017986428334825</v>
      </c>
      <c r="AV124" s="20">
        <v>1.7826114271409401</v>
      </c>
      <c r="AW124" s="20"/>
      <c r="AX124" s="20" t="s">
        <v>0</v>
      </c>
    </row>
    <row r="125" spans="1:50" ht="12.75">
      <c r="A125" s="18" t="s">
        <v>323</v>
      </c>
      <c r="B125" s="19">
        <v>37889</v>
      </c>
      <c r="C125" s="20">
        <v>2003</v>
      </c>
      <c r="D125" s="21" t="s">
        <v>25</v>
      </c>
      <c r="E125" s="21" t="s">
        <v>25</v>
      </c>
      <c r="F125" s="22"/>
      <c r="G125" s="22" t="s">
        <v>24</v>
      </c>
      <c r="H125" s="23">
        <v>138</v>
      </c>
      <c r="I125" s="20"/>
      <c r="J125" s="20" t="s">
        <v>24</v>
      </c>
      <c r="K125" s="22">
        <v>4.51</v>
      </c>
      <c r="L125" s="22"/>
      <c r="M125" s="22">
        <v>25.21</v>
      </c>
      <c r="N125" s="22"/>
      <c r="O125" s="20">
        <v>0.030899999999999997</v>
      </c>
      <c r="P125" s="22">
        <v>30.9</v>
      </c>
      <c r="Q125" s="22">
        <v>0.26</v>
      </c>
      <c r="R125" s="26"/>
      <c r="S125" s="22">
        <v>12.97</v>
      </c>
      <c r="T125" s="22">
        <v>0.05</v>
      </c>
      <c r="U125" s="26">
        <v>0</v>
      </c>
      <c r="V125" s="22">
        <v>4.11</v>
      </c>
      <c r="W125" s="22">
        <v>0.03</v>
      </c>
      <c r="X125" s="26"/>
      <c r="Y125" s="22">
        <v>1.3</v>
      </c>
      <c r="Z125" s="22">
        <v>0.07</v>
      </c>
      <c r="AA125" s="26"/>
      <c r="AB125" s="22">
        <v>1.79</v>
      </c>
      <c r="AC125" s="22">
        <v>1.07</v>
      </c>
      <c r="AD125" s="26"/>
      <c r="AE125" s="22">
        <v>59.51</v>
      </c>
      <c r="AF125" s="22">
        <v>3.1480442103003874</v>
      </c>
      <c r="AG125" s="26"/>
      <c r="AH125" s="22">
        <v>65.54228045845407</v>
      </c>
      <c r="AI125" s="22">
        <v>2.8881767665244302</v>
      </c>
      <c r="AJ125" s="26"/>
      <c r="AK125" s="22">
        <v>46.58051489050601</v>
      </c>
      <c r="AL125" s="22">
        <v>0.1</v>
      </c>
      <c r="AM125" s="26">
        <v>0</v>
      </c>
      <c r="AN125" s="22">
        <v>2.82</v>
      </c>
      <c r="AO125" s="22">
        <v>0.02</v>
      </c>
      <c r="AP125" s="26">
        <v>0</v>
      </c>
      <c r="AQ125" s="22">
        <v>0.43</v>
      </c>
      <c r="AR125" s="18" t="s">
        <v>349</v>
      </c>
      <c r="AS125" s="22">
        <v>110.58</v>
      </c>
      <c r="AT125" s="22">
        <v>115.37279534896008</v>
      </c>
      <c r="AU125" s="20">
        <v>0.9584581847526216</v>
      </c>
      <c r="AV125" s="20">
        <v>-4.242297902584595</v>
      </c>
      <c r="AW125" s="20"/>
      <c r="AX125" s="20" t="s">
        <v>0</v>
      </c>
    </row>
    <row r="126" spans="1:50" ht="12.75">
      <c r="A126" s="18" t="s">
        <v>325</v>
      </c>
      <c r="B126" s="19">
        <v>37891</v>
      </c>
      <c r="C126" s="20">
        <v>2003</v>
      </c>
      <c r="D126" s="21" t="s">
        <v>25</v>
      </c>
      <c r="E126" s="21" t="s">
        <v>25</v>
      </c>
      <c r="F126" s="22"/>
      <c r="G126" s="22" t="s">
        <v>24</v>
      </c>
      <c r="H126" s="23">
        <v>158</v>
      </c>
      <c r="I126" s="20"/>
      <c r="J126" s="20" t="s">
        <v>24</v>
      </c>
      <c r="K126" s="22">
        <v>3.06</v>
      </c>
      <c r="L126" s="22"/>
      <c r="M126" s="22">
        <v>445.2</v>
      </c>
      <c r="N126" s="22"/>
      <c r="O126" s="20">
        <v>0.8709600000000001</v>
      </c>
      <c r="P126" s="22">
        <v>870.96</v>
      </c>
      <c r="Q126" s="22">
        <v>2.46</v>
      </c>
      <c r="R126" s="26"/>
      <c r="S126" s="22">
        <v>122.75</v>
      </c>
      <c r="T126" s="22">
        <v>0.42</v>
      </c>
      <c r="U126" s="26"/>
      <c r="V126" s="22">
        <v>34.56</v>
      </c>
      <c r="W126" s="22">
        <v>0.27</v>
      </c>
      <c r="X126" s="26"/>
      <c r="Y126" s="22">
        <v>11.74</v>
      </c>
      <c r="Z126" s="22">
        <v>0.32</v>
      </c>
      <c r="AA126" s="26"/>
      <c r="AB126" s="22">
        <v>8.18</v>
      </c>
      <c r="AC126" s="22">
        <v>7.51</v>
      </c>
      <c r="AD126" s="26"/>
      <c r="AE126" s="22">
        <v>416.94</v>
      </c>
      <c r="AF126" s="22">
        <v>57.48997343277883</v>
      </c>
      <c r="AG126" s="26"/>
      <c r="AH126" s="22">
        <v>1196.9412468704554</v>
      </c>
      <c r="AI126" s="22">
        <v>26.253978087086015</v>
      </c>
      <c r="AJ126" s="26"/>
      <c r="AK126" s="22">
        <v>423.42415858852326</v>
      </c>
      <c r="AL126" s="22">
        <v>0.55</v>
      </c>
      <c r="AM126" s="26"/>
      <c r="AN126" s="22">
        <v>15.49</v>
      </c>
      <c r="AO126" s="22">
        <v>0.13</v>
      </c>
      <c r="AP126" s="26">
        <v>0</v>
      </c>
      <c r="AQ126" s="22">
        <v>2.83</v>
      </c>
      <c r="AR126" s="18" t="s">
        <v>348</v>
      </c>
      <c r="AS126" s="22">
        <v>1465.13</v>
      </c>
      <c r="AT126" s="22">
        <v>1638.6854054589787</v>
      </c>
      <c r="AU126" s="20">
        <v>0.8940886366102909</v>
      </c>
      <c r="AV126" s="20">
        <v>-11.18335872382939</v>
      </c>
      <c r="AW126" s="20"/>
      <c r="AX126" s="20" t="s">
        <v>0</v>
      </c>
    </row>
    <row r="127" spans="1:50" ht="12.75">
      <c r="A127" s="18" t="s">
        <v>326</v>
      </c>
      <c r="B127" s="19">
        <v>37891</v>
      </c>
      <c r="C127" s="20">
        <v>2003</v>
      </c>
      <c r="D127" s="21" t="s">
        <v>25</v>
      </c>
      <c r="E127" s="21" t="s">
        <v>25</v>
      </c>
      <c r="F127" s="22"/>
      <c r="G127" s="22" t="s">
        <v>24</v>
      </c>
      <c r="H127" s="23">
        <v>429</v>
      </c>
      <c r="I127" s="20"/>
      <c r="J127" s="20" t="s">
        <v>24</v>
      </c>
      <c r="K127" s="22">
        <v>3.36</v>
      </c>
      <c r="L127" s="22"/>
      <c r="M127" s="22">
        <v>214.7</v>
      </c>
      <c r="N127" s="22"/>
      <c r="O127" s="20">
        <v>0.43651999999999996</v>
      </c>
      <c r="P127" s="22">
        <v>436.52</v>
      </c>
      <c r="Q127" s="22">
        <v>0.36</v>
      </c>
      <c r="R127" s="26"/>
      <c r="S127" s="22">
        <v>17.96</v>
      </c>
      <c r="T127" s="22">
        <v>0.05</v>
      </c>
      <c r="U127" s="26">
        <v>0</v>
      </c>
      <c r="V127" s="22">
        <v>4.11</v>
      </c>
      <c r="W127" s="22">
        <v>0.05</v>
      </c>
      <c r="X127" s="26"/>
      <c r="Y127" s="22">
        <v>2.17</v>
      </c>
      <c r="Z127" s="22">
        <v>0.08</v>
      </c>
      <c r="AA127" s="26"/>
      <c r="AB127" s="22">
        <v>2.05</v>
      </c>
      <c r="AC127" s="22">
        <v>2.73</v>
      </c>
      <c r="AD127" s="26"/>
      <c r="AE127" s="22">
        <v>151.54</v>
      </c>
      <c r="AF127" s="22">
        <v>22.037528133242283</v>
      </c>
      <c r="AG127" s="26"/>
      <c r="AH127" s="22">
        <v>458.82133573410437</v>
      </c>
      <c r="AI127" s="22">
        <v>12.088993874491738</v>
      </c>
      <c r="AJ127" s="26"/>
      <c r="AK127" s="22">
        <v>194.97129320780274</v>
      </c>
      <c r="AL127" s="22">
        <v>0.22</v>
      </c>
      <c r="AM127" s="26"/>
      <c r="AN127" s="22">
        <v>6.2</v>
      </c>
      <c r="AO127" s="22">
        <v>0.06</v>
      </c>
      <c r="AP127" s="26">
        <v>0</v>
      </c>
      <c r="AQ127" s="22">
        <v>1.3</v>
      </c>
      <c r="AR127" s="18" t="s">
        <v>348</v>
      </c>
      <c r="AS127" s="22">
        <v>614.35</v>
      </c>
      <c r="AT127" s="22">
        <v>661.2926289419071</v>
      </c>
      <c r="AU127" s="20">
        <v>0.9290138330786826</v>
      </c>
      <c r="AV127" s="20">
        <v>-7.359840111465079</v>
      </c>
      <c r="AW127" s="20"/>
      <c r="AX127" s="20" t="s">
        <v>0</v>
      </c>
    </row>
    <row r="128" spans="1:50" ht="12.75">
      <c r="A128" s="18" t="s">
        <v>327</v>
      </c>
      <c r="B128" s="19">
        <v>37891</v>
      </c>
      <c r="C128" s="20">
        <v>2003</v>
      </c>
      <c r="D128" s="21" t="s">
        <v>25</v>
      </c>
      <c r="E128" s="21" t="s">
        <v>25</v>
      </c>
      <c r="F128" s="22"/>
      <c r="G128" s="22" t="s">
        <v>24</v>
      </c>
      <c r="H128" s="23">
        <v>525</v>
      </c>
      <c r="I128" s="20"/>
      <c r="J128" s="20" t="s">
        <v>24</v>
      </c>
      <c r="K128" s="22">
        <v>3.36</v>
      </c>
      <c r="L128" s="22"/>
      <c r="M128" s="22">
        <v>204.9</v>
      </c>
      <c r="N128" s="22"/>
      <c r="O128" s="20">
        <v>0.43651999999999996</v>
      </c>
      <c r="P128" s="22">
        <v>436.52</v>
      </c>
      <c r="Q128" s="22">
        <v>0.19</v>
      </c>
      <c r="R128" s="26"/>
      <c r="S128" s="22">
        <v>9.48</v>
      </c>
      <c r="T128" s="22">
        <v>0.02</v>
      </c>
      <c r="U128" s="26">
        <v>0</v>
      </c>
      <c r="V128" s="22">
        <v>1.65</v>
      </c>
      <c r="W128" s="22">
        <v>0.04</v>
      </c>
      <c r="X128" s="26"/>
      <c r="Y128" s="22">
        <v>1.74</v>
      </c>
      <c r="Z128" s="22">
        <v>0.07</v>
      </c>
      <c r="AA128" s="26"/>
      <c r="AB128" s="22">
        <v>1.79</v>
      </c>
      <c r="AC128" s="22">
        <v>2.18</v>
      </c>
      <c r="AD128" s="26"/>
      <c r="AE128" s="22">
        <v>121.29</v>
      </c>
      <c r="AF128" s="22">
        <v>18.58482176040215</v>
      </c>
      <c r="AG128" s="26"/>
      <c r="AH128" s="22">
        <v>386.9359890515728</v>
      </c>
      <c r="AI128" s="22">
        <v>12.683115825973589</v>
      </c>
      <c r="AJ128" s="26"/>
      <c r="AK128" s="22">
        <v>204.55329204130206</v>
      </c>
      <c r="AL128" s="22">
        <v>0.24</v>
      </c>
      <c r="AM128" s="26"/>
      <c r="AN128" s="22">
        <v>6.76</v>
      </c>
      <c r="AO128" s="22">
        <v>0.04</v>
      </c>
      <c r="AP128" s="26">
        <v>0</v>
      </c>
      <c r="AQ128" s="22">
        <v>0.87</v>
      </c>
      <c r="AR128" s="18" t="s">
        <v>348</v>
      </c>
      <c r="AS128" s="22">
        <v>572.47</v>
      </c>
      <c r="AT128" s="22">
        <v>599.1192810928749</v>
      </c>
      <c r="AU128" s="20">
        <v>0.9555192397676421</v>
      </c>
      <c r="AV128" s="20">
        <v>-4.549253142366755</v>
      </c>
      <c r="AW128" s="20"/>
      <c r="AX128" s="20" t="s">
        <v>0</v>
      </c>
    </row>
    <row r="129" spans="1:50" ht="12.75">
      <c r="A129" s="18" t="s">
        <v>328</v>
      </c>
      <c r="B129" s="19">
        <v>37891</v>
      </c>
      <c r="C129" s="20">
        <v>2003</v>
      </c>
      <c r="D129" s="21" t="s">
        <v>25</v>
      </c>
      <c r="E129" s="21" t="s">
        <v>25</v>
      </c>
      <c r="F129" s="22"/>
      <c r="G129" s="22" t="s">
        <v>24</v>
      </c>
      <c r="H129" s="23">
        <v>643</v>
      </c>
      <c r="I129" s="20"/>
      <c r="J129" s="20" t="s">
        <v>24</v>
      </c>
      <c r="K129" s="22">
        <v>3.41</v>
      </c>
      <c r="L129" s="22"/>
      <c r="M129" s="22">
        <v>182.2</v>
      </c>
      <c r="N129" s="22"/>
      <c r="O129" s="20">
        <v>0.38905</v>
      </c>
      <c r="P129" s="22">
        <v>389.05</v>
      </c>
      <c r="Q129" s="22">
        <v>0.17</v>
      </c>
      <c r="R129" s="26"/>
      <c r="S129" s="22">
        <v>8.48</v>
      </c>
      <c r="T129" s="22">
        <v>0.02</v>
      </c>
      <c r="U129" s="26">
        <v>0</v>
      </c>
      <c r="V129" s="22">
        <v>1.65</v>
      </c>
      <c r="W129" s="22">
        <v>0.06</v>
      </c>
      <c r="X129" s="26"/>
      <c r="Y129" s="22">
        <v>2.61</v>
      </c>
      <c r="Z129" s="22">
        <v>0.07</v>
      </c>
      <c r="AA129" s="26"/>
      <c r="AB129" s="22">
        <v>1.79</v>
      </c>
      <c r="AC129" s="22">
        <v>2.12</v>
      </c>
      <c r="AD129" s="26"/>
      <c r="AE129" s="22">
        <v>117.79</v>
      </c>
      <c r="AF129" s="22">
        <v>17.061452707490716</v>
      </c>
      <c r="AG129" s="26"/>
      <c r="AH129" s="22">
        <v>355.2194453699567</v>
      </c>
      <c r="AI129" s="22">
        <v>10.403448564558804</v>
      </c>
      <c r="AJ129" s="26"/>
      <c r="AK129" s="22">
        <v>167.7868184492044</v>
      </c>
      <c r="AL129" s="22">
        <v>0.31</v>
      </c>
      <c r="AM129" s="26"/>
      <c r="AN129" s="22">
        <v>8.73</v>
      </c>
      <c r="AO129" s="22">
        <v>0.01</v>
      </c>
      <c r="AP129" s="26">
        <v>0</v>
      </c>
      <c r="AQ129" s="22">
        <v>0.22</v>
      </c>
      <c r="AR129" s="18" t="s">
        <v>348</v>
      </c>
      <c r="AS129" s="22">
        <v>521.37</v>
      </c>
      <c r="AT129" s="22">
        <v>531.9562638191611</v>
      </c>
      <c r="AU129" s="20">
        <v>0.9800993718108376</v>
      </c>
      <c r="AV129" s="20">
        <v>-2.0100635829163362</v>
      </c>
      <c r="AW129" s="20"/>
      <c r="AX129" s="20" t="s">
        <v>0</v>
      </c>
    </row>
    <row r="130" spans="1:50" ht="12.75">
      <c r="A130" s="18" t="s">
        <v>329</v>
      </c>
      <c r="B130" s="19">
        <v>37891</v>
      </c>
      <c r="C130" s="20">
        <v>2003</v>
      </c>
      <c r="D130" s="21" t="s">
        <v>25</v>
      </c>
      <c r="E130" s="21" t="s">
        <v>25</v>
      </c>
      <c r="F130" s="22"/>
      <c r="G130" s="22" t="s">
        <v>24</v>
      </c>
      <c r="H130" s="23">
        <v>256</v>
      </c>
      <c r="I130" s="20"/>
      <c r="J130" s="20" t="s">
        <v>24</v>
      </c>
      <c r="K130" s="22">
        <v>3.38</v>
      </c>
      <c r="L130" s="22"/>
      <c r="M130" s="22">
        <v>203</v>
      </c>
      <c r="N130" s="22"/>
      <c r="O130" s="20">
        <v>0.41687</v>
      </c>
      <c r="P130" s="22">
        <v>416.87</v>
      </c>
      <c r="Q130" s="22">
        <v>0.24</v>
      </c>
      <c r="R130" s="26"/>
      <c r="S130" s="22">
        <v>11.98</v>
      </c>
      <c r="T130" s="22">
        <v>0.04</v>
      </c>
      <c r="U130" s="26">
        <v>0</v>
      </c>
      <c r="V130" s="22">
        <v>3.29</v>
      </c>
      <c r="W130" s="22">
        <v>0.19</v>
      </c>
      <c r="X130" s="26"/>
      <c r="Y130" s="22">
        <v>8.26</v>
      </c>
      <c r="Z130" s="22">
        <v>0.09</v>
      </c>
      <c r="AA130" s="26"/>
      <c r="AB130" s="22">
        <v>2.3</v>
      </c>
      <c r="AC130" s="22">
        <v>2.43</v>
      </c>
      <c r="AD130" s="26"/>
      <c r="AE130" s="22">
        <v>134.89</v>
      </c>
      <c r="AF130" s="22">
        <v>21.165170392044644</v>
      </c>
      <c r="AG130" s="26"/>
      <c r="AH130" s="22">
        <v>440.6588475623695</v>
      </c>
      <c r="AI130" s="22">
        <v>9.514429461828882</v>
      </c>
      <c r="AJ130" s="26"/>
      <c r="AK130" s="22">
        <v>153.4487183603762</v>
      </c>
      <c r="AL130" s="22">
        <v>0.59</v>
      </c>
      <c r="AM130" s="26"/>
      <c r="AN130" s="22">
        <v>16.62</v>
      </c>
      <c r="AO130" s="22">
        <v>0.06</v>
      </c>
      <c r="AP130" s="26">
        <v>0</v>
      </c>
      <c r="AQ130" s="22">
        <v>1.3</v>
      </c>
      <c r="AR130" s="18" t="s">
        <v>348</v>
      </c>
      <c r="AS130" s="22">
        <v>577.59</v>
      </c>
      <c r="AT130" s="22">
        <v>612.0275659227457</v>
      </c>
      <c r="AU130" s="20">
        <v>0.9437320018897767</v>
      </c>
      <c r="AV130" s="20">
        <v>-5.789686855545649</v>
      </c>
      <c r="AW130" s="20"/>
      <c r="AX130" s="20" t="s">
        <v>0</v>
      </c>
    </row>
    <row r="131" spans="1:50" ht="12.75">
      <c r="A131" s="18" t="s">
        <v>330</v>
      </c>
      <c r="B131" s="19">
        <v>37891</v>
      </c>
      <c r="C131" s="20">
        <v>2003</v>
      </c>
      <c r="D131" s="21" t="s">
        <v>25</v>
      </c>
      <c r="E131" s="21" t="s">
        <v>25</v>
      </c>
      <c r="F131" s="22"/>
      <c r="G131" s="22" t="s">
        <v>24</v>
      </c>
      <c r="H131" s="23">
        <v>103</v>
      </c>
      <c r="I131" s="20"/>
      <c r="J131" s="20" t="s">
        <v>24</v>
      </c>
      <c r="K131" s="22">
        <v>3.11</v>
      </c>
      <c r="L131" s="22"/>
      <c r="M131" s="22">
        <v>357.8</v>
      </c>
      <c r="N131" s="22"/>
      <c r="O131" s="20">
        <v>0.77625</v>
      </c>
      <c r="P131" s="22">
        <v>776.25</v>
      </c>
      <c r="Q131" s="22">
        <v>0.6</v>
      </c>
      <c r="R131" s="26"/>
      <c r="S131" s="22">
        <v>29.94</v>
      </c>
      <c r="T131" s="22">
        <v>0.11</v>
      </c>
      <c r="U131" s="26"/>
      <c r="V131" s="22">
        <v>9.05</v>
      </c>
      <c r="W131" s="22">
        <v>0.43</v>
      </c>
      <c r="X131" s="26"/>
      <c r="Y131" s="22">
        <v>18.7</v>
      </c>
      <c r="Z131" s="22">
        <v>0.17</v>
      </c>
      <c r="AA131" s="26"/>
      <c r="AB131" s="22">
        <v>4.35</v>
      </c>
      <c r="AC131" s="22">
        <v>4.7</v>
      </c>
      <c r="AD131" s="26"/>
      <c r="AE131" s="22">
        <v>261.08</v>
      </c>
      <c r="AF131" s="22">
        <v>46.04900800031409</v>
      </c>
      <c r="AG131" s="26"/>
      <c r="AH131" s="22">
        <v>958.7403465665393</v>
      </c>
      <c r="AI131" s="22">
        <v>17.14218134405787</v>
      </c>
      <c r="AJ131" s="26"/>
      <c r="AK131" s="22">
        <v>276.46910071696533</v>
      </c>
      <c r="AL131" s="22">
        <v>1.06</v>
      </c>
      <c r="AM131" s="26"/>
      <c r="AN131" s="22">
        <v>29.86</v>
      </c>
      <c r="AO131" s="22">
        <v>0.07</v>
      </c>
      <c r="AP131" s="26">
        <v>0</v>
      </c>
      <c r="AQ131" s="22">
        <v>1.52</v>
      </c>
      <c r="AR131" s="18" t="s">
        <v>348</v>
      </c>
      <c r="AS131" s="22">
        <v>1099.37</v>
      </c>
      <c r="AT131" s="22">
        <v>1266.5894472835046</v>
      </c>
      <c r="AU131" s="20">
        <v>0.8679765983822576</v>
      </c>
      <c r="AV131" s="20">
        <v>-14.135444922819687</v>
      </c>
      <c r="AW131" s="20"/>
      <c r="AX131" s="20" t="s">
        <v>0</v>
      </c>
    </row>
    <row r="132" spans="1:50" ht="12.75">
      <c r="A132" s="18" t="s">
        <v>331</v>
      </c>
      <c r="B132" s="19">
        <v>37891</v>
      </c>
      <c r="C132" s="20">
        <v>2003</v>
      </c>
      <c r="D132" s="21" t="s">
        <v>25</v>
      </c>
      <c r="E132" s="21" t="s">
        <v>25</v>
      </c>
      <c r="F132" s="22"/>
      <c r="G132" s="22" t="s">
        <v>24</v>
      </c>
      <c r="H132" s="23">
        <v>130</v>
      </c>
      <c r="I132" s="20"/>
      <c r="J132" s="20" t="s">
        <v>24</v>
      </c>
      <c r="K132" s="22">
        <v>3.15</v>
      </c>
      <c r="L132" s="22"/>
      <c r="M132" s="22">
        <v>347.2</v>
      </c>
      <c r="N132" s="22"/>
      <c r="O132" s="20">
        <v>0.7079500000000001</v>
      </c>
      <c r="P132" s="22">
        <v>707.95</v>
      </c>
      <c r="Q132" s="22">
        <v>0.5</v>
      </c>
      <c r="R132" s="26"/>
      <c r="S132" s="22">
        <v>24.95</v>
      </c>
      <c r="T132" s="22">
        <v>0.11</v>
      </c>
      <c r="U132" s="26"/>
      <c r="V132" s="22">
        <v>9.05</v>
      </c>
      <c r="W132" s="22">
        <v>0.77</v>
      </c>
      <c r="X132" s="26"/>
      <c r="Y132" s="22">
        <v>33.49</v>
      </c>
      <c r="Z132" s="22">
        <v>0.17</v>
      </c>
      <c r="AA132" s="26"/>
      <c r="AB132" s="22">
        <v>4.35</v>
      </c>
      <c r="AC132" s="22">
        <v>4.51</v>
      </c>
      <c r="AD132" s="26"/>
      <c r="AE132" s="22">
        <v>250.43</v>
      </c>
      <c r="AF132" s="22">
        <v>43.533427458220785</v>
      </c>
      <c r="AG132" s="26"/>
      <c r="AH132" s="22">
        <v>906.3659596801567</v>
      </c>
      <c r="AI132" s="22">
        <v>15.283830942965958</v>
      </c>
      <c r="AJ132" s="26"/>
      <c r="AK132" s="22">
        <v>246.49762544815496</v>
      </c>
      <c r="AL132" s="22">
        <v>1.41</v>
      </c>
      <c r="AM132" s="26"/>
      <c r="AN132" s="22">
        <v>39.72</v>
      </c>
      <c r="AO132" s="22">
        <v>0.05</v>
      </c>
      <c r="AP132" s="26">
        <v>0</v>
      </c>
      <c r="AQ132" s="22">
        <v>1.09</v>
      </c>
      <c r="AR132" s="18" t="s">
        <v>348</v>
      </c>
      <c r="AS132" s="22">
        <v>1030.22</v>
      </c>
      <c r="AT132" s="22">
        <v>1193.6735851283115</v>
      </c>
      <c r="AU132" s="20">
        <v>0.8630667653496401</v>
      </c>
      <c r="AV132" s="20">
        <v>-14.699766771338636</v>
      </c>
      <c r="AW132" s="20"/>
      <c r="AX132" s="20" t="s">
        <v>0</v>
      </c>
    </row>
    <row r="133" spans="1:50" ht="12.75">
      <c r="A133" s="18" t="s">
        <v>332</v>
      </c>
      <c r="B133" s="19">
        <v>37891</v>
      </c>
      <c r="C133" s="20">
        <v>2003</v>
      </c>
      <c r="D133" s="21" t="s">
        <v>25</v>
      </c>
      <c r="E133" s="21" t="s">
        <v>25</v>
      </c>
      <c r="F133" s="22"/>
      <c r="G133" s="22" t="s">
        <v>24</v>
      </c>
      <c r="H133" s="23">
        <v>81</v>
      </c>
      <c r="I133" s="20"/>
      <c r="J133" s="20" t="s">
        <v>24</v>
      </c>
      <c r="K133" s="22">
        <v>3.55</v>
      </c>
      <c r="L133" s="22"/>
      <c r="M133" s="22"/>
      <c r="N133" s="22" t="s">
        <v>24</v>
      </c>
      <c r="O133" s="20">
        <v>0.28184</v>
      </c>
      <c r="P133" s="22">
        <v>281.84</v>
      </c>
      <c r="Q133" s="22">
        <v>0.28</v>
      </c>
      <c r="R133" s="26"/>
      <c r="S133" s="22">
        <v>13.97</v>
      </c>
      <c r="T133" s="22">
        <v>0.13</v>
      </c>
      <c r="U133" s="26"/>
      <c r="V133" s="22">
        <v>10.7</v>
      </c>
      <c r="W133" s="22">
        <v>1.05</v>
      </c>
      <c r="X133" s="26"/>
      <c r="Y133" s="22">
        <v>45.67</v>
      </c>
      <c r="Z133" s="22">
        <v>0.11</v>
      </c>
      <c r="AA133" s="26"/>
      <c r="AB133" s="22">
        <v>2.81</v>
      </c>
      <c r="AC133" s="22">
        <v>2.23</v>
      </c>
      <c r="AD133" s="26"/>
      <c r="AE133" s="22">
        <v>124.05</v>
      </c>
      <c r="AF133" s="22">
        <v>16.811127648717047</v>
      </c>
      <c r="AG133" s="26"/>
      <c r="AH133" s="22">
        <v>350.0076776462889</v>
      </c>
      <c r="AI133" s="22">
        <v>7.299805591752237</v>
      </c>
      <c r="AJ133" s="26"/>
      <c r="AK133" s="22">
        <v>117.73126458378007</v>
      </c>
      <c r="AL133" s="22">
        <v>1.74</v>
      </c>
      <c r="AM133" s="26"/>
      <c r="AN133" s="22">
        <v>49.01</v>
      </c>
      <c r="AO133" s="22">
        <v>0.01</v>
      </c>
      <c r="AP133" s="26">
        <v>0</v>
      </c>
      <c r="AQ133" s="22">
        <v>0.22</v>
      </c>
      <c r="AR133" s="18" t="s">
        <v>348</v>
      </c>
      <c r="AS133" s="22">
        <v>479.04</v>
      </c>
      <c r="AT133" s="22">
        <v>516.968942230069</v>
      </c>
      <c r="AU133" s="20">
        <v>0.9266320679411543</v>
      </c>
      <c r="AV133" s="20">
        <v>-7.616185080657194</v>
      </c>
      <c r="AW133" s="20"/>
      <c r="AX133" s="20" t="s">
        <v>0</v>
      </c>
    </row>
    <row r="134" spans="1:50" ht="12.75">
      <c r="A134" s="18" t="s">
        <v>333</v>
      </c>
      <c r="B134" s="19">
        <v>37891</v>
      </c>
      <c r="C134" s="20">
        <v>2003</v>
      </c>
      <c r="D134" s="21" t="s">
        <v>25</v>
      </c>
      <c r="E134" s="21" t="s">
        <v>25</v>
      </c>
      <c r="F134" s="22"/>
      <c r="G134" s="22" t="s">
        <v>24</v>
      </c>
      <c r="H134" s="23">
        <v>104</v>
      </c>
      <c r="I134" s="20"/>
      <c r="J134" s="20" t="s">
        <v>24</v>
      </c>
      <c r="K134" s="22">
        <v>3.65</v>
      </c>
      <c r="L134" s="22"/>
      <c r="M134" s="22">
        <v>126.8</v>
      </c>
      <c r="N134" s="22"/>
      <c r="O134" s="20">
        <v>0.22387</v>
      </c>
      <c r="P134" s="22">
        <v>223.87</v>
      </c>
      <c r="Q134" s="22">
        <v>0.21</v>
      </c>
      <c r="R134" s="26"/>
      <c r="S134" s="22">
        <v>10.48</v>
      </c>
      <c r="T134" s="22">
        <v>0.12</v>
      </c>
      <c r="U134" s="26"/>
      <c r="V134" s="22">
        <v>9.87</v>
      </c>
      <c r="W134" s="22">
        <v>1.08</v>
      </c>
      <c r="X134" s="26"/>
      <c r="Y134" s="22">
        <v>46.98</v>
      </c>
      <c r="Z134" s="22">
        <v>0.1</v>
      </c>
      <c r="AA134" s="26"/>
      <c r="AB134" s="22">
        <v>2.56</v>
      </c>
      <c r="AC134" s="22">
        <v>1.65</v>
      </c>
      <c r="AD134" s="26"/>
      <c r="AE134" s="22">
        <v>91.71</v>
      </c>
      <c r="AF134" s="22">
        <v>13.015857845765085</v>
      </c>
      <c r="AG134" s="26"/>
      <c r="AH134" s="22">
        <v>270.9901603488291</v>
      </c>
      <c r="AI134" s="22">
        <v>5.910205198658082</v>
      </c>
      <c r="AJ134" s="26"/>
      <c r="AK134" s="22">
        <v>95.31978944395755</v>
      </c>
      <c r="AL134" s="22">
        <v>1.84</v>
      </c>
      <c r="AM134" s="26"/>
      <c r="AN134" s="22">
        <v>51.83</v>
      </c>
      <c r="AO134" s="22">
        <v>0.01</v>
      </c>
      <c r="AP134" s="26">
        <v>0</v>
      </c>
      <c r="AQ134" s="22">
        <v>0.22</v>
      </c>
      <c r="AR134" s="18" t="s">
        <v>348</v>
      </c>
      <c r="AS134" s="22">
        <v>385.47</v>
      </c>
      <c r="AT134" s="22">
        <v>418.3599497927866</v>
      </c>
      <c r="AU134" s="20">
        <v>0.9213836080411688</v>
      </c>
      <c r="AV134" s="20">
        <v>-8.183310363408355</v>
      </c>
      <c r="AW134" s="20"/>
      <c r="AX134" s="20" t="s">
        <v>0</v>
      </c>
    </row>
    <row r="135" spans="1:50" ht="12.75">
      <c r="A135" s="18" t="s">
        <v>324</v>
      </c>
      <c r="B135" s="19">
        <v>37891</v>
      </c>
      <c r="C135" s="20">
        <v>2003</v>
      </c>
      <c r="D135" s="21" t="s">
        <v>25</v>
      </c>
      <c r="E135" s="21" t="s">
        <v>25</v>
      </c>
      <c r="F135" s="22"/>
      <c r="G135" s="22" t="s">
        <v>24</v>
      </c>
      <c r="H135" s="23">
        <v>60</v>
      </c>
      <c r="I135" s="20"/>
      <c r="J135" s="20" t="s">
        <v>24</v>
      </c>
      <c r="K135" s="22">
        <v>4.93</v>
      </c>
      <c r="L135" s="22"/>
      <c r="M135" s="22"/>
      <c r="N135" s="22" t="s">
        <v>24</v>
      </c>
      <c r="O135" s="20">
        <v>0.01175</v>
      </c>
      <c r="P135" s="22">
        <v>11.75</v>
      </c>
      <c r="Q135" s="22">
        <v>1.7</v>
      </c>
      <c r="R135" s="26"/>
      <c r="S135" s="22">
        <v>84.83</v>
      </c>
      <c r="T135" s="22">
        <v>0.3</v>
      </c>
      <c r="U135" s="26"/>
      <c r="V135" s="22">
        <v>24.69</v>
      </c>
      <c r="W135" s="22">
        <v>0.09</v>
      </c>
      <c r="X135" s="26"/>
      <c r="Y135" s="22">
        <v>3.91</v>
      </c>
      <c r="Z135" s="22">
        <v>0.11</v>
      </c>
      <c r="AA135" s="26"/>
      <c r="AB135" s="22">
        <v>2.81</v>
      </c>
      <c r="AC135" s="22">
        <v>0.57</v>
      </c>
      <c r="AD135" s="26"/>
      <c r="AE135" s="22">
        <v>31.68</v>
      </c>
      <c r="AF135" s="22">
        <v>3.8765405064703633</v>
      </c>
      <c r="AG135" s="26"/>
      <c r="AH135" s="22">
        <v>80.70957334471296</v>
      </c>
      <c r="AI135" s="22">
        <v>6.095975751593712</v>
      </c>
      <c r="AJ135" s="26"/>
      <c r="AK135" s="22">
        <v>98.31589692170338</v>
      </c>
      <c r="AL135" s="22">
        <v>0.17</v>
      </c>
      <c r="AM135" s="26"/>
      <c r="AN135" s="22">
        <v>4.79</v>
      </c>
      <c r="AO135" s="22">
        <v>0.02</v>
      </c>
      <c r="AP135" s="26">
        <v>0</v>
      </c>
      <c r="AQ135" s="22">
        <v>0.43</v>
      </c>
      <c r="AR135" s="18" t="s">
        <v>349</v>
      </c>
      <c r="AS135" s="22">
        <v>159.67</v>
      </c>
      <c r="AT135" s="22">
        <v>184.24547026641633</v>
      </c>
      <c r="AU135" s="20">
        <v>0.8666156067181431</v>
      </c>
      <c r="AV135" s="20">
        <v>-14.2915759197333</v>
      </c>
      <c r="AW135" s="20"/>
      <c r="AX135" s="20" t="s">
        <v>0</v>
      </c>
    </row>
    <row r="136" spans="1:50" ht="12.75">
      <c r="A136" s="18" t="s">
        <v>334</v>
      </c>
      <c r="B136" s="19">
        <v>37891</v>
      </c>
      <c r="C136" s="20">
        <v>2003</v>
      </c>
      <c r="D136" s="21" t="s">
        <v>25</v>
      </c>
      <c r="E136" s="21" t="s">
        <v>25</v>
      </c>
      <c r="F136" s="22"/>
      <c r="G136" s="22" t="s">
        <v>24</v>
      </c>
      <c r="H136" s="23">
        <v>101</v>
      </c>
      <c r="I136" s="20"/>
      <c r="J136" s="20" t="s">
        <v>24</v>
      </c>
      <c r="K136" s="22">
        <v>3.78</v>
      </c>
      <c r="L136" s="22"/>
      <c r="M136" s="22">
        <v>86.2</v>
      </c>
      <c r="N136" s="22"/>
      <c r="O136" s="20">
        <v>0.16596</v>
      </c>
      <c r="P136" s="22">
        <v>165.96</v>
      </c>
      <c r="Q136" s="22">
        <v>0.06</v>
      </c>
      <c r="R136" s="26">
        <v>0</v>
      </c>
      <c r="S136" s="22">
        <v>2.99</v>
      </c>
      <c r="T136" s="22">
        <v>0.04</v>
      </c>
      <c r="U136" s="26">
        <v>0</v>
      </c>
      <c r="V136" s="22">
        <v>3.29</v>
      </c>
      <c r="W136" s="22">
        <v>0.36</v>
      </c>
      <c r="X136" s="26"/>
      <c r="Y136" s="22">
        <v>15.66</v>
      </c>
      <c r="Z136" s="22">
        <v>0.04</v>
      </c>
      <c r="AA136" s="26"/>
      <c r="AB136" s="22">
        <v>1.02</v>
      </c>
      <c r="AC136" s="22">
        <v>0.53</v>
      </c>
      <c r="AD136" s="26"/>
      <c r="AE136" s="22">
        <v>29.19</v>
      </c>
      <c r="AF136" s="22">
        <v>9.621876157036688</v>
      </c>
      <c r="AG136" s="26"/>
      <c r="AH136" s="22">
        <v>200.32746158950386</v>
      </c>
      <c r="AI136" s="22">
        <v>4.866854730595276</v>
      </c>
      <c r="AJ136" s="26"/>
      <c r="AK136" s="22">
        <v>78.4926330950406</v>
      </c>
      <c r="AL136" s="22">
        <v>1.18</v>
      </c>
      <c r="AM136" s="26"/>
      <c r="AN136" s="22">
        <v>33.24</v>
      </c>
      <c r="AO136" s="22">
        <v>0.01</v>
      </c>
      <c r="AP136" s="26">
        <v>0</v>
      </c>
      <c r="AQ136" s="22">
        <v>0.22</v>
      </c>
      <c r="AR136" s="18" t="s">
        <v>348</v>
      </c>
      <c r="AS136" s="22">
        <v>218.11</v>
      </c>
      <c r="AT136" s="22">
        <v>312.2800946845445</v>
      </c>
      <c r="AU136" s="20">
        <v>0.6984434925970157</v>
      </c>
      <c r="AV136" s="20">
        <v>-35.50974862777301</v>
      </c>
      <c r="AW136" s="20" t="s">
        <v>27</v>
      </c>
      <c r="AX136" s="20" t="s">
        <v>274</v>
      </c>
    </row>
    <row r="137" spans="1:50" ht="12.75">
      <c r="A137" s="18" t="s">
        <v>335</v>
      </c>
      <c r="B137" s="19">
        <v>37892</v>
      </c>
      <c r="C137" s="20">
        <v>2003</v>
      </c>
      <c r="D137" s="21" t="s">
        <v>25</v>
      </c>
      <c r="E137" s="21" t="s">
        <v>25</v>
      </c>
      <c r="F137" s="22"/>
      <c r="G137" s="22" t="s">
        <v>24</v>
      </c>
      <c r="H137" s="23">
        <v>115</v>
      </c>
      <c r="I137" s="20"/>
      <c r="J137" s="20" t="s">
        <v>24</v>
      </c>
      <c r="K137" s="22">
        <v>4.55</v>
      </c>
      <c r="L137" s="22"/>
      <c r="M137" s="22">
        <v>18.6</v>
      </c>
      <c r="N137" s="22"/>
      <c r="O137" s="20">
        <v>0.02818</v>
      </c>
      <c r="P137" s="22">
        <v>28.18</v>
      </c>
      <c r="Q137" s="22">
        <v>0.11</v>
      </c>
      <c r="R137" s="26"/>
      <c r="S137" s="22">
        <v>5.49</v>
      </c>
      <c r="T137" s="22">
        <v>0.02</v>
      </c>
      <c r="U137" s="26">
        <v>0</v>
      </c>
      <c r="V137" s="22">
        <v>1.65</v>
      </c>
      <c r="W137" s="22">
        <v>0.09</v>
      </c>
      <c r="X137" s="26"/>
      <c r="Y137" s="22">
        <v>3.91</v>
      </c>
      <c r="Z137" s="22">
        <v>0.03</v>
      </c>
      <c r="AA137" s="26"/>
      <c r="AB137" s="22">
        <v>0.77</v>
      </c>
      <c r="AC137" s="22">
        <v>0.43</v>
      </c>
      <c r="AD137" s="26"/>
      <c r="AE137" s="22">
        <v>23.76</v>
      </c>
      <c r="AF137" s="22">
        <v>2.437870119444145</v>
      </c>
      <c r="AG137" s="26"/>
      <c r="AH137" s="22">
        <v>50.7564558868271</v>
      </c>
      <c r="AI137" s="22">
        <v>1.237451313969641</v>
      </c>
      <c r="AJ137" s="26"/>
      <c r="AK137" s="22">
        <v>19.95761479170237</v>
      </c>
      <c r="AL137" s="22">
        <v>0.1</v>
      </c>
      <c r="AM137" s="26">
        <v>0</v>
      </c>
      <c r="AN137" s="22">
        <v>2.82</v>
      </c>
      <c r="AO137" s="22">
        <v>0.01</v>
      </c>
      <c r="AP137" s="26">
        <v>0</v>
      </c>
      <c r="AQ137" s="22">
        <v>0.22</v>
      </c>
      <c r="AR137" s="18" t="s">
        <v>348</v>
      </c>
      <c r="AS137" s="22">
        <v>63.76</v>
      </c>
      <c r="AT137" s="22">
        <v>73.75407067852946</v>
      </c>
      <c r="AU137" s="20">
        <v>0.86449465654458</v>
      </c>
      <c r="AV137" s="20">
        <v>-14.535342644161666</v>
      </c>
      <c r="AW137" s="20"/>
      <c r="AX137" s="20" t="s">
        <v>0</v>
      </c>
    </row>
    <row r="138" spans="1:50" ht="12.75">
      <c r="A138" s="18" t="s">
        <v>336</v>
      </c>
      <c r="B138" s="19">
        <v>37892</v>
      </c>
      <c r="C138" s="20">
        <v>2003</v>
      </c>
      <c r="D138" s="21" t="s">
        <v>25</v>
      </c>
      <c r="E138" s="21" t="s">
        <v>25</v>
      </c>
      <c r="F138" s="22"/>
      <c r="G138" s="22" t="s">
        <v>24</v>
      </c>
      <c r="H138" s="23">
        <v>89</v>
      </c>
      <c r="I138" s="20"/>
      <c r="J138" s="20" t="s">
        <v>24</v>
      </c>
      <c r="K138" s="22">
        <v>4.45</v>
      </c>
      <c r="L138" s="22"/>
      <c r="M138" s="22">
        <v>21.17</v>
      </c>
      <c r="N138" s="22"/>
      <c r="O138" s="20">
        <v>0.03548</v>
      </c>
      <c r="P138" s="22">
        <v>35.48</v>
      </c>
      <c r="Q138" s="22">
        <v>0.11</v>
      </c>
      <c r="R138" s="26"/>
      <c r="S138" s="22">
        <v>5.49</v>
      </c>
      <c r="T138" s="22">
        <v>0.01</v>
      </c>
      <c r="U138" s="26">
        <v>0</v>
      </c>
      <c r="V138" s="22">
        <v>0.82</v>
      </c>
      <c r="W138" s="22">
        <v>0.04</v>
      </c>
      <c r="X138" s="26"/>
      <c r="Y138" s="22">
        <v>1.74</v>
      </c>
      <c r="Z138" s="22">
        <v>0.03</v>
      </c>
      <c r="AA138" s="26"/>
      <c r="AB138" s="22">
        <v>0.77</v>
      </c>
      <c r="AC138" s="22">
        <v>0.54</v>
      </c>
      <c r="AD138" s="26"/>
      <c r="AE138" s="22">
        <v>29.89</v>
      </c>
      <c r="AF138" s="22">
        <v>2.10958379304521</v>
      </c>
      <c r="AG138" s="26"/>
      <c r="AH138" s="22">
        <v>43.92153457120128</v>
      </c>
      <c r="AI138" s="22">
        <v>2.1177423632914434</v>
      </c>
      <c r="AJ138" s="26"/>
      <c r="AK138" s="22">
        <v>34.1549488351644</v>
      </c>
      <c r="AL138" s="22">
        <v>0.1</v>
      </c>
      <c r="AM138" s="26">
        <v>0</v>
      </c>
      <c r="AN138" s="22">
        <v>2.82</v>
      </c>
      <c r="AO138" s="22">
        <v>0.09</v>
      </c>
      <c r="AP138" s="26">
        <v>0</v>
      </c>
      <c r="AQ138" s="22">
        <v>1.96</v>
      </c>
      <c r="AR138" s="18" t="s">
        <v>348</v>
      </c>
      <c r="AS138" s="22">
        <v>74.19</v>
      </c>
      <c r="AT138" s="22">
        <v>82.85648340636565</v>
      </c>
      <c r="AU138" s="20">
        <v>0.8954036781423452</v>
      </c>
      <c r="AV138" s="20">
        <v>-11.036838544089774</v>
      </c>
      <c r="AW138" s="20"/>
      <c r="AX138" s="20" t="s">
        <v>0</v>
      </c>
    </row>
    <row r="139" spans="1:50" ht="12.75">
      <c r="A139" s="18" t="s">
        <v>337</v>
      </c>
      <c r="B139" s="19">
        <v>37892</v>
      </c>
      <c r="C139" s="20">
        <v>2003</v>
      </c>
      <c r="D139" s="21" t="s">
        <v>25</v>
      </c>
      <c r="E139" s="21" t="s">
        <v>25</v>
      </c>
      <c r="F139" s="22"/>
      <c r="G139" s="22" t="s">
        <v>24</v>
      </c>
      <c r="H139" s="23">
        <v>374</v>
      </c>
      <c r="I139" s="20"/>
      <c r="J139" s="20" t="s">
        <v>24</v>
      </c>
      <c r="K139" s="22">
        <v>4.01</v>
      </c>
      <c r="L139" s="22"/>
      <c r="M139" s="22">
        <v>58.8</v>
      </c>
      <c r="N139" s="22"/>
      <c r="O139" s="20">
        <v>0.09772</v>
      </c>
      <c r="P139" s="22">
        <v>97.72</v>
      </c>
      <c r="Q139" s="22">
        <v>0.31</v>
      </c>
      <c r="R139" s="26"/>
      <c r="S139" s="22">
        <v>15.47</v>
      </c>
      <c r="T139" s="22">
        <v>0.05</v>
      </c>
      <c r="U139" s="26">
        <v>0</v>
      </c>
      <c r="V139" s="22">
        <v>4.11</v>
      </c>
      <c r="W139" s="22">
        <v>0.05</v>
      </c>
      <c r="X139" s="26"/>
      <c r="Y139" s="22">
        <v>2.17</v>
      </c>
      <c r="Z139" s="22">
        <v>0.08</v>
      </c>
      <c r="AA139" s="26"/>
      <c r="AB139" s="22">
        <v>2.05</v>
      </c>
      <c r="AC139" s="22">
        <v>1.39</v>
      </c>
      <c r="AD139" s="26"/>
      <c r="AE139" s="22">
        <v>77.34</v>
      </c>
      <c r="AF139" s="22">
        <v>4.841104295233828</v>
      </c>
      <c r="AG139" s="26"/>
      <c r="AH139" s="22">
        <v>100.7917914267683</v>
      </c>
      <c r="AI139" s="22">
        <v>6.704597737338253</v>
      </c>
      <c r="AJ139" s="26"/>
      <c r="AK139" s="22">
        <v>108.13175230779134</v>
      </c>
      <c r="AL139" s="22">
        <v>0.2</v>
      </c>
      <c r="AM139" s="26"/>
      <c r="AN139" s="22">
        <v>5.63</v>
      </c>
      <c r="AO139" s="22">
        <v>0.02</v>
      </c>
      <c r="AP139" s="26">
        <v>0</v>
      </c>
      <c r="AQ139" s="22">
        <v>0.43</v>
      </c>
      <c r="AR139" s="18" t="s">
        <v>348</v>
      </c>
      <c r="AS139" s="22">
        <v>198.86</v>
      </c>
      <c r="AT139" s="22">
        <v>214.98354373455965</v>
      </c>
      <c r="AU139" s="20">
        <v>0.925001032848973</v>
      </c>
      <c r="AV139" s="20">
        <v>-7.792096302413897</v>
      </c>
      <c r="AW139" s="20"/>
      <c r="AX139" s="20" t="s">
        <v>0</v>
      </c>
    </row>
    <row r="140" spans="1:50" ht="12.75">
      <c r="A140" s="18" t="s">
        <v>338</v>
      </c>
      <c r="B140" s="19">
        <v>37892</v>
      </c>
      <c r="C140" s="20">
        <v>2003</v>
      </c>
      <c r="D140" s="21" t="s">
        <v>25</v>
      </c>
      <c r="E140" s="21" t="s">
        <v>25</v>
      </c>
      <c r="F140" s="22"/>
      <c r="G140" s="22" t="s">
        <v>24</v>
      </c>
      <c r="H140" s="23">
        <v>351</v>
      </c>
      <c r="I140" s="20"/>
      <c r="J140" s="20" t="s">
        <v>24</v>
      </c>
      <c r="K140" s="22">
        <v>3.84</v>
      </c>
      <c r="L140" s="22"/>
      <c r="M140" s="22">
        <v>81.4</v>
      </c>
      <c r="N140" s="22"/>
      <c r="O140" s="20">
        <v>0.14454</v>
      </c>
      <c r="P140" s="22">
        <v>144.54</v>
      </c>
      <c r="Q140" s="22">
        <v>0.48</v>
      </c>
      <c r="R140" s="26"/>
      <c r="S140" s="22">
        <v>23.95</v>
      </c>
      <c r="T140" s="22">
        <v>0.1</v>
      </c>
      <c r="U140" s="26">
        <v>0</v>
      </c>
      <c r="V140" s="22">
        <v>8.23</v>
      </c>
      <c r="W140" s="22">
        <v>0.04</v>
      </c>
      <c r="X140" s="26"/>
      <c r="Y140" s="22">
        <v>1.74</v>
      </c>
      <c r="Z140" s="22">
        <v>0.11</v>
      </c>
      <c r="AA140" s="26"/>
      <c r="AB140" s="22">
        <v>2.81</v>
      </c>
      <c r="AC140" s="22">
        <v>1.79</v>
      </c>
      <c r="AD140" s="26"/>
      <c r="AE140" s="22">
        <v>99.27</v>
      </c>
      <c r="AF140" s="22">
        <v>6.365067650736218</v>
      </c>
      <c r="AG140" s="26"/>
      <c r="AH140" s="22">
        <v>132.52070848832804</v>
      </c>
      <c r="AI140" s="22">
        <v>8.822081705248532</v>
      </c>
      <c r="AJ140" s="26"/>
      <c r="AK140" s="22">
        <v>142.28253374224832</v>
      </c>
      <c r="AL140" s="22">
        <v>0.24</v>
      </c>
      <c r="AM140" s="26"/>
      <c r="AN140" s="22">
        <v>6.76</v>
      </c>
      <c r="AO140" s="22">
        <v>0.03</v>
      </c>
      <c r="AP140" s="26">
        <v>0</v>
      </c>
      <c r="AQ140" s="22">
        <v>0.65</v>
      </c>
      <c r="AR140" s="18" t="s">
        <v>348</v>
      </c>
      <c r="AS140" s="22">
        <v>280.54</v>
      </c>
      <c r="AT140" s="22">
        <v>282.2132422305763</v>
      </c>
      <c r="AU140" s="20">
        <v>0.9940710002927174</v>
      </c>
      <c r="AV140" s="20">
        <v>-0.5946628486560679</v>
      </c>
      <c r="AW140" s="20"/>
      <c r="AX140" s="20" t="s">
        <v>0</v>
      </c>
    </row>
    <row r="141" spans="1:50" ht="12.75">
      <c r="A141" s="18" t="s">
        <v>339</v>
      </c>
      <c r="B141" s="19">
        <v>37892</v>
      </c>
      <c r="C141" s="20">
        <v>2003</v>
      </c>
      <c r="D141" s="21" t="s">
        <v>25</v>
      </c>
      <c r="E141" s="21" t="s">
        <v>25</v>
      </c>
      <c r="F141" s="22"/>
      <c r="G141" s="22" t="s">
        <v>24</v>
      </c>
      <c r="H141" s="23">
        <v>71</v>
      </c>
      <c r="I141" s="20"/>
      <c r="J141" s="20" t="s">
        <v>24</v>
      </c>
      <c r="K141" s="22">
        <v>4.06</v>
      </c>
      <c r="L141" s="22"/>
      <c r="M141" s="22"/>
      <c r="N141" s="22" t="s">
        <v>24</v>
      </c>
      <c r="O141" s="20">
        <v>0.0871</v>
      </c>
      <c r="P141" s="22">
        <v>87.1</v>
      </c>
      <c r="Q141" s="22">
        <v>0.31</v>
      </c>
      <c r="R141" s="26"/>
      <c r="S141" s="22">
        <v>15.47</v>
      </c>
      <c r="T141" s="22">
        <v>0.05</v>
      </c>
      <c r="U141" s="26">
        <v>0</v>
      </c>
      <c r="V141" s="22">
        <v>4.11</v>
      </c>
      <c r="W141" s="22">
        <v>0.04</v>
      </c>
      <c r="X141" s="26"/>
      <c r="Y141" s="22">
        <v>1.74</v>
      </c>
      <c r="Z141" s="22">
        <v>0.09</v>
      </c>
      <c r="AA141" s="26"/>
      <c r="AB141" s="22">
        <v>2.3</v>
      </c>
      <c r="AC141" s="22">
        <v>1.74</v>
      </c>
      <c r="AD141" s="26"/>
      <c r="AE141" s="22">
        <v>96.66</v>
      </c>
      <c r="AF141" s="22">
        <v>4.500834642996697</v>
      </c>
      <c r="AG141" s="26"/>
      <c r="AH141" s="22">
        <v>93.70737726719123</v>
      </c>
      <c r="AI141" s="22">
        <v>9.405069955119506</v>
      </c>
      <c r="AJ141" s="26"/>
      <c r="AK141" s="22">
        <v>151.6849682361674</v>
      </c>
      <c r="AL141" s="22">
        <v>0.24</v>
      </c>
      <c r="AM141" s="26"/>
      <c r="AN141" s="22">
        <v>6.76</v>
      </c>
      <c r="AO141" s="22">
        <v>0.02</v>
      </c>
      <c r="AP141" s="26">
        <v>0</v>
      </c>
      <c r="AQ141" s="22">
        <v>0.43</v>
      </c>
      <c r="AR141" s="18" t="s">
        <v>348</v>
      </c>
      <c r="AS141" s="22">
        <v>207.38</v>
      </c>
      <c r="AT141" s="22">
        <v>252.58234550335862</v>
      </c>
      <c r="AU141" s="20">
        <v>0.8210391727368073</v>
      </c>
      <c r="AV141" s="20">
        <v>-19.654802592108517</v>
      </c>
      <c r="AW141" s="20"/>
      <c r="AX141" s="20" t="s">
        <v>0</v>
      </c>
    </row>
    <row r="142" spans="1:50" ht="12.75">
      <c r="A142" s="18" t="s">
        <v>340</v>
      </c>
      <c r="B142" s="19">
        <v>37893</v>
      </c>
      <c r="C142" s="20">
        <v>2003</v>
      </c>
      <c r="D142" s="21" t="s">
        <v>25</v>
      </c>
      <c r="E142" s="21" t="s">
        <v>25</v>
      </c>
      <c r="F142" s="22"/>
      <c r="G142" s="22" t="s">
        <v>24</v>
      </c>
      <c r="H142" s="23">
        <v>516</v>
      </c>
      <c r="I142" s="20"/>
      <c r="J142" s="20" t="s">
        <v>24</v>
      </c>
      <c r="K142" s="22">
        <v>3.88</v>
      </c>
      <c r="L142" s="22"/>
      <c r="M142" s="22">
        <v>79.8</v>
      </c>
      <c r="N142" s="22"/>
      <c r="O142" s="20">
        <v>0.13183</v>
      </c>
      <c r="P142" s="22">
        <v>131.83</v>
      </c>
      <c r="Q142" s="22">
        <v>0.35</v>
      </c>
      <c r="R142" s="26"/>
      <c r="S142" s="22">
        <v>17.47</v>
      </c>
      <c r="T142" s="22">
        <v>0.05</v>
      </c>
      <c r="U142" s="26">
        <v>0</v>
      </c>
      <c r="V142" s="22">
        <v>4.11</v>
      </c>
      <c r="W142" s="22">
        <v>0.03</v>
      </c>
      <c r="X142" s="26"/>
      <c r="Y142" s="22">
        <v>1.3</v>
      </c>
      <c r="Z142" s="22">
        <v>0.07</v>
      </c>
      <c r="AA142" s="26"/>
      <c r="AB142" s="22">
        <v>1.79</v>
      </c>
      <c r="AC142" s="22">
        <v>2.22</v>
      </c>
      <c r="AD142" s="26"/>
      <c r="AE142" s="22">
        <v>123.4</v>
      </c>
      <c r="AF142" s="22">
        <v>5.850704518753455</v>
      </c>
      <c r="AG142" s="26"/>
      <c r="AH142" s="22">
        <v>121.81166808044694</v>
      </c>
      <c r="AI142" s="22">
        <v>10.373571132469896</v>
      </c>
      <c r="AJ142" s="26"/>
      <c r="AK142" s="22">
        <v>167.3049552244745</v>
      </c>
      <c r="AL142" s="22">
        <v>0.22</v>
      </c>
      <c r="AM142" s="26"/>
      <c r="AN142" s="22">
        <v>6.2</v>
      </c>
      <c r="AO142" s="22">
        <v>0.01</v>
      </c>
      <c r="AP142" s="26">
        <v>0</v>
      </c>
      <c r="AQ142" s="22">
        <v>0.22</v>
      </c>
      <c r="AR142" s="18" t="s">
        <v>348</v>
      </c>
      <c r="AS142" s="22">
        <v>279.9</v>
      </c>
      <c r="AT142" s="22">
        <v>295.5366233049214</v>
      </c>
      <c r="AU142" s="20">
        <v>0.9470907424939067</v>
      </c>
      <c r="AV142" s="20">
        <v>-5.434698686752027</v>
      </c>
      <c r="AW142" s="20"/>
      <c r="AX142" s="20" t="s">
        <v>0</v>
      </c>
    </row>
    <row r="143" spans="1:50" ht="12.75">
      <c r="A143" s="18" t="s">
        <v>341</v>
      </c>
      <c r="B143" s="19">
        <v>37893</v>
      </c>
      <c r="C143" s="20">
        <v>2003</v>
      </c>
      <c r="D143" s="21" t="s">
        <v>25</v>
      </c>
      <c r="E143" s="21" t="s">
        <v>25</v>
      </c>
      <c r="F143" s="22"/>
      <c r="G143" s="22" t="s">
        <v>24</v>
      </c>
      <c r="H143" s="23">
        <v>219</v>
      </c>
      <c r="I143" s="20"/>
      <c r="J143" s="20" t="s">
        <v>24</v>
      </c>
      <c r="K143" s="22">
        <v>3.83</v>
      </c>
      <c r="L143" s="22"/>
      <c r="M143" s="22">
        <v>86.7</v>
      </c>
      <c r="N143" s="22"/>
      <c r="O143" s="20">
        <v>0.14790999999999999</v>
      </c>
      <c r="P143" s="22">
        <v>147.91</v>
      </c>
      <c r="Q143" s="22">
        <v>0.32</v>
      </c>
      <c r="R143" s="26"/>
      <c r="S143" s="22">
        <v>15.97</v>
      </c>
      <c r="T143" s="22">
        <v>0.05</v>
      </c>
      <c r="U143" s="26">
        <v>0</v>
      </c>
      <c r="V143" s="22">
        <v>4.11</v>
      </c>
      <c r="W143" s="22">
        <v>0.03</v>
      </c>
      <c r="X143" s="26"/>
      <c r="Y143" s="22">
        <v>1.3</v>
      </c>
      <c r="Z143" s="22">
        <v>0.07</v>
      </c>
      <c r="AA143" s="26"/>
      <c r="AB143" s="22">
        <v>1.79</v>
      </c>
      <c r="AC143" s="22">
        <v>2</v>
      </c>
      <c r="AD143" s="26"/>
      <c r="AE143" s="22">
        <v>110.94</v>
      </c>
      <c r="AF143" s="22">
        <v>6.244359933273406</v>
      </c>
      <c r="AG143" s="26"/>
      <c r="AH143" s="22">
        <v>130.00757381075232</v>
      </c>
      <c r="AI143" s="22">
        <v>10.783618795521464</v>
      </c>
      <c r="AJ143" s="26"/>
      <c r="AK143" s="22">
        <v>173.91820393417018</v>
      </c>
      <c r="AL143" s="22">
        <v>0.29</v>
      </c>
      <c r="AM143" s="26"/>
      <c r="AN143" s="22">
        <v>8.17</v>
      </c>
      <c r="AO143" s="22">
        <v>0.04</v>
      </c>
      <c r="AP143" s="26">
        <v>0</v>
      </c>
      <c r="AQ143" s="22">
        <v>0.87</v>
      </c>
      <c r="AR143" s="18" t="s">
        <v>348</v>
      </c>
      <c r="AS143" s="22">
        <v>282.02</v>
      </c>
      <c r="AT143" s="22">
        <v>312.9657777449225</v>
      </c>
      <c r="AU143" s="20">
        <v>0.9011208894215126</v>
      </c>
      <c r="AV143" s="20">
        <v>-10.402190742175803</v>
      </c>
      <c r="AW143" s="20"/>
      <c r="AX143" s="20" t="s">
        <v>0</v>
      </c>
    </row>
    <row r="144" spans="1:50" ht="12.75">
      <c r="A144" s="18" t="s">
        <v>342</v>
      </c>
      <c r="B144" s="19">
        <v>37893</v>
      </c>
      <c r="C144" s="20">
        <v>2003</v>
      </c>
      <c r="D144" s="21" t="s">
        <v>25</v>
      </c>
      <c r="E144" s="21" t="s">
        <v>25</v>
      </c>
      <c r="F144" s="22"/>
      <c r="G144" s="22" t="s">
        <v>24</v>
      </c>
      <c r="H144" s="23">
        <v>116</v>
      </c>
      <c r="I144" s="20"/>
      <c r="J144" s="20" t="s">
        <v>24</v>
      </c>
      <c r="K144" s="22">
        <v>3.69</v>
      </c>
      <c r="L144" s="22"/>
      <c r="M144" s="22">
        <v>103.9</v>
      </c>
      <c r="N144" s="22"/>
      <c r="O144" s="20">
        <v>0.20417</v>
      </c>
      <c r="P144" s="22">
        <v>204.17</v>
      </c>
      <c r="Q144" s="22">
        <v>0.37</v>
      </c>
      <c r="R144" s="26"/>
      <c r="S144" s="22">
        <v>18.46</v>
      </c>
      <c r="T144" s="22">
        <v>0.07</v>
      </c>
      <c r="U144" s="26">
        <v>0</v>
      </c>
      <c r="V144" s="22">
        <v>5.76</v>
      </c>
      <c r="W144" s="22">
        <v>0.03</v>
      </c>
      <c r="X144" s="26"/>
      <c r="Y144" s="22">
        <v>1.3</v>
      </c>
      <c r="Z144" s="22">
        <v>0.09</v>
      </c>
      <c r="AA144" s="26"/>
      <c r="AB144" s="22">
        <v>2.3</v>
      </c>
      <c r="AC144" s="22">
        <v>2.54</v>
      </c>
      <c r="AD144" s="26"/>
      <c r="AE144" s="22">
        <v>141.03</v>
      </c>
      <c r="AF144" s="22">
        <v>8.036825554974945</v>
      </c>
      <c r="AG144" s="26"/>
      <c r="AH144" s="22">
        <v>167.32670805457835</v>
      </c>
      <c r="AI144" s="22">
        <v>13.248882083261812</v>
      </c>
      <c r="AJ144" s="26"/>
      <c r="AK144" s="22">
        <v>213.6779702388465</v>
      </c>
      <c r="AL144" s="22">
        <v>0.41</v>
      </c>
      <c r="AM144" s="26"/>
      <c r="AN144" s="22">
        <v>11.55</v>
      </c>
      <c r="AO144" s="22">
        <v>0.01</v>
      </c>
      <c r="AP144" s="26">
        <v>0</v>
      </c>
      <c r="AQ144" s="22">
        <v>0.22</v>
      </c>
      <c r="AR144" s="18" t="s">
        <v>348</v>
      </c>
      <c r="AS144" s="22">
        <v>373.02</v>
      </c>
      <c r="AT144" s="22">
        <v>392.77467829342487</v>
      </c>
      <c r="AU144" s="20">
        <v>0.9497048068901555</v>
      </c>
      <c r="AV144" s="20">
        <v>-5.159262359317574</v>
      </c>
      <c r="AW144" s="20"/>
      <c r="AX144" s="20" t="s">
        <v>0</v>
      </c>
    </row>
    <row r="145" spans="1:50" ht="12.75">
      <c r="A145" s="18" t="s">
        <v>343</v>
      </c>
      <c r="B145" s="19">
        <v>37893</v>
      </c>
      <c r="C145" s="20">
        <v>2003</v>
      </c>
      <c r="D145" s="21" t="s">
        <v>25</v>
      </c>
      <c r="E145" s="21" t="s">
        <v>25</v>
      </c>
      <c r="F145" s="22"/>
      <c r="G145" s="22" t="s">
        <v>24</v>
      </c>
      <c r="H145" s="23">
        <v>96</v>
      </c>
      <c r="I145" s="20"/>
      <c r="J145" s="20" t="s">
        <v>24</v>
      </c>
      <c r="K145" s="22">
        <v>3.74</v>
      </c>
      <c r="L145" s="22"/>
      <c r="M145" s="22">
        <v>105.4</v>
      </c>
      <c r="N145" s="22"/>
      <c r="O145" s="20">
        <v>0.18197</v>
      </c>
      <c r="P145" s="22">
        <v>181.97</v>
      </c>
      <c r="Q145" s="22">
        <v>0.35</v>
      </c>
      <c r="R145" s="26"/>
      <c r="S145" s="22">
        <v>17.47</v>
      </c>
      <c r="T145" s="22">
        <v>0.08</v>
      </c>
      <c r="U145" s="26">
        <v>0</v>
      </c>
      <c r="V145" s="22">
        <v>6.58</v>
      </c>
      <c r="W145" s="22">
        <v>0.03</v>
      </c>
      <c r="X145" s="26"/>
      <c r="Y145" s="22">
        <v>1.3</v>
      </c>
      <c r="Z145" s="22">
        <v>0.09</v>
      </c>
      <c r="AA145" s="26"/>
      <c r="AB145" s="22">
        <v>2.3</v>
      </c>
      <c r="AC145" s="22">
        <v>2.77</v>
      </c>
      <c r="AD145" s="26"/>
      <c r="AE145" s="22">
        <v>153.67</v>
      </c>
      <c r="AF145" s="22">
        <v>9.767497411949574</v>
      </c>
      <c r="AG145" s="26"/>
      <c r="AH145" s="22">
        <v>203.35929611679012</v>
      </c>
      <c r="AI145" s="22">
        <v>11.901335852198159</v>
      </c>
      <c r="AJ145" s="26"/>
      <c r="AK145" s="22">
        <v>191.9447446242519</v>
      </c>
      <c r="AL145" s="22">
        <v>0.34</v>
      </c>
      <c r="AM145" s="26"/>
      <c r="AN145" s="22">
        <v>9.58</v>
      </c>
      <c r="AO145" s="22">
        <v>0.06</v>
      </c>
      <c r="AP145" s="26">
        <v>0</v>
      </c>
      <c r="AQ145" s="22">
        <v>1.3</v>
      </c>
      <c r="AR145" s="18" t="s">
        <v>348</v>
      </c>
      <c r="AS145" s="22">
        <v>363.29</v>
      </c>
      <c r="AT145" s="22">
        <v>406.18404074104205</v>
      </c>
      <c r="AU145" s="20">
        <v>0.8943975231946923</v>
      </c>
      <c r="AV145" s="20">
        <v>-11.14892471219248</v>
      </c>
      <c r="AW145" s="20"/>
      <c r="AX145" s="20" t="s">
        <v>0</v>
      </c>
    </row>
    <row r="146" spans="1:50" ht="12.75">
      <c r="A146" s="18" t="s">
        <v>344</v>
      </c>
      <c r="B146" s="19">
        <v>37893</v>
      </c>
      <c r="C146" s="20">
        <v>2003</v>
      </c>
      <c r="D146" s="21" t="s">
        <v>25</v>
      </c>
      <c r="E146" s="21" t="s">
        <v>25</v>
      </c>
      <c r="F146" s="22"/>
      <c r="G146" s="22" t="s">
        <v>24</v>
      </c>
      <c r="H146" s="23">
        <v>114</v>
      </c>
      <c r="I146" s="20"/>
      <c r="J146" s="20" t="s">
        <v>24</v>
      </c>
      <c r="K146" s="22">
        <v>3.66</v>
      </c>
      <c r="L146" s="22"/>
      <c r="M146" s="22"/>
      <c r="N146" s="22" t="s">
        <v>24</v>
      </c>
      <c r="O146" s="20">
        <v>0.21878</v>
      </c>
      <c r="P146" s="22">
        <v>218.78</v>
      </c>
      <c r="Q146" s="22">
        <v>0.42</v>
      </c>
      <c r="R146" s="26"/>
      <c r="S146" s="22">
        <v>20.96</v>
      </c>
      <c r="T146" s="22">
        <v>0.09</v>
      </c>
      <c r="U146" s="26">
        <v>0</v>
      </c>
      <c r="V146" s="22">
        <v>7.41</v>
      </c>
      <c r="W146" s="22">
        <v>0.04</v>
      </c>
      <c r="X146" s="26"/>
      <c r="Y146" s="22">
        <v>1.74</v>
      </c>
      <c r="Z146" s="22">
        <v>0.11</v>
      </c>
      <c r="AA146" s="26"/>
      <c r="AB146" s="22">
        <v>2.81</v>
      </c>
      <c r="AC146" s="22">
        <v>3.69</v>
      </c>
      <c r="AD146" s="26"/>
      <c r="AE146" s="22">
        <v>205.18</v>
      </c>
      <c r="AF146" s="22">
        <v>13.781501215843612</v>
      </c>
      <c r="AG146" s="26"/>
      <c r="AH146" s="22">
        <v>286.930855313864</v>
      </c>
      <c r="AI146" s="22">
        <v>13.365371439477444</v>
      </c>
      <c r="AJ146" s="26"/>
      <c r="AK146" s="22">
        <v>215.55671057589223</v>
      </c>
      <c r="AL146" s="22">
        <v>0.31</v>
      </c>
      <c r="AM146" s="26"/>
      <c r="AN146" s="22">
        <v>8.73</v>
      </c>
      <c r="AO146" s="22">
        <v>0.05</v>
      </c>
      <c r="AP146" s="26">
        <v>0</v>
      </c>
      <c r="AQ146" s="22">
        <v>1.09</v>
      </c>
      <c r="AR146" s="18" t="s">
        <v>348</v>
      </c>
      <c r="AS146" s="22">
        <v>456.88</v>
      </c>
      <c r="AT146" s="22">
        <v>512.3075658897562</v>
      </c>
      <c r="AU146" s="20">
        <v>0.8918080278719059</v>
      </c>
      <c r="AV146" s="20">
        <v>-11.437944076154409</v>
      </c>
      <c r="AW146" s="20"/>
      <c r="AX146" s="20" t="s">
        <v>0</v>
      </c>
    </row>
    <row r="147" spans="1:50" ht="12.75">
      <c r="A147" s="18" t="s">
        <v>345</v>
      </c>
      <c r="B147" s="19">
        <v>37893</v>
      </c>
      <c r="C147" s="20">
        <v>2003</v>
      </c>
      <c r="D147" s="21" t="s">
        <v>25</v>
      </c>
      <c r="E147" s="21" t="s">
        <v>25</v>
      </c>
      <c r="F147" s="22"/>
      <c r="G147" s="22" t="s">
        <v>24</v>
      </c>
      <c r="H147" s="23">
        <v>121</v>
      </c>
      <c r="I147" s="20"/>
      <c r="J147" s="20" t="s">
        <v>24</v>
      </c>
      <c r="K147" s="22">
        <v>3.81</v>
      </c>
      <c r="L147" s="22"/>
      <c r="M147" s="22">
        <v>105.3</v>
      </c>
      <c r="N147" s="22"/>
      <c r="O147" s="20">
        <v>0.15488</v>
      </c>
      <c r="P147" s="22">
        <v>154.88</v>
      </c>
      <c r="Q147" s="22">
        <v>0.35</v>
      </c>
      <c r="R147" s="26"/>
      <c r="S147" s="22">
        <v>17.47</v>
      </c>
      <c r="T147" s="22">
        <v>0.08</v>
      </c>
      <c r="U147" s="26">
        <v>0</v>
      </c>
      <c r="V147" s="22">
        <v>6.58</v>
      </c>
      <c r="W147" s="22">
        <v>0.04</v>
      </c>
      <c r="X147" s="26"/>
      <c r="Y147" s="22">
        <v>1.74</v>
      </c>
      <c r="Z147" s="22">
        <v>0.11</v>
      </c>
      <c r="AA147" s="26"/>
      <c r="AB147" s="22">
        <v>2.81</v>
      </c>
      <c r="AC147" s="22">
        <v>3.44</v>
      </c>
      <c r="AD147" s="26"/>
      <c r="AE147" s="22">
        <v>191.28</v>
      </c>
      <c r="AF147" s="22">
        <v>11.760013297589715</v>
      </c>
      <c r="AG147" s="26"/>
      <c r="AH147" s="22">
        <v>244.84347685581787</v>
      </c>
      <c r="AI147" s="22">
        <v>10.690569834705705</v>
      </c>
      <c r="AJ147" s="26"/>
      <c r="AK147" s="22">
        <v>172.41751029413362</v>
      </c>
      <c r="AL147" s="22">
        <v>0.22</v>
      </c>
      <c r="AM147" s="26"/>
      <c r="AN147" s="22">
        <v>6.2</v>
      </c>
      <c r="AO147" s="22">
        <v>0.03</v>
      </c>
      <c r="AP147" s="26">
        <v>0</v>
      </c>
      <c r="AQ147" s="22">
        <v>0.65</v>
      </c>
      <c r="AR147" s="18" t="s">
        <v>348</v>
      </c>
      <c r="AS147" s="22">
        <v>374.76</v>
      </c>
      <c r="AT147" s="22">
        <v>424.1109871499514</v>
      </c>
      <c r="AU147" s="20">
        <v>0.8836366219097678</v>
      </c>
      <c r="AV147" s="20">
        <v>-12.355183238288776</v>
      </c>
      <c r="AW147" s="20"/>
      <c r="AX147" s="20" t="s">
        <v>0</v>
      </c>
    </row>
    <row r="148" spans="1:50" ht="12.75">
      <c r="A148" s="18" t="s">
        <v>346</v>
      </c>
      <c r="B148" s="19">
        <v>37893</v>
      </c>
      <c r="C148" s="20">
        <v>2003</v>
      </c>
      <c r="D148" s="21" t="s">
        <v>25</v>
      </c>
      <c r="E148" s="21" t="s">
        <v>25</v>
      </c>
      <c r="F148" s="22"/>
      <c r="G148" s="22" t="s">
        <v>24</v>
      </c>
      <c r="H148" s="23">
        <v>201</v>
      </c>
      <c r="I148" s="20"/>
      <c r="J148" s="20" t="s">
        <v>24</v>
      </c>
      <c r="K148" s="22">
        <v>4</v>
      </c>
      <c r="L148" s="22"/>
      <c r="M148" s="22">
        <v>62.6</v>
      </c>
      <c r="N148" s="22"/>
      <c r="O148" s="20">
        <v>0.1</v>
      </c>
      <c r="P148" s="22">
        <v>100</v>
      </c>
      <c r="Q148" s="22">
        <v>0.18</v>
      </c>
      <c r="R148" s="26"/>
      <c r="S148" s="22">
        <v>8.98</v>
      </c>
      <c r="T148" s="22">
        <v>0.03</v>
      </c>
      <c r="U148" s="26">
        <v>0</v>
      </c>
      <c r="V148" s="22">
        <v>2.47</v>
      </c>
      <c r="W148" s="22">
        <v>0.02</v>
      </c>
      <c r="X148" s="26"/>
      <c r="Y148" s="22">
        <v>0.87</v>
      </c>
      <c r="Z148" s="22">
        <v>0.05</v>
      </c>
      <c r="AA148" s="26"/>
      <c r="AB148" s="22">
        <v>1.28</v>
      </c>
      <c r="AC148" s="22">
        <v>1.79</v>
      </c>
      <c r="AD148" s="26"/>
      <c r="AE148" s="22">
        <v>99.49</v>
      </c>
      <c r="AF148" s="22">
        <v>7.473167602786642</v>
      </c>
      <c r="AG148" s="26"/>
      <c r="AH148" s="22">
        <v>155.59134949001788</v>
      </c>
      <c r="AI148" s="22">
        <v>4.656337862271291</v>
      </c>
      <c r="AJ148" s="26"/>
      <c r="AK148" s="22">
        <v>75.09741704271138</v>
      </c>
      <c r="AL148" s="22">
        <v>0.06</v>
      </c>
      <c r="AM148" s="26" t="s">
        <v>350</v>
      </c>
      <c r="AN148" s="22">
        <v>1.69</v>
      </c>
      <c r="AO148" s="22">
        <v>0.01</v>
      </c>
      <c r="AP148" s="26">
        <v>0</v>
      </c>
      <c r="AQ148" s="22">
        <v>0.22</v>
      </c>
      <c r="AR148" s="18" t="s">
        <v>348</v>
      </c>
      <c r="AS148" s="22">
        <v>213.09</v>
      </c>
      <c r="AT148" s="22">
        <v>232.59876653272926</v>
      </c>
      <c r="AU148" s="20">
        <v>0.9161269562021338</v>
      </c>
      <c r="AV148" s="20">
        <v>-8.754434932026328</v>
      </c>
      <c r="AW148" s="20"/>
      <c r="AX148" s="20" t="s">
        <v>0</v>
      </c>
    </row>
    <row r="149" spans="1:50" ht="12.75">
      <c r="A149" s="18" t="s">
        <v>347</v>
      </c>
      <c r="B149" s="19">
        <v>37893</v>
      </c>
      <c r="C149" s="20">
        <v>2003</v>
      </c>
      <c r="D149" s="21" t="s">
        <v>25</v>
      </c>
      <c r="E149" s="21" t="s">
        <v>25</v>
      </c>
      <c r="F149" s="22"/>
      <c r="G149" s="22" t="s">
        <v>24</v>
      </c>
      <c r="H149" s="23">
        <v>69</v>
      </c>
      <c r="I149" s="20"/>
      <c r="J149" s="20" t="s">
        <v>24</v>
      </c>
      <c r="K149" s="22">
        <v>4.22</v>
      </c>
      <c r="L149" s="22"/>
      <c r="M149" s="22"/>
      <c r="N149" s="22" t="s">
        <v>24</v>
      </c>
      <c r="O149" s="20">
        <v>0.06026</v>
      </c>
      <c r="P149" s="22">
        <v>60.26</v>
      </c>
      <c r="Q149" s="22">
        <v>0.11</v>
      </c>
      <c r="R149" s="26"/>
      <c r="S149" s="22">
        <v>5.49</v>
      </c>
      <c r="T149" s="22">
        <v>0.01</v>
      </c>
      <c r="U149" s="26">
        <v>0</v>
      </c>
      <c r="V149" s="22">
        <v>0.82</v>
      </c>
      <c r="W149" s="22">
        <v>0.02</v>
      </c>
      <c r="X149" s="26"/>
      <c r="Y149" s="22">
        <v>0.87</v>
      </c>
      <c r="Z149" s="22">
        <v>0.04</v>
      </c>
      <c r="AA149" s="26"/>
      <c r="AB149" s="22">
        <v>1.02</v>
      </c>
      <c r="AC149" s="22">
        <v>1.17</v>
      </c>
      <c r="AD149" s="26"/>
      <c r="AE149" s="22">
        <v>64.86</v>
      </c>
      <c r="AF149" s="22">
        <v>4.7793879040826885</v>
      </c>
      <c r="AG149" s="26"/>
      <c r="AH149" s="22">
        <v>99.50685616300157</v>
      </c>
      <c r="AI149" s="22">
        <v>2.8881767665244302</v>
      </c>
      <c r="AJ149" s="26"/>
      <c r="AK149" s="22">
        <v>46.58051489050601</v>
      </c>
      <c r="AL149" s="22">
        <v>0.08</v>
      </c>
      <c r="AM149" s="26">
        <v>0</v>
      </c>
      <c r="AN149" s="22">
        <v>2.25</v>
      </c>
      <c r="AO149" s="22">
        <v>0.01</v>
      </c>
      <c r="AP149" s="26">
        <v>0</v>
      </c>
      <c r="AQ149" s="22">
        <v>0.22</v>
      </c>
      <c r="AR149" s="18" t="s">
        <v>348</v>
      </c>
      <c r="AS149" s="22">
        <v>133.32</v>
      </c>
      <c r="AT149" s="22">
        <v>148.55737105350758</v>
      </c>
      <c r="AU149" s="20">
        <v>0.8974310668972503</v>
      </c>
      <c r="AV149" s="20">
        <v>-10.811347499487741</v>
      </c>
      <c r="AW149" s="20"/>
      <c r="AX149" s="20" t="s">
        <v>0</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2"/>
  </sheetPr>
  <dimension ref="A1:O14"/>
  <sheetViews>
    <sheetView workbookViewId="0" topLeftCell="A1">
      <selection activeCell="A1" sqref="A1"/>
    </sheetView>
  </sheetViews>
  <sheetFormatPr defaultColWidth="9.140625" defaultRowHeight="12.75"/>
  <cols>
    <col min="1" max="1" width="13.140625" style="0" customWidth="1"/>
    <col min="2" max="2" width="8.28125" style="0" bestFit="1" customWidth="1"/>
    <col min="3" max="3" width="11.140625" style="0" bestFit="1" customWidth="1"/>
    <col min="4" max="4" width="9.57421875" style="0" bestFit="1" customWidth="1"/>
    <col min="5" max="5" width="9.28125" style="0" bestFit="1" customWidth="1"/>
    <col min="6" max="6" width="11.421875" style="0" bestFit="1" customWidth="1"/>
    <col min="7" max="7" width="10.421875" style="0" bestFit="1" customWidth="1"/>
    <col min="8" max="8" width="10.57421875" style="0" bestFit="1" customWidth="1"/>
    <col min="9" max="9" width="11.140625" style="0" bestFit="1" customWidth="1"/>
    <col min="10" max="10" width="6.00390625" style="0" bestFit="1" customWidth="1"/>
    <col min="11" max="11" width="9.7109375" style="0" bestFit="1" customWidth="1"/>
    <col min="12" max="12" width="16.28125" style="0" bestFit="1" customWidth="1"/>
    <col min="13" max="13" width="11.140625" style="0" bestFit="1" customWidth="1"/>
    <col min="14" max="14" width="11.8515625" style="0" bestFit="1" customWidth="1"/>
    <col min="15" max="15" width="10.421875" style="0" bestFit="1" customWidth="1"/>
  </cols>
  <sheetData>
    <row r="1" ht="12.75">
      <c r="A1" s="15" t="s">
        <v>22</v>
      </c>
    </row>
    <row r="2" spans="1:15" s="17" customFormat="1" ht="15">
      <c r="A2" s="16" t="s">
        <v>20</v>
      </c>
      <c r="B2" s="15" t="s">
        <v>21</v>
      </c>
      <c r="C2" s="5" t="s">
        <v>390</v>
      </c>
      <c r="D2" s="5" t="s">
        <v>411</v>
      </c>
      <c r="E2" s="5" t="s">
        <v>399</v>
      </c>
      <c r="F2" s="5" t="s">
        <v>393</v>
      </c>
      <c r="G2" s="5" t="s">
        <v>396</v>
      </c>
      <c r="H2" s="17" t="s">
        <v>422</v>
      </c>
      <c r="I2" s="5" t="s">
        <v>414</v>
      </c>
      <c r="J2" s="15" t="s">
        <v>423</v>
      </c>
      <c r="K2" s="6" t="s">
        <v>388</v>
      </c>
      <c r="L2" s="17" t="s">
        <v>421</v>
      </c>
      <c r="M2" s="5" t="s">
        <v>408</v>
      </c>
      <c r="N2" s="5" t="s">
        <v>405</v>
      </c>
      <c r="O2" s="17" t="s">
        <v>1</v>
      </c>
    </row>
    <row r="3" spans="1:15" ht="12.75">
      <c r="A3" s="10">
        <v>37840</v>
      </c>
      <c r="B3" t="s">
        <v>6</v>
      </c>
      <c r="C3" s="11">
        <v>-0.01</v>
      </c>
      <c r="D3" s="11">
        <v>0</v>
      </c>
      <c r="E3" s="12">
        <v>0.03</v>
      </c>
      <c r="F3" s="12">
        <v>0</v>
      </c>
      <c r="G3" s="12">
        <v>0.03</v>
      </c>
      <c r="H3" s="13">
        <v>-0.01</v>
      </c>
      <c r="I3" s="12">
        <v>0.02</v>
      </c>
      <c r="J3">
        <v>5.603</v>
      </c>
      <c r="K3" s="14">
        <f aca="true" t="shared" si="0" ref="K3:K14">10^(6-J3)</f>
        <v>2.4945947269429563</v>
      </c>
      <c r="L3" s="12">
        <v>1.75</v>
      </c>
      <c r="M3" s="13">
        <v>0</v>
      </c>
      <c r="N3" s="13">
        <v>0</v>
      </c>
      <c r="O3" t="s">
        <v>7</v>
      </c>
    </row>
    <row r="4" spans="1:15" ht="12.75">
      <c r="A4" s="10">
        <v>37840</v>
      </c>
      <c r="B4" t="s">
        <v>8</v>
      </c>
      <c r="C4" s="11">
        <v>-0.01</v>
      </c>
      <c r="D4" s="11">
        <v>0.02</v>
      </c>
      <c r="E4" s="12">
        <v>0.03</v>
      </c>
      <c r="F4" s="12">
        <v>0.01</v>
      </c>
      <c r="G4" s="12">
        <v>0.02</v>
      </c>
      <c r="H4" s="13">
        <v>0.01</v>
      </c>
      <c r="I4" s="12">
        <v>0.02</v>
      </c>
      <c r="J4">
        <v>5.596</v>
      </c>
      <c r="K4" s="14">
        <f t="shared" si="0"/>
        <v>2.5351286304979075</v>
      </c>
      <c r="L4" s="12">
        <v>2.16</v>
      </c>
      <c r="M4" s="13">
        <v>0</v>
      </c>
      <c r="N4" s="13">
        <v>0.10764683962321622</v>
      </c>
      <c r="O4" t="s">
        <v>9</v>
      </c>
    </row>
    <row r="5" spans="1:15" ht="12.75">
      <c r="A5" s="10">
        <v>37853</v>
      </c>
      <c r="B5" t="s">
        <v>10</v>
      </c>
      <c r="C5" s="11">
        <v>0</v>
      </c>
      <c r="D5" s="11">
        <v>0.02</v>
      </c>
      <c r="E5" s="12">
        <v>0.03</v>
      </c>
      <c r="F5" s="12">
        <v>0</v>
      </c>
      <c r="G5" s="12">
        <v>0.02</v>
      </c>
      <c r="H5" s="13">
        <v>0.01</v>
      </c>
      <c r="I5" s="12">
        <v>0.01</v>
      </c>
      <c r="J5">
        <v>5.428</v>
      </c>
      <c r="K5" s="14">
        <f t="shared" si="0"/>
        <v>3.7325015779572066</v>
      </c>
      <c r="L5" s="12">
        <v>2.54</v>
      </c>
      <c r="M5" s="13">
        <v>0.014298201716426333</v>
      </c>
      <c r="N5" s="13">
        <v>0</v>
      </c>
      <c r="O5" t="s">
        <v>7</v>
      </c>
    </row>
    <row r="6" spans="1:15" ht="12.75">
      <c r="A6" s="10">
        <v>37853</v>
      </c>
      <c r="B6" t="s">
        <v>11</v>
      </c>
      <c r="C6" s="11">
        <v>0.04</v>
      </c>
      <c r="D6" s="11">
        <v>0.01</v>
      </c>
      <c r="E6" s="12">
        <v>0.03</v>
      </c>
      <c r="F6" s="12">
        <v>0.02</v>
      </c>
      <c r="G6" s="12">
        <v>0.02</v>
      </c>
      <c r="H6" s="13">
        <v>0.03</v>
      </c>
      <c r="I6" s="12">
        <v>0.04</v>
      </c>
      <c r="J6">
        <v>5.542</v>
      </c>
      <c r="K6" s="14">
        <f t="shared" si="0"/>
        <v>2.870780582024692</v>
      </c>
      <c r="L6" s="12">
        <v>2.31</v>
      </c>
      <c r="M6" s="13">
        <v>0.114034531380544</v>
      </c>
      <c r="N6" s="13">
        <v>0</v>
      </c>
      <c r="O6" t="s">
        <v>9</v>
      </c>
    </row>
    <row r="7" spans="1:15" ht="12.75">
      <c r="A7" s="10">
        <v>37869</v>
      </c>
      <c r="B7" t="s">
        <v>12</v>
      </c>
      <c r="C7" s="11">
        <v>0</v>
      </c>
      <c r="D7" s="11">
        <v>0.01</v>
      </c>
      <c r="E7" s="12">
        <v>0.02</v>
      </c>
      <c r="F7" s="12">
        <v>-0.03</v>
      </c>
      <c r="G7" s="12">
        <v>0.02</v>
      </c>
      <c r="H7" s="13">
        <v>-0.15</v>
      </c>
      <c r="I7" s="12">
        <v>0.01</v>
      </c>
      <c r="J7">
        <v>5.351</v>
      </c>
      <c r="K7" s="14">
        <f t="shared" si="0"/>
        <v>4.456562483975033</v>
      </c>
      <c r="L7" s="12">
        <v>2.12</v>
      </c>
      <c r="M7" s="13">
        <v>0</v>
      </c>
      <c r="N7" s="13">
        <v>0</v>
      </c>
      <c r="O7" t="s">
        <v>7</v>
      </c>
    </row>
    <row r="8" spans="1:15" ht="12.75">
      <c r="A8" s="10">
        <v>37869</v>
      </c>
      <c r="B8" t="s">
        <v>13</v>
      </c>
      <c r="C8" s="11">
        <v>0.32</v>
      </c>
      <c r="D8" s="11">
        <v>0.01</v>
      </c>
      <c r="E8" s="12">
        <v>0.03</v>
      </c>
      <c r="F8" s="12">
        <v>0.01</v>
      </c>
      <c r="G8" s="12">
        <v>0.03</v>
      </c>
      <c r="H8" s="13">
        <v>-0.13</v>
      </c>
      <c r="I8" s="12">
        <v>0.01</v>
      </c>
      <c r="J8">
        <v>5.989</v>
      </c>
      <c r="K8" s="14">
        <f t="shared" si="0"/>
        <v>1.0256519262514079</v>
      </c>
      <c r="L8" s="12">
        <v>2.99</v>
      </c>
      <c r="M8" s="13">
        <v>0</v>
      </c>
      <c r="N8" s="13">
        <v>0.274598805854489</v>
      </c>
      <c r="O8" t="s">
        <v>9</v>
      </c>
    </row>
    <row r="9" spans="1:15" ht="12.75">
      <c r="A9" s="10">
        <v>37875</v>
      </c>
      <c r="B9" t="s">
        <v>14</v>
      </c>
      <c r="C9" s="11">
        <v>0.04</v>
      </c>
      <c r="D9" s="11">
        <v>0.01</v>
      </c>
      <c r="E9" s="12">
        <v>0.02</v>
      </c>
      <c r="F9" s="12">
        <v>0</v>
      </c>
      <c r="G9" s="12">
        <v>0.01</v>
      </c>
      <c r="H9" s="13">
        <v>-0.19</v>
      </c>
      <c r="I9" s="12">
        <v>0.01</v>
      </c>
      <c r="J9">
        <v>5.513</v>
      </c>
      <c r="K9" s="14">
        <f t="shared" si="0"/>
        <v>3.0690219883911585</v>
      </c>
      <c r="L9" s="12">
        <v>2.14</v>
      </c>
      <c r="M9" s="13">
        <v>0</v>
      </c>
      <c r="N9" s="13">
        <v>0</v>
      </c>
      <c r="O9" t="s">
        <v>7</v>
      </c>
    </row>
    <row r="10" spans="1:15" ht="12.75">
      <c r="A10" s="10">
        <v>37875</v>
      </c>
      <c r="B10" t="s">
        <v>15</v>
      </c>
      <c r="C10" s="11">
        <v>0.16</v>
      </c>
      <c r="D10" s="11">
        <v>0.01</v>
      </c>
      <c r="E10" s="12">
        <v>0.02</v>
      </c>
      <c r="F10" s="12">
        <v>0.02</v>
      </c>
      <c r="G10" s="12">
        <v>0.01</v>
      </c>
      <c r="H10" s="13">
        <v>0</v>
      </c>
      <c r="I10" s="12">
        <v>0.01</v>
      </c>
      <c r="J10">
        <v>5.801</v>
      </c>
      <c r="K10" s="14">
        <f t="shared" si="0"/>
        <v>1.5812480392703827</v>
      </c>
      <c r="L10" s="12">
        <v>1.85</v>
      </c>
      <c r="M10" s="13">
        <v>0.050778148683325385</v>
      </c>
      <c r="N10" s="13">
        <v>0</v>
      </c>
      <c r="O10" t="s">
        <v>9</v>
      </c>
    </row>
    <row r="11" spans="1:15" ht="12.75">
      <c r="A11" s="10">
        <v>37886</v>
      </c>
      <c r="B11" t="s">
        <v>16</v>
      </c>
      <c r="C11" s="11">
        <v>0.02</v>
      </c>
      <c r="D11" s="11">
        <v>0.01</v>
      </c>
      <c r="E11" s="12">
        <v>0.02</v>
      </c>
      <c r="F11" s="12">
        <v>-0.01</v>
      </c>
      <c r="G11" s="12">
        <v>0.01</v>
      </c>
      <c r="H11" s="13">
        <v>-0.2</v>
      </c>
      <c r="I11" s="12">
        <v>0.01</v>
      </c>
      <c r="J11">
        <v>4.985</v>
      </c>
      <c r="K11" s="14">
        <f t="shared" si="0"/>
        <v>10.351421666793435</v>
      </c>
      <c r="L11" s="12">
        <v>4.59</v>
      </c>
      <c r="M11" s="13">
        <v>0</v>
      </c>
      <c r="N11" s="13">
        <v>0</v>
      </c>
      <c r="O11" t="s">
        <v>7</v>
      </c>
    </row>
    <row r="12" spans="1:15" ht="12.75">
      <c r="A12" s="10">
        <v>37886</v>
      </c>
      <c r="B12" t="s">
        <v>17</v>
      </c>
      <c r="C12" s="11">
        <v>0.09</v>
      </c>
      <c r="D12" s="11">
        <v>0.01</v>
      </c>
      <c r="E12" s="12">
        <v>0.03</v>
      </c>
      <c r="F12" s="12">
        <v>0</v>
      </c>
      <c r="G12" s="12">
        <v>0.03</v>
      </c>
      <c r="H12" s="13">
        <v>-0.17</v>
      </c>
      <c r="I12" s="12">
        <v>0.01</v>
      </c>
      <c r="J12">
        <v>5.572</v>
      </c>
      <c r="K12" s="14">
        <f t="shared" si="0"/>
        <v>2.6791683248190314</v>
      </c>
      <c r="L12" s="12">
        <v>2.19</v>
      </c>
      <c r="M12" s="13">
        <v>0.21951750059843725</v>
      </c>
      <c r="N12" s="13">
        <v>0</v>
      </c>
      <c r="O12" t="s">
        <v>9</v>
      </c>
    </row>
    <row r="13" spans="1:15" ht="12.75">
      <c r="A13" s="10">
        <v>37890</v>
      </c>
      <c r="B13" t="s">
        <v>18</v>
      </c>
      <c r="C13" s="11">
        <v>0.03</v>
      </c>
      <c r="D13" s="11">
        <v>0</v>
      </c>
      <c r="E13" s="12">
        <v>0.02</v>
      </c>
      <c r="F13" s="12">
        <v>-0.01</v>
      </c>
      <c r="G13" s="12">
        <v>0.01</v>
      </c>
      <c r="H13" s="13">
        <v>-0.2</v>
      </c>
      <c r="I13" s="12">
        <v>0.01</v>
      </c>
      <c r="J13">
        <v>4.985</v>
      </c>
      <c r="K13" s="14">
        <f t="shared" si="0"/>
        <v>10.351421666793435</v>
      </c>
      <c r="L13" s="12">
        <v>4.73</v>
      </c>
      <c r="M13" s="13">
        <v>0</v>
      </c>
      <c r="N13" s="13">
        <v>0</v>
      </c>
      <c r="O13" t="s">
        <v>7</v>
      </c>
    </row>
    <row r="14" spans="1:15" ht="12.75">
      <c r="A14" s="10">
        <v>37890</v>
      </c>
      <c r="B14" t="s">
        <v>19</v>
      </c>
      <c r="C14" s="11">
        <v>0.17</v>
      </c>
      <c r="D14" s="11">
        <v>-0.01</v>
      </c>
      <c r="E14" s="12">
        <v>0.03</v>
      </c>
      <c r="F14" s="12">
        <v>0.02</v>
      </c>
      <c r="G14" s="12">
        <v>0.02</v>
      </c>
      <c r="H14" s="13">
        <v>-0.19</v>
      </c>
      <c r="I14" s="12">
        <v>0.01</v>
      </c>
      <c r="J14">
        <v>5.416</v>
      </c>
      <c r="K14" s="14">
        <f t="shared" si="0"/>
        <v>3.837072454922785</v>
      </c>
      <c r="L14" s="12">
        <v>3.64</v>
      </c>
      <c r="M14" s="13">
        <v>0.612888836571542</v>
      </c>
      <c r="N14" s="13">
        <v>0.09255857378604755</v>
      </c>
      <c r="O14" t="s">
        <v>9</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4"/>
  </sheetPr>
  <dimension ref="A1:G22"/>
  <sheetViews>
    <sheetView workbookViewId="0" topLeftCell="A1">
      <selection activeCell="A1" sqref="A1"/>
    </sheetView>
  </sheetViews>
  <sheetFormatPr defaultColWidth="9.140625" defaultRowHeight="12.75"/>
  <cols>
    <col min="1" max="1" width="20.7109375" style="12" customWidth="1"/>
    <col min="2" max="2" width="10.7109375" style="12" customWidth="1"/>
    <col min="3" max="3" width="10.7109375" style="30" customWidth="1"/>
    <col min="4" max="7" width="10.7109375" style="12" customWidth="1"/>
    <col min="8" max="16384" width="9.140625" style="12" customWidth="1"/>
  </cols>
  <sheetData>
    <row r="1" ht="12.75">
      <c r="A1" s="31" t="s">
        <v>366</v>
      </c>
    </row>
    <row r="2" ht="12.75">
      <c r="A2" s="31" t="s">
        <v>4</v>
      </c>
    </row>
    <row r="5" spans="1:7" ht="15" customHeight="1">
      <c r="A5" s="12" t="s">
        <v>352</v>
      </c>
      <c r="B5" s="12" t="s">
        <v>358</v>
      </c>
      <c r="C5" s="30" t="s">
        <v>360</v>
      </c>
      <c r="D5" s="12" t="s">
        <v>361</v>
      </c>
      <c r="E5" s="12" t="s">
        <v>362</v>
      </c>
      <c r="F5" s="12" t="s">
        <v>363</v>
      </c>
      <c r="G5" s="12" t="s">
        <v>365</v>
      </c>
    </row>
    <row r="6" spans="1:3" ht="15" customHeight="1">
      <c r="A6" s="12" t="s">
        <v>353</v>
      </c>
      <c r="C6" s="30">
        <f>COUNTA('FINAL-VALID'!A5:A173)</f>
        <v>169</v>
      </c>
    </row>
    <row r="7" spans="1:7" ht="15" customHeight="1">
      <c r="A7" s="12" t="s">
        <v>354</v>
      </c>
      <c r="B7" s="39" t="s">
        <v>359</v>
      </c>
      <c r="C7" s="30">
        <f>COUNTA('FINAL-VALID'!H5:H173)</f>
        <v>169</v>
      </c>
      <c r="D7" s="12">
        <f>MIN('FINAL-VALID'!H5:H173)</f>
        <v>49</v>
      </c>
      <c r="E7" s="12">
        <f>MAX('FINAL-VALID'!H5:H173)</f>
        <v>1075</v>
      </c>
      <c r="F7" s="12">
        <f>AVERAGE('FINAL-VALID'!H5:H173)</f>
        <v>332.73372781065086</v>
      </c>
      <c r="G7" s="12">
        <f>STDEV('FINAL-VALID'!H5:H173)</f>
        <v>263.21762471917873</v>
      </c>
    </row>
    <row r="8" spans="1:7" ht="15" customHeight="1">
      <c r="A8" s="12" t="s">
        <v>355</v>
      </c>
      <c r="B8" s="40" t="s">
        <v>434</v>
      </c>
      <c r="C8" s="30">
        <f>COUNTA('FINAL-VALID'!I$5:I$173)</f>
        <v>135</v>
      </c>
      <c r="D8" s="12">
        <f>MIN('FINAL-VALID'!I$5:I$173)</f>
        <v>0.019</v>
      </c>
      <c r="E8" s="12">
        <f>MAX('FINAL-VALID'!I$5:I$173)</f>
        <v>1.046</v>
      </c>
      <c r="F8" s="12">
        <f>AVERAGE('FINAL-VALID'!I$5:I$173)</f>
        <v>0.5167555555555555</v>
      </c>
      <c r="G8" s="12">
        <f>STDEV('FINAL-VALID'!I$5:I$173)</f>
        <v>0.24028255962035958</v>
      </c>
    </row>
    <row r="9" spans="1:7" ht="15" customHeight="1">
      <c r="A9" s="12" t="s">
        <v>424</v>
      </c>
      <c r="B9" s="41" t="s">
        <v>435</v>
      </c>
      <c r="C9" s="30">
        <f>COUNTA('FINAL-VALID'!AH$5:AH$173)</f>
        <v>169</v>
      </c>
      <c r="D9" s="12">
        <f>MIN('FINAL-VALID'!AH$5:AH$173)</f>
        <v>9.273699569166538</v>
      </c>
      <c r="E9" s="12">
        <f>MAX('FINAL-VALID'!AH$5:AH$173)</f>
        <v>1499.1138167600786</v>
      </c>
      <c r="F9" s="12">
        <f>AVERAGE('FINAL-VALID'!AH$5:AH$173)</f>
        <v>208.5555238475327</v>
      </c>
      <c r="G9" s="12">
        <f>STDEV('FINAL-VALID'!AH$5:AH$173)</f>
        <v>270.0143290020988</v>
      </c>
    </row>
    <row r="10" spans="1:7" ht="15" customHeight="1">
      <c r="A10" s="12" t="s">
        <v>425</v>
      </c>
      <c r="B10" s="41" t="s">
        <v>435</v>
      </c>
      <c r="C10" s="30">
        <f>COUNTA('FINAL-VALID'!AK$5:AK$173)</f>
        <v>169</v>
      </c>
      <c r="D10" s="12">
        <f>MIN('FINAL-VALID'!AK$5:AK$173)</f>
        <v>0</v>
      </c>
      <c r="E10" s="12">
        <f>MAX('FINAL-VALID'!AK$5:AK$173)</f>
        <v>1330.0415032771266</v>
      </c>
      <c r="F10" s="12">
        <f>AVERAGE('FINAL-VALID'!AK$5:AK$173)</f>
        <v>110.48905346483478</v>
      </c>
      <c r="G10" s="12">
        <f>STDEV('FINAL-VALID'!AK$5:AK$173)</f>
        <v>190.21277474444048</v>
      </c>
    </row>
    <row r="11" spans="1:7" ht="15" customHeight="1">
      <c r="A11" s="12" t="s">
        <v>426</v>
      </c>
      <c r="B11" s="41" t="s">
        <v>435</v>
      </c>
      <c r="C11" s="30">
        <f>COUNTA('FINAL-VALID'!AQ$5:AQ$173)</f>
        <v>169</v>
      </c>
      <c r="D11" s="12">
        <f>MIN('FINAL-VALID'!AQ$5:AQ$173)</f>
        <v>0.22</v>
      </c>
      <c r="E11" s="12">
        <f>MAX('FINAL-VALID'!AQ$5:AQ$173)</f>
        <v>8.04</v>
      </c>
      <c r="F11" s="12">
        <f>AVERAGE('FINAL-VALID'!AQ$5:AQ$173)</f>
        <v>0.8981065088757402</v>
      </c>
      <c r="G11" s="12">
        <f>STDEV('FINAL-VALID'!AQ$5:AQ$173)</f>
        <v>1.0736098267140177</v>
      </c>
    </row>
    <row r="12" spans="1:7" ht="15" customHeight="1">
      <c r="A12" s="12" t="s">
        <v>427</v>
      </c>
      <c r="B12" s="41" t="s">
        <v>435</v>
      </c>
      <c r="C12" s="30">
        <f>COUNTA('FINAL-VALID'!AN$5:AN$173)</f>
        <v>169</v>
      </c>
      <c r="D12" s="12">
        <f>MIN('FINAL-VALID'!AN$5:AN$173)</f>
        <v>0</v>
      </c>
      <c r="E12" s="12">
        <f>MAX('FINAL-VALID'!AN$5:AN$173)</f>
        <v>75.21</v>
      </c>
      <c r="F12" s="12">
        <f>AVERAGE('FINAL-VALID'!AN$5:AN$173)</f>
        <v>5.790000000000006</v>
      </c>
      <c r="G12" s="12">
        <f>STDEV('FINAL-VALID'!AN$5:AN$173)</f>
        <v>11.027720968627417</v>
      </c>
    </row>
    <row r="13" spans="1:7" ht="15" customHeight="1">
      <c r="A13" s="12" t="s">
        <v>428</v>
      </c>
      <c r="B13" s="41" t="s">
        <v>435</v>
      </c>
      <c r="C13" s="30">
        <f>COUNTA('FINAL-VALID'!S$5:S$173)</f>
        <v>169</v>
      </c>
      <c r="D13" s="12">
        <f>MIN('FINAL-VALID'!S$5:S$173)</f>
        <v>-0.5</v>
      </c>
      <c r="E13" s="12">
        <f>MAX('FINAL-VALID'!S$5:S$173)</f>
        <v>785.43</v>
      </c>
      <c r="F13" s="12">
        <f>AVERAGE('FINAL-VALID'!S$5:S$173)</f>
        <v>48.62236686390531</v>
      </c>
      <c r="G13" s="12">
        <f>STDEV('FINAL-VALID'!S$5:S$173)</f>
        <v>111.16115132816276</v>
      </c>
    </row>
    <row r="14" spans="1:7" ht="15" customHeight="1">
      <c r="A14" s="12" t="s">
        <v>429</v>
      </c>
      <c r="B14" s="41" t="s">
        <v>435</v>
      </c>
      <c r="C14" s="30">
        <f>COUNTA('FINAL-VALID'!V$5:V$173)</f>
        <v>169</v>
      </c>
      <c r="D14" s="12">
        <f>MIN('FINAL-VALID'!V$5:V$173)</f>
        <v>-2.47</v>
      </c>
      <c r="E14" s="12">
        <f>MAX('FINAL-VALID'!V$5:V$173)</f>
        <v>177.73</v>
      </c>
      <c r="F14" s="12">
        <f>AVERAGE('FINAL-VALID'!V$5:V$173)</f>
        <v>10.882603550295858</v>
      </c>
      <c r="G14" s="12">
        <f>STDEV('FINAL-VALID'!V$5:V$173)</f>
        <v>24.370883028929207</v>
      </c>
    </row>
    <row r="15" spans="1:7" ht="15" customHeight="1">
      <c r="A15" s="12" t="s">
        <v>430</v>
      </c>
      <c r="B15" s="41" t="s">
        <v>435</v>
      </c>
      <c r="C15" s="30">
        <f>COUNTA('FINAL-VALID'!Y$5:Y$173)</f>
        <v>169</v>
      </c>
      <c r="D15" s="12">
        <f>MIN('FINAL-VALID'!Y$5:Y$173)</f>
        <v>0.43</v>
      </c>
      <c r="E15" s="12">
        <f>MAX('FINAL-VALID'!Y$5:Y$173)</f>
        <v>22.62</v>
      </c>
      <c r="F15" s="12">
        <f>AVERAGE('FINAL-VALID'!Y$5:Y$173)</f>
        <v>2.7020118343195314</v>
      </c>
      <c r="G15" s="12">
        <f>STDEV('FINAL-VALID'!Y$5:Y$173)</f>
        <v>3.062332518235089</v>
      </c>
    </row>
    <row r="16" spans="1:7" ht="15" customHeight="1">
      <c r="A16" s="12" t="s">
        <v>431</v>
      </c>
      <c r="B16" s="41" t="s">
        <v>435</v>
      </c>
      <c r="C16" s="30">
        <f>COUNTA('FINAL-VALID'!AB$5:AB$173)</f>
        <v>169</v>
      </c>
      <c r="D16" s="12">
        <f>MIN('FINAL-VALID'!AB$5:AB$173)</f>
        <v>0.51</v>
      </c>
      <c r="E16" s="12">
        <f>MAX('FINAL-VALID'!AB$5:AB$173)</f>
        <v>13.04</v>
      </c>
      <c r="F16" s="12">
        <f>AVERAGE('FINAL-VALID'!AB$5:AB$173)</f>
        <v>2.781242603550291</v>
      </c>
      <c r="G16" s="12">
        <f>STDEV('FINAL-VALID'!AB$5:AB$173)</f>
        <v>2.5641816654465575</v>
      </c>
    </row>
    <row r="17" spans="1:7" ht="15" customHeight="1">
      <c r="A17" s="12" t="s">
        <v>432</v>
      </c>
      <c r="B17" s="41" t="s">
        <v>435</v>
      </c>
      <c r="C17" s="30">
        <f>COUNTA('FINAL-VALID'!AE$5:AE$173)</f>
        <v>169</v>
      </c>
      <c r="D17" s="12">
        <f>MIN('FINAL-VALID'!AE$5:AE$173)</f>
        <v>-3.91</v>
      </c>
      <c r="E17" s="12">
        <f>MAX('FINAL-VALID'!AE$5:AE$173)</f>
        <v>670.09</v>
      </c>
      <c r="F17" s="12">
        <f>AVERAGE('FINAL-VALID'!AE$5:AE$173)</f>
        <v>127.36562130177523</v>
      </c>
      <c r="G17" s="12">
        <f>STDEV('FINAL-VALID'!AE$5:AE$173)</f>
        <v>147.6060780413885</v>
      </c>
    </row>
    <row r="18" spans="1:7" ht="15" customHeight="1">
      <c r="A18" s="12" t="s">
        <v>356</v>
      </c>
      <c r="B18" s="42" t="s">
        <v>436</v>
      </c>
      <c r="C18" s="30">
        <f>COUNTA('FINAL-VALID'!M$5:M$173)</f>
        <v>156</v>
      </c>
      <c r="D18" s="12">
        <f>MIN('FINAL-VALID'!M$5:M$173)</f>
        <v>5.19</v>
      </c>
      <c r="E18" s="12">
        <f>MAX('FINAL-VALID'!M$5:M$173)</f>
        <v>614.08</v>
      </c>
      <c r="F18" s="12">
        <f>AVERAGE('FINAL-VALID'!M$5:M$173)</f>
        <v>81.17532051282048</v>
      </c>
      <c r="G18" s="12">
        <f>STDEV('FINAL-VALID'!M$5:M$173)</f>
        <v>106.85549749572036</v>
      </c>
    </row>
    <row r="19" spans="1:7" ht="15" customHeight="1">
      <c r="A19" s="12" t="s">
        <v>357</v>
      </c>
      <c r="B19" s="40"/>
      <c r="C19" s="30">
        <f>COUNTA('FINAL-VALID'!K$5:K$173)</f>
        <v>169</v>
      </c>
      <c r="D19" s="12">
        <f>MIN('FINAL-VALID'!K$5:K$173)</f>
        <v>2.97</v>
      </c>
      <c r="E19" s="12">
        <f>MAX('FINAL-VALID'!K$5:K$173)</f>
        <v>6.47</v>
      </c>
      <c r="F19" s="33" t="s">
        <v>364</v>
      </c>
      <c r="G19" s="33" t="s">
        <v>364</v>
      </c>
    </row>
    <row r="20" spans="1:7" ht="15" customHeight="1">
      <c r="A20" s="12" t="s">
        <v>433</v>
      </c>
      <c r="B20" s="41" t="s">
        <v>435</v>
      </c>
      <c r="C20" s="30">
        <f>COUNTA('FINAL-VALID'!P$5:P$173)</f>
        <v>169</v>
      </c>
      <c r="D20" s="12">
        <f>MIN('FINAL-VALID'!P$5:P$173)</f>
        <v>0.34</v>
      </c>
      <c r="E20" s="12">
        <f>MAX('FINAL-VALID'!P$5:P$173)</f>
        <v>1071.52</v>
      </c>
      <c r="F20" s="12">
        <f>AVERAGE('FINAL-VALID'!P$5:P$173)</f>
        <v>133.40934911242607</v>
      </c>
      <c r="G20" s="12">
        <f>STDEV('FINAL-VALID'!P$5:P$173)</f>
        <v>200.69309866400363</v>
      </c>
    </row>
    <row r="22" ht="12.75">
      <c r="A22" s="32" t="s">
        <v>373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Adirondack Lakes Survey Corporation</dc:creator>
  <cp:keywords/>
  <dc:description/>
  <cp:lastModifiedBy>Mike Cautwell</cp:lastModifiedBy>
  <dcterms:created xsi:type="dcterms:W3CDTF">2008-06-16T19:08:11Z</dcterms:created>
  <dcterms:modified xsi:type="dcterms:W3CDTF">2009-08-17T16:56:03Z</dcterms:modified>
  <cp:category/>
  <cp:version/>
  <cp:contentType/>
  <cp:contentStatus/>
</cp:coreProperties>
</file>