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80" windowWidth="19170" windowHeight="3795" activeTab="0"/>
  </bookViews>
  <sheets>
    <sheet name="METADATA" sheetId="1" r:id="rId1"/>
    <sheet name="FINAL-VALID" sheetId="2" r:id="rId2"/>
    <sheet name="INVALID" sheetId="3" r:id="rId3"/>
    <sheet name="DIW-RINSATE" sheetId="4" r:id="rId4"/>
    <sheet name="SUMMARY STATS" sheetId="5" r:id="rId5"/>
  </sheets>
  <definedNames/>
  <calcPr fullCalcOnLoad="1"/>
</workbook>
</file>

<file path=xl/sharedStrings.xml><?xml version="1.0" encoding="utf-8"?>
<sst xmlns="http://schemas.openxmlformats.org/spreadsheetml/2006/main" count="2860" uniqueCount="728">
  <si>
    <t>valid_hour</t>
  </si>
  <si>
    <t>ph_lab</t>
  </si>
  <si>
    <t>COMMENT</t>
  </si>
  <si>
    <t>RPD</t>
  </si>
  <si>
    <t>Whiteface 2002</t>
  </si>
  <si>
    <t>version: WFC_2002</t>
  </si>
  <si>
    <t>Whiteface 2002_INVALID_DATA</t>
  </si>
  <si>
    <t>02C0628</t>
  </si>
  <si>
    <t>DIW</t>
  </si>
  <si>
    <t>02C0629</t>
  </si>
  <si>
    <t>RINSE</t>
  </si>
  <si>
    <t>02C0729</t>
  </si>
  <si>
    <t>02C0730</t>
  </si>
  <si>
    <t>02C0856</t>
  </si>
  <si>
    <t>02C0857</t>
  </si>
  <si>
    <t>02C0929</t>
  </si>
  <si>
    <t>02C0930</t>
  </si>
  <si>
    <t>02C1335</t>
  </si>
  <si>
    <t>02C1334</t>
  </si>
  <si>
    <t>02C1489</t>
  </si>
  <si>
    <t>RINSE, DIRTY PARTICULATES IN SAMPLE</t>
  </si>
  <si>
    <t>DATE</t>
  </si>
  <si>
    <t>LABNO</t>
  </si>
  <si>
    <t>WFC_2002_DIW "FIELD BLANK" AND SYSTEM RINSE</t>
  </si>
  <si>
    <t>02C0588</t>
  </si>
  <si>
    <t>M</t>
  </si>
  <si>
    <t/>
  </si>
  <si>
    <t>02C0589</t>
  </si>
  <si>
    <t>02C0590</t>
  </si>
  <si>
    <t>02C0602</t>
  </si>
  <si>
    <t>02C0591</t>
  </si>
  <si>
    <t>02C0592</t>
  </si>
  <si>
    <t>02C0593</t>
  </si>
  <si>
    <t>02C0594</t>
  </si>
  <si>
    <t>02C0595</t>
  </si>
  <si>
    <t>02C0596</t>
  </si>
  <si>
    <t>02C0597</t>
  </si>
  <si>
    <t>02C0598</t>
  </si>
  <si>
    <t>02C0599</t>
  </si>
  <si>
    <t>02C0600</t>
  </si>
  <si>
    <t>02C0601</t>
  </si>
  <si>
    <t>02C0617</t>
  </si>
  <si>
    <t>02C0603</t>
  </si>
  <si>
    <t>02C0604</t>
  </si>
  <si>
    <t>02C0605</t>
  </si>
  <si>
    <t>02C0606</t>
  </si>
  <si>
    <t>02C0607</t>
  </si>
  <si>
    <t>02C0608</t>
  </si>
  <si>
    <t>02C0609</t>
  </si>
  <si>
    <t>02C0613</t>
  </si>
  <si>
    <t>02C0614</t>
  </si>
  <si>
    <t>02C0615</t>
  </si>
  <si>
    <t>02C0616</t>
  </si>
  <si>
    <t>02C0618</t>
  </si>
  <si>
    <t>02C0619</t>
  </si>
  <si>
    <t>02C0620</t>
  </si>
  <si>
    <t>FM</t>
  </si>
  <si>
    <t>ph_lab,no3,FM</t>
  </si>
  <si>
    <t>02C0621</t>
  </si>
  <si>
    <t>02C0622</t>
  </si>
  <si>
    <t>02C0623</t>
  </si>
  <si>
    <t>02C0624</t>
  </si>
  <si>
    <t>02C0625</t>
  </si>
  <si>
    <t>02C0626</t>
  </si>
  <si>
    <t>02C0627</t>
  </si>
  <si>
    <t>ph_lab,FM</t>
  </si>
  <si>
    <t>02C0668</t>
  </si>
  <si>
    <t>02C0669</t>
  </si>
  <si>
    <t>02C0670</t>
  </si>
  <si>
    <t>02C0671</t>
  </si>
  <si>
    <t>02C0677</t>
  </si>
  <si>
    <t>02C0678</t>
  </si>
  <si>
    <t>02C0679</t>
  </si>
  <si>
    <t>02C0680</t>
  </si>
  <si>
    <t>02C0681</t>
  </si>
  <si>
    <t>02C0682</t>
  </si>
  <si>
    <t>02C0683</t>
  </si>
  <si>
    <t>02C0684</t>
  </si>
  <si>
    <t>02C0721</t>
  </si>
  <si>
    <t>02C0711</t>
  </si>
  <si>
    <t>02C0712</t>
  </si>
  <si>
    <t>02C0713</t>
  </si>
  <si>
    <t>02C0714</t>
  </si>
  <si>
    <t>02C0715</t>
  </si>
  <si>
    <t>02C0716</t>
  </si>
  <si>
    <t>02C0717</t>
  </si>
  <si>
    <t>02C0718</t>
  </si>
  <si>
    <t>02C0719</t>
  </si>
  <si>
    <t>02C0720</t>
  </si>
  <si>
    <t>02C0701</t>
  </si>
  <si>
    <t>02C0722</t>
  </si>
  <si>
    <t>02C0723</t>
  </si>
  <si>
    <t>02C0724</t>
  </si>
  <si>
    <t>02C0725</t>
  </si>
  <si>
    <t>02C0726</t>
  </si>
  <si>
    <t>02C0727</t>
  </si>
  <si>
    <t>02C0687</t>
  </si>
  <si>
    <t>02C0728</t>
  </si>
  <si>
    <t>02C0688</t>
  </si>
  <si>
    <t>02C0689</t>
  </si>
  <si>
    <t>02C0690</t>
  </si>
  <si>
    <t>02C0691</t>
  </si>
  <si>
    <t>02C0692</t>
  </si>
  <si>
    <t>02C0693</t>
  </si>
  <si>
    <t>02C0694</t>
  </si>
  <si>
    <t>02C0695</t>
  </si>
  <si>
    <t>02C0696</t>
  </si>
  <si>
    <t>02C0697</t>
  </si>
  <si>
    <t>02C0698</t>
  </si>
  <si>
    <t>02C0699</t>
  </si>
  <si>
    <t>02C0700</t>
  </si>
  <si>
    <t>02C0742</t>
  </si>
  <si>
    <t>02C0702</t>
  </si>
  <si>
    <t>02C0703</t>
  </si>
  <si>
    <t>02C0704</t>
  </si>
  <si>
    <t>02C0705</t>
  </si>
  <si>
    <t>02C0706</t>
  </si>
  <si>
    <t>02C0707</t>
  </si>
  <si>
    <t>02C0708</t>
  </si>
  <si>
    <t>02C0709</t>
  </si>
  <si>
    <t>02C0710</t>
  </si>
  <si>
    <t>02C0731</t>
  </si>
  <si>
    <t>02C0732</t>
  </si>
  <si>
    <t>02C0733</t>
  </si>
  <si>
    <t>02C0734</t>
  </si>
  <si>
    <t>02C0735</t>
  </si>
  <si>
    <t>02C0736</t>
  </si>
  <si>
    <t>02C0737</t>
  </si>
  <si>
    <t>02C0738</t>
  </si>
  <si>
    <t>02C0739</t>
  </si>
  <si>
    <t>02C0740</t>
  </si>
  <si>
    <t>02C0741</t>
  </si>
  <si>
    <t>02C0769</t>
  </si>
  <si>
    <t>02C0743</t>
  </si>
  <si>
    <t>I</t>
  </si>
  <si>
    <t>02C0744</t>
  </si>
  <si>
    <t>02C0745</t>
  </si>
  <si>
    <t>02C0746</t>
  </si>
  <si>
    <t>02C0747</t>
  </si>
  <si>
    <t>02C0748</t>
  </si>
  <si>
    <t>02C0749</t>
  </si>
  <si>
    <t>02C0754</t>
  </si>
  <si>
    <t>02C0755</t>
  </si>
  <si>
    <t>02C0756</t>
  </si>
  <si>
    <t>02C0757</t>
  </si>
  <si>
    <t>02C0758</t>
  </si>
  <si>
    <t>02C0759</t>
  </si>
  <si>
    <t>02C0760</t>
  </si>
  <si>
    <t>02C0761</t>
  </si>
  <si>
    <t>02C0762</t>
  </si>
  <si>
    <t>02C0763</t>
  </si>
  <si>
    <t>02C0764</t>
  </si>
  <si>
    <t>02C0765</t>
  </si>
  <si>
    <t>02C0766</t>
  </si>
  <si>
    <t>02C0767</t>
  </si>
  <si>
    <t>02C0768</t>
  </si>
  <si>
    <t>02C0770</t>
  </si>
  <si>
    <t>02C0771</t>
  </si>
  <si>
    <t>02C0772</t>
  </si>
  <si>
    <t>02C0773</t>
  </si>
  <si>
    <t>02C0774</t>
  </si>
  <si>
    <t>02C0775</t>
  </si>
  <si>
    <t>02C0776</t>
  </si>
  <si>
    <t>02C0780</t>
  </si>
  <si>
    <t>02C0781</t>
  </si>
  <si>
    <t>02C0782</t>
  </si>
  <si>
    <t>02C0783</t>
  </si>
  <si>
    <t>02C0808</t>
  </si>
  <si>
    <t>02C0800</t>
  </si>
  <si>
    <t>02C0801</t>
  </si>
  <si>
    <t>02C0802</t>
  </si>
  <si>
    <t>02C0803</t>
  </si>
  <si>
    <t>02C0804</t>
  </si>
  <si>
    <t>02C0805</t>
  </si>
  <si>
    <t>02C0806</t>
  </si>
  <si>
    <t>02C0807</t>
  </si>
  <si>
    <t>02C0809</t>
  </si>
  <si>
    <t>02C0810</t>
  </si>
  <si>
    <t>02C0811</t>
  </si>
  <si>
    <t>02C0812</t>
  </si>
  <si>
    <t>02C0813</t>
  </si>
  <si>
    <t>02C0814</t>
  </si>
  <si>
    <t>02C0815</t>
  </si>
  <si>
    <t>02C0848</t>
  </si>
  <si>
    <t>02C0849</t>
  </si>
  <si>
    <t>02C0841</t>
  </si>
  <si>
    <t>S</t>
  </si>
  <si>
    <t>02C0842</t>
  </si>
  <si>
    <t>02C0843</t>
  </si>
  <si>
    <t>02C0844</t>
  </si>
  <si>
    <t>02C0845</t>
  </si>
  <si>
    <t>02C0846</t>
  </si>
  <si>
    <t>02C0847</t>
  </si>
  <si>
    <t>02C0850</t>
  </si>
  <si>
    <t>02C0851</t>
  </si>
  <si>
    <t>02C0852</t>
  </si>
  <si>
    <t>02C0853</t>
  </si>
  <si>
    <t>02C0854</t>
  </si>
  <si>
    <t>02C0855</t>
  </si>
  <si>
    <t>02C0860</t>
  </si>
  <si>
    <t>NVPW</t>
  </si>
  <si>
    <t>NV</t>
  </si>
  <si>
    <t>02C0861</t>
  </si>
  <si>
    <t>02C0862</t>
  </si>
  <si>
    <t>02C0863</t>
  </si>
  <si>
    <t>FM,NV</t>
  </si>
  <si>
    <t>02C0928</t>
  </si>
  <si>
    <t>02C0905</t>
  </si>
  <si>
    <t>02C0906</t>
  </si>
  <si>
    <t>02C0907</t>
  </si>
  <si>
    <t>02C0908</t>
  </si>
  <si>
    <t>02C0909</t>
  </si>
  <si>
    <t>02C0910</t>
  </si>
  <si>
    <t>02C0911</t>
  </si>
  <si>
    <t>02C0912</t>
  </si>
  <si>
    <t>02C0913</t>
  </si>
  <si>
    <t>02C0914</t>
  </si>
  <si>
    <t>02C0915</t>
  </si>
  <si>
    <t>02C0916</t>
  </si>
  <si>
    <t>02C0917</t>
  </si>
  <si>
    <t>02C0918</t>
  </si>
  <si>
    <t>02C0919</t>
  </si>
  <si>
    <t>02C0920</t>
  </si>
  <si>
    <t>02C0921</t>
  </si>
  <si>
    <t>02C0922</t>
  </si>
  <si>
    <t>02C0923</t>
  </si>
  <si>
    <t>02C0924</t>
  </si>
  <si>
    <t>02C0925</t>
  </si>
  <si>
    <t>02C0926</t>
  </si>
  <si>
    <t>02C0927</t>
  </si>
  <si>
    <t>02C0965</t>
  </si>
  <si>
    <t>02C0966</t>
  </si>
  <si>
    <t>02C0967</t>
  </si>
  <si>
    <t>02C0968</t>
  </si>
  <si>
    <t>02C0969</t>
  </si>
  <si>
    <t>02C0988</t>
  </si>
  <si>
    <t>02C0970</t>
  </si>
  <si>
    <t>02C0971</t>
  </si>
  <si>
    <t>02C0972</t>
  </si>
  <si>
    <t>02C0973</t>
  </si>
  <si>
    <t>02C0974</t>
  </si>
  <si>
    <t>02C0975</t>
  </si>
  <si>
    <t>02C0976</t>
  </si>
  <si>
    <t>02C0981</t>
  </si>
  <si>
    <t>02C0982</t>
  </si>
  <si>
    <t>02C0983</t>
  </si>
  <si>
    <t>02C0984</t>
  </si>
  <si>
    <t>02C0985</t>
  </si>
  <si>
    <t>02C0986</t>
  </si>
  <si>
    <t>02C0987</t>
  </si>
  <si>
    <t>02C0989</t>
  </si>
  <si>
    <t>02C0990</t>
  </si>
  <si>
    <t>02C0991</t>
  </si>
  <si>
    <t>02C0992</t>
  </si>
  <si>
    <t>02C0993</t>
  </si>
  <si>
    <t>02C0994</t>
  </si>
  <si>
    <t>02C0995</t>
  </si>
  <si>
    <t>02C0996</t>
  </si>
  <si>
    <t>so4,no3,FM</t>
  </si>
  <si>
    <t>02C1024</t>
  </si>
  <si>
    <t>02C1025</t>
  </si>
  <si>
    <t>02C1026</t>
  </si>
  <si>
    <t>02C1035</t>
  </si>
  <si>
    <t>02C1036</t>
  </si>
  <si>
    <t>02C1037</t>
  </si>
  <si>
    <t>02C1038</t>
  </si>
  <si>
    <t>02C1039</t>
  </si>
  <si>
    <t>02C1057</t>
  </si>
  <si>
    <t>02C1058</t>
  </si>
  <si>
    <t>02C1059</t>
  </si>
  <si>
    <t>02C1060</t>
  </si>
  <si>
    <t>02C1061</t>
  </si>
  <si>
    <t>02C1062</t>
  </si>
  <si>
    <t>02C1063</t>
  </si>
  <si>
    <t>02C1048</t>
  </si>
  <si>
    <t>02C1064</t>
  </si>
  <si>
    <t>02C1049</t>
  </si>
  <si>
    <t>02C1050</t>
  </si>
  <si>
    <t>02C1051</t>
  </si>
  <si>
    <t>02C1052</t>
  </si>
  <si>
    <t>02C1053</t>
  </si>
  <si>
    <t>02C1054</t>
  </si>
  <si>
    <t>02C1055</t>
  </si>
  <si>
    <t>02C1065</t>
  </si>
  <si>
    <t>02C1066</t>
  </si>
  <si>
    <t>02C1067</t>
  </si>
  <si>
    <t>02C1086</t>
  </si>
  <si>
    <t>02C1068</t>
  </si>
  <si>
    <t>02C1069</t>
  </si>
  <si>
    <t>02C1070</t>
  </si>
  <si>
    <t>02C1071</t>
  </si>
  <si>
    <t>02C1072</t>
  </si>
  <si>
    <t>02C1073</t>
  </si>
  <si>
    <t>02C1074</t>
  </si>
  <si>
    <t>02C1075</t>
  </si>
  <si>
    <t>02C1076</t>
  </si>
  <si>
    <t>02C1077</t>
  </si>
  <si>
    <t>02C1078</t>
  </si>
  <si>
    <t>02C1079</t>
  </si>
  <si>
    <t>02C1080</t>
  </si>
  <si>
    <t>02C1081</t>
  </si>
  <si>
    <t>02C1082</t>
  </si>
  <si>
    <t>02C1083</t>
  </si>
  <si>
    <t>02C1084</t>
  </si>
  <si>
    <t>02C1085</t>
  </si>
  <si>
    <t>02C1087</t>
  </si>
  <si>
    <t>02C1088</t>
  </si>
  <si>
    <t>02C1089</t>
  </si>
  <si>
    <t>02C1090</t>
  </si>
  <si>
    <t>02C1091</t>
  </si>
  <si>
    <t>02C1092</t>
  </si>
  <si>
    <t>02C1093</t>
  </si>
  <si>
    <t>02C1094</t>
  </si>
  <si>
    <t>02C1095</t>
  </si>
  <si>
    <t>02C1096</t>
  </si>
  <si>
    <t>02C1097</t>
  </si>
  <si>
    <t>02C1098</t>
  </si>
  <si>
    <t>02C1099</t>
  </si>
  <si>
    <t>02C1100</t>
  </si>
  <si>
    <t>02C1101</t>
  </si>
  <si>
    <t>02C1102</t>
  </si>
  <si>
    <t>02C1103</t>
  </si>
  <si>
    <t>02C1104</t>
  </si>
  <si>
    <t>02C1105</t>
  </si>
  <si>
    <t>02C1106</t>
  </si>
  <si>
    <t>02C1107</t>
  </si>
  <si>
    <t>02C1108</t>
  </si>
  <si>
    <t>02C1109</t>
  </si>
  <si>
    <t>02C1110</t>
  </si>
  <si>
    <t>02C1111</t>
  </si>
  <si>
    <t>02C1112</t>
  </si>
  <si>
    <t>02C1113</t>
  </si>
  <si>
    <t>02C1128</t>
  </si>
  <si>
    <t>02C1129</t>
  </si>
  <si>
    <t>02C1130</t>
  </si>
  <si>
    <t>02C1131</t>
  </si>
  <si>
    <t>02C1132</t>
  </si>
  <si>
    <t>02C1133</t>
  </si>
  <si>
    <t>02C1134</t>
  </si>
  <si>
    <t>02C1135</t>
  </si>
  <si>
    <t>02C1136</t>
  </si>
  <si>
    <t>02C1137</t>
  </si>
  <si>
    <t>02C1138</t>
  </si>
  <si>
    <t>02C1139</t>
  </si>
  <si>
    <t>02C1140</t>
  </si>
  <si>
    <t>02C1141</t>
  </si>
  <si>
    <t>02C1142</t>
  </si>
  <si>
    <t>02C1185</t>
  </si>
  <si>
    <t>02C1183</t>
  </si>
  <si>
    <t>02C1184</t>
  </si>
  <si>
    <t>02C1186</t>
  </si>
  <si>
    <t>so4,FM</t>
  </si>
  <si>
    <t>02C1187</t>
  </si>
  <si>
    <t>02C1188</t>
  </si>
  <si>
    <t>02C1189</t>
  </si>
  <si>
    <t>02C1190</t>
  </si>
  <si>
    <t>02C1191</t>
  </si>
  <si>
    <t>02C1192</t>
  </si>
  <si>
    <t>02C1193</t>
  </si>
  <si>
    <t>02C1194</t>
  </si>
  <si>
    <t>02C1195</t>
  </si>
  <si>
    <t>02C1149</t>
  </si>
  <si>
    <t>02C1150</t>
  </si>
  <si>
    <t>02C1151</t>
  </si>
  <si>
    <t>02C1152</t>
  </si>
  <si>
    <t>02C1153</t>
  </si>
  <si>
    <t>02C1154</t>
  </si>
  <si>
    <t>02C1155</t>
  </si>
  <si>
    <t>02C1156</t>
  </si>
  <si>
    <t>02C1157</t>
  </si>
  <si>
    <t>02C1158</t>
  </si>
  <si>
    <t>02C1159</t>
  </si>
  <si>
    <t>02C1160</t>
  </si>
  <si>
    <t>02C1161</t>
  </si>
  <si>
    <t>02C1162</t>
  </si>
  <si>
    <t>02C1163</t>
  </si>
  <si>
    <t>02C1164</t>
  </si>
  <si>
    <t>02C1165</t>
  </si>
  <si>
    <t>02C1170</t>
  </si>
  <si>
    <t>02C1166</t>
  </si>
  <si>
    <t>02C1167</t>
  </si>
  <si>
    <t>02C1168</t>
  </si>
  <si>
    <t>02C1169</t>
  </si>
  <si>
    <t>02C1199</t>
  </si>
  <si>
    <t>02C1171</t>
  </si>
  <si>
    <t>02C1172</t>
  </si>
  <si>
    <t>02C1173</t>
  </si>
  <si>
    <t>02C1174</t>
  </si>
  <si>
    <t>02C1175</t>
  </si>
  <si>
    <t>02C1176</t>
  </si>
  <si>
    <t>02C1177</t>
  </si>
  <si>
    <t>02C1178</t>
  </si>
  <si>
    <t>02C1179</t>
  </si>
  <si>
    <t>02C1180</t>
  </si>
  <si>
    <t>02C1181</t>
  </si>
  <si>
    <t>02C1182</t>
  </si>
  <si>
    <t>02C1196</t>
  </si>
  <si>
    <t>02C1197</t>
  </si>
  <si>
    <t>02C1198</t>
  </si>
  <si>
    <t>02C1200</t>
  </si>
  <si>
    <t>valid_hour,FM</t>
  </si>
  <si>
    <t>02C1201</t>
  </si>
  <si>
    <t>02C1202</t>
  </si>
  <si>
    <t>02C1203</t>
  </si>
  <si>
    <t>02C1204</t>
  </si>
  <si>
    <t>02C1205</t>
  </si>
  <si>
    <t>02C1206</t>
  </si>
  <si>
    <t>02C1207</t>
  </si>
  <si>
    <t>02C1208</t>
  </si>
  <si>
    <t>02C1209</t>
  </si>
  <si>
    <t>02C1210</t>
  </si>
  <si>
    <t>02C1211</t>
  </si>
  <si>
    <t>02C1212</t>
  </si>
  <si>
    <t>02C1213</t>
  </si>
  <si>
    <t>02C1214</t>
  </si>
  <si>
    <t>02C1240</t>
  </si>
  <si>
    <t>02C1241</t>
  </si>
  <si>
    <t>02C1242</t>
  </si>
  <si>
    <t>02C1243</t>
  </si>
  <si>
    <t>02C1244</t>
  </si>
  <si>
    <t>02C1245</t>
  </si>
  <si>
    <t>02C1246</t>
  </si>
  <si>
    <t>02C1247</t>
  </si>
  <si>
    <t>02C1284</t>
  </si>
  <si>
    <t>02C1248</t>
  </si>
  <si>
    <t>02C1249</t>
  </si>
  <si>
    <t>02C1250</t>
  </si>
  <si>
    <t>02C1251</t>
  </si>
  <si>
    <t>02C1252</t>
  </si>
  <si>
    <t>02C1253</t>
  </si>
  <si>
    <t>02C1254</t>
  </si>
  <si>
    <t>02C1255</t>
  </si>
  <si>
    <t>02C1256</t>
  </si>
  <si>
    <t>02C1257</t>
  </si>
  <si>
    <t>02C1258</t>
  </si>
  <si>
    <t>02C1275</t>
  </si>
  <si>
    <t>02C1276</t>
  </si>
  <si>
    <t>02C1277</t>
  </si>
  <si>
    <t>02C1278</t>
  </si>
  <si>
    <t>02C1279</t>
  </si>
  <si>
    <t>02C1280</t>
  </si>
  <si>
    <t>02C1281</t>
  </si>
  <si>
    <t>02C1282</t>
  </si>
  <si>
    <t>02C1283</t>
  </si>
  <si>
    <t>02C1285</t>
  </si>
  <si>
    <t>02C1286</t>
  </si>
  <si>
    <t>02C1287</t>
  </si>
  <si>
    <t>02C1288</t>
  </si>
  <si>
    <t>02C1289</t>
  </si>
  <si>
    <t>02C1290</t>
  </si>
  <si>
    <t>02C1291</t>
  </si>
  <si>
    <t>02C1292</t>
  </si>
  <si>
    <t>02C1293</t>
  </si>
  <si>
    <t>02C1294</t>
  </si>
  <si>
    <t>02C1295</t>
  </si>
  <si>
    <t>02C1296</t>
  </si>
  <si>
    <t>02C1319</t>
  </si>
  <si>
    <t>02C1320</t>
  </si>
  <si>
    <t>02C1321</t>
  </si>
  <si>
    <t>02C1322</t>
  </si>
  <si>
    <t>02C1323</t>
  </si>
  <si>
    <t>02C1324</t>
  </si>
  <si>
    <t>02C1325</t>
  </si>
  <si>
    <t>02C1326</t>
  </si>
  <si>
    <t>02C1327</t>
  </si>
  <si>
    <t>02C1328</t>
  </si>
  <si>
    <t>02C1329</t>
  </si>
  <si>
    <t>02C1330</t>
  </si>
  <si>
    <t>02C1331</t>
  </si>
  <si>
    <t>02C1332</t>
  </si>
  <si>
    <t>02C1333</t>
  </si>
  <si>
    <t>02C1336</t>
  </si>
  <si>
    <t>02C1337</t>
  </si>
  <si>
    <t>02C1338</t>
  </si>
  <si>
    <t>02C1344</t>
  </si>
  <si>
    <t>02C1345</t>
  </si>
  <si>
    <t>02C1363</t>
  </si>
  <si>
    <t>02C1364</t>
  </si>
  <si>
    <t>02C1365</t>
  </si>
  <si>
    <t>02C1366</t>
  </si>
  <si>
    <t>02C1367</t>
  </si>
  <si>
    <t>02C1368</t>
  </si>
  <si>
    <t>02C1369</t>
  </si>
  <si>
    <t>valid_hour,nh4</t>
  </si>
  <si>
    <t>02C1370</t>
  </si>
  <si>
    <t>02C1371</t>
  </si>
  <si>
    <t>02C1372</t>
  </si>
  <si>
    <t>02C1373</t>
  </si>
  <si>
    <t>02C1374</t>
  </si>
  <si>
    <t>02C1375</t>
  </si>
  <si>
    <t>nh4,FM</t>
  </si>
  <si>
    <t>02C1376</t>
  </si>
  <si>
    <t>02C1377</t>
  </si>
  <si>
    <t>02C1378</t>
  </si>
  <si>
    <t>02C1382</t>
  </si>
  <si>
    <t>valid_hour,nh4,FM</t>
  </si>
  <si>
    <t>02C1383</t>
  </si>
  <si>
    <t>02C1384</t>
  </si>
  <si>
    <t>02C1385</t>
  </si>
  <si>
    <t>02C1386</t>
  </si>
  <si>
    <t>02C1387</t>
  </si>
  <si>
    <t>02C1388</t>
  </si>
  <si>
    <t>02C1389</t>
  </si>
  <si>
    <t>02C1390</t>
  </si>
  <si>
    <t>02C1391</t>
  </si>
  <si>
    <t>02C1392</t>
  </si>
  <si>
    <t>02C1393</t>
  </si>
  <si>
    <t>02C1394</t>
  </si>
  <si>
    <t>02C1395</t>
  </si>
  <si>
    <t>02C1396</t>
  </si>
  <si>
    <t>02C1397</t>
  </si>
  <si>
    <t>02C1398</t>
  </si>
  <si>
    <t>02C1399</t>
  </si>
  <si>
    <t>02C1400</t>
  </si>
  <si>
    <t>nh4,so4,no3,FM</t>
  </si>
  <si>
    <t>02C1422</t>
  </si>
  <si>
    <t>02C1423</t>
  </si>
  <si>
    <t>02C1424</t>
  </si>
  <si>
    <t>02C1425</t>
  </si>
  <si>
    <t>02C1426</t>
  </si>
  <si>
    <t>02C1439</t>
  </si>
  <si>
    <t>02C1438</t>
  </si>
  <si>
    <t>02C1447</t>
  </si>
  <si>
    <t>02C1440</t>
  </si>
  <si>
    <t>02C1441</t>
  </si>
  <si>
    <t>02C1442</t>
  </si>
  <si>
    <t>02C1443</t>
  </si>
  <si>
    <t>02C1444</t>
  </si>
  <si>
    <t>02C1445</t>
  </si>
  <si>
    <t>02C1446</t>
  </si>
  <si>
    <t>02C1448</t>
  </si>
  <si>
    <t>02C1449</t>
  </si>
  <si>
    <t>02C1450</t>
  </si>
  <si>
    <t>02C1451</t>
  </si>
  <si>
    <t>02C1452</t>
  </si>
  <si>
    <t>02C1453</t>
  </si>
  <si>
    <t>02C1454</t>
  </si>
  <si>
    <t>02C1455</t>
  </si>
  <si>
    <t>02C1456</t>
  </si>
  <si>
    <t>02C1457</t>
  </si>
  <si>
    <t>02C1458</t>
  </si>
  <si>
    <t>02C1490</t>
  </si>
  <si>
    <t>02C1491</t>
  </si>
  <si>
    <t>02C1492</t>
  </si>
  <si>
    <t>02C1493</t>
  </si>
  <si>
    <t>02C1494</t>
  </si>
  <si>
    <t>02C1495</t>
  </si>
  <si>
    <t>02C1496</t>
  </si>
  <si>
    <t>02C1497</t>
  </si>
  <si>
    <t>02C1498</t>
  </si>
  <si>
    <t>02C1499</t>
  </si>
  <si>
    <t>02C1500</t>
  </si>
  <si>
    <t>02C1501</t>
  </si>
  <si>
    <t>02C1502</t>
  </si>
  <si>
    <t>02C1503</t>
  </si>
  <si>
    <t>02C1504</t>
  </si>
  <si>
    <t>02C1505</t>
  </si>
  <si>
    <t>02C1506</t>
  </si>
  <si>
    <t>02C1507</t>
  </si>
  <si>
    <t>02C1508</t>
  </si>
  <si>
    <t>02C1509</t>
  </si>
  <si>
    <t>02C1510</t>
  </si>
  <si>
    <t>02C1511</t>
  </si>
  <si>
    <t>02C1524</t>
  </si>
  <si>
    <t>02C1525</t>
  </si>
  <si>
    <t>02C1526</t>
  </si>
  <si>
    <t>02C1527</t>
  </si>
  <si>
    <t>02C1528</t>
  </si>
  <si>
    <t>02C1529</t>
  </si>
  <si>
    <t>02C1530</t>
  </si>
  <si>
    <t>02C1531</t>
  </si>
  <si>
    <t>02C1547</t>
  </si>
  <si>
    <t>02C1548</t>
  </si>
  <si>
    <t>02C1549</t>
  </si>
  <si>
    <t>02C1550</t>
  </si>
  <si>
    <t>02C1551</t>
  </si>
  <si>
    <t>02C1552</t>
  </si>
  <si>
    <t>02C1563</t>
  </si>
  <si>
    <t>02C1559</t>
  </si>
  <si>
    <t>02C1560</t>
  </si>
  <si>
    <t>02C1561</t>
  </si>
  <si>
    <t>02C1562</t>
  </si>
  <si>
    <t>02C1583</t>
  </si>
  <si>
    <t>02C1564</t>
  </si>
  <si>
    <t>02C1565</t>
  </si>
  <si>
    <t>02C1566</t>
  </si>
  <si>
    <t>02C1567</t>
  </si>
  <si>
    <t>02C1568</t>
  </si>
  <si>
    <t>02C1569</t>
  </si>
  <si>
    <t>02C1570</t>
  </si>
  <si>
    <t>02C1571</t>
  </si>
  <si>
    <t>02C1572</t>
  </si>
  <si>
    <t>02C1573</t>
  </si>
  <si>
    <t>02C1574</t>
  </si>
  <si>
    <t>02C1575</t>
  </si>
  <si>
    <t>02C1576</t>
  </si>
  <si>
    <t>02C1577</t>
  </si>
  <si>
    <t>02C1578</t>
  </si>
  <si>
    <t>02C1579</t>
  </si>
  <si>
    <t>02C1580</t>
  </si>
  <si>
    <t>02C1581</t>
  </si>
  <si>
    <t>02C1582</t>
  </si>
  <si>
    <t>02C1584</t>
  </si>
  <si>
    <t>02C1585</t>
  </si>
  <si>
    <t>02C1586</t>
  </si>
  <si>
    <t>02C1587</t>
  </si>
  <si>
    <t>02C1588</t>
  </si>
  <si>
    <t>02C1589</t>
  </si>
  <si>
    <t>02C1590</t>
  </si>
  <si>
    <t>02C1591</t>
  </si>
  <si>
    <t>02C1592</t>
  </si>
  <si>
    <t>02C1593</t>
  </si>
  <si>
    <t>02C1594</t>
  </si>
  <si>
    <t>02C1595</t>
  </si>
  <si>
    <t>02C1596</t>
  </si>
  <si>
    <t>02C1603</t>
  </si>
  <si>
    <t>02C1597</t>
  </si>
  <si>
    <t>02C1598</t>
  </si>
  <si>
    <t>02C1599</t>
  </si>
  <si>
    <t>02C1600</t>
  </si>
  <si>
    <t>02C1601</t>
  </si>
  <si>
    <t>02C1602</t>
  </si>
  <si>
    <t>02C1604</t>
  </si>
  <si>
    <t>02C1605</t>
  </si>
  <si>
    <t>02C1606</t>
  </si>
  <si>
    <t>02C1607</t>
  </si>
  <si>
    <t>02C1608</t>
  </si>
  <si>
    <t>02C1609</t>
  </si>
  <si>
    <t>02C1610</t>
  </si>
  <si>
    <t>P2</t>
  </si>
  <si>
    <t>IN</t>
  </si>
  <si>
    <t>SR</t>
  </si>
  <si>
    <t>PA</t>
  </si>
  <si>
    <t>TADA</t>
  </si>
  <si>
    <t>0,1,2</t>
  </si>
  <si>
    <t>0,2</t>
  </si>
  <si>
    <t>Paramater</t>
  </si>
  <si>
    <t>Units</t>
  </si>
  <si>
    <t>Count</t>
  </si>
  <si>
    <t>Min</t>
  </si>
  <si>
    <t>Max</t>
  </si>
  <si>
    <t>Mean</t>
  </si>
  <si>
    <t xml:space="preserve">Std. Dev. </t>
  </si>
  <si>
    <t>Cloud Samples</t>
  </si>
  <si>
    <t>Volume</t>
  </si>
  <si>
    <t>mL</t>
  </si>
  <si>
    <t>LWC</t>
  </si>
  <si>
    <t>SCONDUCT</t>
  </si>
  <si>
    <t>LABpH</t>
  </si>
  <si>
    <t>–—</t>
  </si>
  <si>
    <t>Whiteface 2002_SUMMARY_STATS</t>
  </si>
  <si>
    <t>THE FOLLOWING IS AN EMBEDDED MICROSOFT WORD DOCUMENT CONTAINING:</t>
  </si>
  <si>
    <t>* SUMMARY FIELD NOTES</t>
  </si>
  <si>
    <t>* EXPLANATION OF CHEMISTRY FLAGS</t>
  </si>
  <si>
    <t>DOUBLE CLICK IN THE BODY OF THE TEXT BELOW TO VIEW THE WHOLE DOCUMENT. ONCE THE DOCUMENT IS ACTIVE, USE THE SCROLL WHEEL ON YOUR MOUSE, THE ARROW KEYS, OR THE 'PAGE UP' AND OR 'PAGE DOWN' KEYS TO NAVIGATE WITHIN THE DOCUMENT.</t>
  </si>
  <si>
    <t>CLICK ON THE TABS AT THE BOTTOM OF THE WORKBOOK TO VIEW OTHER WORKSHEETS.</t>
  </si>
  <si>
    <t>2002 WHITEFACE MOUNTAIN DATA</t>
  </si>
  <si>
    <t>SUMMARY STATS FROM FINAL-VALID DATA ONLY</t>
  </si>
  <si>
    <t>SP</t>
  </si>
  <si>
    <t>YEAR</t>
  </si>
  <si>
    <t>DATE_ON</t>
  </si>
  <si>
    <t>DATE_OFF</t>
  </si>
  <si>
    <t>VALID_HR</t>
  </si>
  <si>
    <t>VALID_HR_F</t>
  </si>
  <si>
    <t>VOLUME</t>
  </si>
  <si>
    <t>LWC_F</t>
  </si>
  <si>
    <t>LAB_pH</t>
  </si>
  <si>
    <t>LAB_pH_F</t>
  </si>
  <si>
    <t>LAB_COND_F</t>
  </si>
  <si>
    <t>SAMPLE DATE</t>
  </si>
  <si>
    <t>REASON INVALID</t>
  </si>
  <si>
    <t>PASS/FAIL MADPro ACCEPTANCE CRITERIA</t>
  </si>
  <si>
    <t>LAB pH</t>
  </si>
  <si>
    <r>
      <t>H</t>
    </r>
    <r>
      <rPr>
        <b/>
        <vertAlign val="superscript"/>
        <sz val="10"/>
        <rFont val="Arial"/>
        <family val="2"/>
      </rPr>
      <t>+</t>
    </r>
    <r>
      <rPr>
        <b/>
        <sz val="10"/>
        <rFont val="Arial"/>
        <family val="2"/>
      </rPr>
      <t xml:space="preserve"> µeq L</t>
    </r>
    <r>
      <rPr>
        <b/>
        <vertAlign val="superscript"/>
        <sz val="10"/>
        <rFont val="Arial"/>
        <family val="2"/>
      </rPr>
      <t>-1</t>
    </r>
  </si>
  <si>
    <r>
      <t>H</t>
    </r>
    <r>
      <rPr>
        <b/>
        <vertAlign val="superscript"/>
        <sz val="10"/>
        <rFont val="Arial"/>
        <family val="2"/>
      </rPr>
      <t xml:space="preserve">+ </t>
    </r>
    <r>
      <rPr>
        <b/>
        <sz val="10"/>
        <rFont val="Arial"/>
        <family val="2"/>
      </rPr>
      <t>eq L</t>
    </r>
    <r>
      <rPr>
        <b/>
        <vertAlign val="superscript"/>
        <sz val="10"/>
        <rFont val="Arial"/>
        <family val="2"/>
      </rPr>
      <t>-1</t>
    </r>
  </si>
  <si>
    <r>
      <t>Ca</t>
    </r>
    <r>
      <rPr>
        <b/>
        <vertAlign val="superscript"/>
        <sz val="10"/>
        <rFont val="Arial"/>
        <family val="2"/>
      </rPr>
      <t>2+</t>
    </r>
    <r>
      <rPr>
        <b/>
        <sz val="10"/>
        <rFont val="Arial"/>
        <family val="2"/>
      </rPr>
      <t xml:space="preserve"> mg L</t>
    </r>
    <r>
      <rPr>
        <b/>
        <vertAlign val="superscript"/>
        <sz val="10"/>
        <rFont val="Arial"/>
        <family val="2"/>
      </rPr>
      <t>-1</t>
    </r>
  </si>
  <si>
    <r>
      <t>Ca</t>
    </r>
    <r>
      <rPr>
        <b/>
        <vertAlign val="superscript"/>
        <sz val="10"/>
        <rFont val="Arial"/>
        <family val="2"/>
      </rPr>
      <t>2+</t>
    </r>
    <r>
      <rPr>
        <b/>
        <sz val="10"/>
        <rFont val="Arial"/>
        <family val="2"/>
      </rPr>
      <t>_F</t>
    </r>
  </si>
  <si>
    <r>
      <t>Ca</t>
    </r>
    <r>
      <rPr>
        <b/>
        <vertAlign val="superscript"/>
        <sz val="10"/>
        <rFont val="Arial"/>
        <family val="2"/>
      </rPr>
      <t>2+</t>
    </r>
    <r>
      <rPr>
        <b/>
        <sz val="10"/>
        <rFont val="Arial"/>
        <family val="2"/>
      </rPr>
      <t xml:space="preserve"> µeq L</t>
    </r>
    <r>
      <rPr>
        <b/>
        <vertAlign val="superscript"/>
        <sz val="10"/>
        <rFont val="Arial"/>
        <family val="2"/>
      </rPr>
      <t>-1</t>
    </r>
  </si>
  <si>
    <r>
      <t>Mg</t>
    </r>
    <r>
      <rPr>
        <b/>
        <vertAlign val="superscript"/>
        <sz val="10"/>
        <rFont val="Arial"/>
        <family val="2"/>
      </rPr>
      <t>2+</t>
    </r>
    <r>
      <rPr>
        <b/>
        <sz val="10"/>
        <rFont val="Arial"/>
        <family val="2"/>
      </rPr>
      <t xml:space="preserve"> mg L</t>
    </r>
    <r>
      <rPr>
        <b/>
        <vertAlign val="superscript"/>
        <sz val="10"/>
        <rFont val="Arial"/>
        <family val="2"/>
      </rPr>
      <t>-1</t>
    </r>
  </si>
  <si>
    <r>
      <t>Mg</t>
    </r>
    <r>
      <rPr>
        <b/>
        <vertAlign val="superscript"/>
        <sz val="10"/>
        <rFont val="Arial"/>
        <family val="2"/>
      </rPr>
      <t>2+</t>
    </r>
    <r>
      <rPr>
        <b/>
        <sz val="10"/>
        <rFont val="Arial"/>
        <family val="2"/>
      </rPr>
      <t>_F</t>
    </r>
  </si>
  <si>
    <r>
      <t>Mg</t>
    </r>
    <r>
      <rPr>
        <b/>
        <vertAlign val="superscript"/>
        <sz val="10"/>
        <rFont val="Arial"/>
        <family val="2"/>
      </rPr>
      <t>2+</t>
    </r>
    <r>
      <rPr>
        <b/>
        <sz val="10"/>
        <rFont val="Arial"/>
        <family val="2"/>
      </rPr>
      <t xml:space="preserve"> µeq L</t>
    </r>
    <r>
      <rPr>
        <b/>
        <vertAlign val="superscript"/>
        <sz val="10"/>
        <rFont val="Arial"/>
        <family val="2"/>
      </rPr>
      <t>-1</t>
    </r>
  </si>
  <si>
    <r>
      <t>Na</t>
    </r>
    <r>
      <rPr>
        <b/>
        <vertAlign val="superscript"/>
        <sz val="10"/>
        <rFont val="Arial"/>
        <family val="2"/>
      </rPr>
      <t>+</t>
    </r>
    <r>
      <rPr>
        <b/>
        <sz val="10"/>
        <rFont val="Arial"/>
        <family val="2"/>
      </rPr>
      <t xml:space="preserve"> mg L</t>
    </r>
    <r>
      <rPr>
        <b/>
        <vertAlign val="superscript"/>
        <sz val="10"/>
        <rFont val="Arial"/>
        <family val="2"/>
      </rPr>
      <t>-1</t>
    </r>
  </si>
  <si>
    <r>
      <t>Na</t>
    </r>
    <r>
      <rPr>
        <b/>
        <vertAlign val="superscript"/>
        <sz val="10"/>
        <rFont val="Arial"/>
        <family val="2"/>
      </rPr>
      <t>+</t>
    </r>
    <r>
      <rPr>
        <b/>
        <sz val="10"/>
        <rFont val="Arial"/>
        <family val="2"/>
      </rPr>
      <t>_F</t>
    </r>
  </si>
  <si>
    <r>
      <t>Na</t>
    </r>
    <r>
      <rPr>
        <b/>
        <vertAlign val="superscript"/>
        <sz val="10"/>
        <rFont val="Arial"/>
        <family val="2"/>
      </rPr>
      <t>+</t>
    </r>
    <r>
      <rPr>
        <b/>
        <sz val="10"/>
        <rFont val="Arial"/>
        <family val="2"/>
      </rPr>
      <t xml:space="preserve"> µeq L</t>
    </r>
    <r>
      <rPr>
        <b/>
        <vertAlign val="superscript"/>
        <sz val="10"/>
        <rFont val="Arial"/>
        <family val="2"/>
      </rPr>
      <t>-1</t>
    </r>
  </si>
  <si>
    <r>
      <t>K</t>
    </r>
    <r>
      <rPr>
        <b/>
        <vertAlign val="superscript"/>
        <sz val="10"/>
        <rFont val="Arial"/>
        <family val="2"/>
      </rPr>
      <t>+</t>
    </r>
    <r>
      <rPr>
        <b/>
        <sz val="10"/>
        <rFont val="Arial"/>
        <family val="2"/>
      </rPr>
      <t xml:space="preserve"> mg L</t>
    </r>
    <r>
      <rPr>
        <b/>
        <vertAlign val="superscript"/>
        <sz val="10"/>
        <rFont val="Arial"/>
        <family val="2"/>
      </rPr>
      <t>-1</t>
    </r>
  </si>
  <si>
    <r>
      <t>K</t>
    </r>
    <r>
      <rPr>
        <b/>
        <vertAlign val="superscript"/>
        <sz val="10"/>
        <rFont val="Arial"/>
        <family val="2"/>
      </rPr>
      <t>+</t>
    </r>
    <r>
      <rPr>
        <b/>
        <sz val="10"/>
        <rFont val="Arial"/>
        <family val="2"/>
      </rPr>
      <t>_F</t>
    </r>
  </si>
  <si>
    <r>
      <t>K</t>
    </r>
    <r>
      <rPr>
        <b/>
        <vertAlign val="superscript"/>
        <sz val="10"/>
        <rFont val="Arial"/>
        <family val="2"/>
      </rPr>
      <t>+</t>
    </r>
    <r>
      <rPr>
        <b/>
        <sz val="10"/>
        <rFont val="Arial"/>
        <family val="2"/>
      </rPr>
      <t xml:space="preserve"> µeq L</t>
    </r>
    <r>
      <rPr>
        <b/>
        <vertAlign val="superscript"/>
        <sz val="10"/>
        <rFont val="Arial"/>
        <family val="2"/>
      </rPr>
      <t>-1</t>
    </r>
  </si>
  <si>
    <r>
      <t>NH</t>
    </r>
    <r>
      <rPr>
        <b/>
        <vertAlign val="subscript"/>
        <sz val="10"/>
        <rFont val="Arial"/>
        <family val="2"/>
      </rPr>
      <t>4</t>
    </r>
    <r>
      <rPr>
        <b/>
        <sz val="10"/>
        <rFont val="Arial"/>
        <family val="2"/>
      </rPr>
      <t xml:space="preserve"> mg L</t>
    </r>
    <r>
      <rPr>
        <b/>
        <vertAlign val="superscript"/>
        <sz val="10"/>
        <rFont val="Arial"/>
        <family val="2"/>
      </rPr>
      <t>-1</t>
    </r>
  </si>
  <si>
    <r>
      <t>NH</t>
    </r>
    <r>
      <rPr>
        <b/>
        <vertAlign val="subscript"/>
        <sz val="10"/>
        <rFont val="Arial"/>
        <family val="2"/>
      </rPr>
      <t>4</t>
    </r>
    <r>
      <rPr>
        <b/>
        <sz val="10"/>
        <rFont val="Arial"/>
        <family val="2"/>
      </rPr>
      <t xml:space="preserve"> _F</t>
    </r>
  </si>
  <si>
    <r>
      <t>NH</t>
    </r>
    <r>
      <rPr>
        <b/>
        <vertAlign val="subscript"/>
        <sz val="10"/>
        <rFont val="Arial"/>
        <family val="2"/>
      </rPr>
      <t>4</t>
    </r>
    <r>
      <rPr>
        <b/>
        <sz val="10"/>
        <rFont val="Arial"/>
        <family val="2"/>
      </rPr>
      <t xml:space="preserve"> µeq L</t>
    </r>
    <r>
      <rPr>
        <b/>
        <vertAlign val="superscript"/>
        <sz val="10"/>
        <rFont val="Arial"/>
        <family val="2"/>
      </rPr>
      <t>-1</t>
    </r>
  </si>
  <si>
    <r>
      <t>SO</t>
    </r>
    <r>
      <rPr>
        <b/>
        <vertAlign val="subscript"/>
        <sz val="10"/>
        <rFont val="Arial"/>
        <family val="2"/>
      </rPr>
      <t>4</t>
    </r>
    <r>
      <rPr>
        <b/>
        <vertAlign val="superscript"/>
        <sz val="10"/>
        <rFont val="Arial"/>
        <family val="2"/>
      </rPr>
      <t>2-</t>
    </r>
    <r>
      <rPr>
        <b/>
        <sz val="10"/>
        <rFont val="Arial"/>
        <family val="2"/>
      </rPr>
      <t xml:space="preserve"> mg L</t>
    </r>
    <r>
      <rPr>
        <b/>
        <vertAlign val="superscript"/>
        <sz val="10"/>
        <rFont val="Arial"/>
        <family val="2"/>
      </rPr>
      <t>-1</t>
    </r>
  </si>
  <si>
    <r>
      <t>SO</t>
    </r>
    <r>
      <rPr>
        <b/>
        <vertAlign val="subscript"/>
        <sz val="10"/>
        <rFont val="Arial"/>
        <family val="2"/>
      </rPr>
      <t>4</t>
    </r>
    <r>
      <rPr>
        <b/>
        <vertAlign val="superscript"/>
        <sz val="10"/>
        <rFont val="Arial"/>
        <family val="2"/>
      </rPr>
      <t>2-</t>
    </r>
    <r>
      <rPr>
        <b/>
        <sz val="10"/>
        <rFont val="Arial"/>
        <family val="2"/>
      </rPr>
      <t>_F</t>
    </r>
  </si>
  <si>
    <r>
      <t>SO</t>
    </r>
    <r>
      <rPr>
        <b/>
        <vertAlign val="subscript"/>
        <sz val="10"/>
        <rFont val="Arial"/>
        <family val="2"/>
      </rPr>
      <t>4</t>
    </r>
    <r>
      <rPr>
        <b/>
        <vertAlign val="superscript"/>
        <sz val="10"/>
        <rFont val="Arial"/>
        <family val="2"/>
      </rPr>
      <t>2-</t>
    </r>
    <r>
      <rPr>
        <b/>
        <sz val="10"/>
        <rFont val="Arial"/>
        <family val="2"/>
      </rPr>
      <t xml:space="preserve"> µeq L</t>
    </r>
    <r>
      <rPr>
        <b/>
        <vertAlign val="superscript"/>
        <sz val="10"/>
        <rFont val="Arial"/>
        <family val="2"/>
      </rPr>
      <t>-1</t>
    </r>
  </si>
  <si>
    <r>
      <t>NO</t>
    </r>
    <r>
      <rPr>
        <b/>
        <vertAlign val="subscript"/>
        <sz val="10"/>
        <rFont val="Arial"/>
        <family val="2"/>
      </rPr>
      <t>3</t>
    </r>
    <r>
      <rPr>
        <b/>
        <vertAlign val="superscript"/>
        <sz val="10"/>
        <rFont val="Arial"/>
        <family val="2"/>
      </rPr>
      <t>-</t>
    </r>
    <r>
      <rPr>
        <b/>
        <sz val="10"/>
        <rFont val="Arial"/>
        <family val="2"/>
      </rPr>
      <t xml:space="preserve"> mg L</t>
    </r>
    <r>
      <rPr>
        <b/>
        <vertAlign val="superscript"/>
        <sz val="10"/>
        <rFont val="Arial"/>
        <family val="2"/>
      </rPr>
      <t>-1</t>
    </r>
  </si>
  <si>
    <r>
      <t>NO</t>
    </r>
    <r>
      <rPr>
        <b/>
        <vertAlign val="subscript"/>
        <sz val="10"/>
        <rFont val="Arial"/>
        <family val="2"/>
      </rPr>
      <t>3</t>
    </r>
    <r>
      <rPr>
        <b/>
        <vertAlign val="superscript"/>
        <sz val="10"/>
        <rFont val="Arial"/>
        <family val="2"/>
      </rPr>
      <t>-</t>
    </r>
    <r>
      <rPr>
        <b/>
        <sz val="10"/>
        <rFont val="Arial"/>
        <family val="2"/>
      </rPr>
      <t>_F</t>
    </r>
  </si>
  <si>
    <r>
      <t>NO</t>
    </r>
    <r>
      <rPr>
        <b/>
        <vertAlign val="subscript"/>
        <sz val="10"/>
        <rFont val="Arial"/>
        <family val="2"/>
      </rPr>
      <t>3</t>
    </r>
    <r>
      <rPr>
        <b/>
        <vertAlign val="superscript"/>
        <sz val="10"/>
        <rFont val="Arial"/>
        <family val="2"/>
      </rPr>
      <t>-</t>
    </r>
    <r>
      <rPr>
        <b/>
        <sz val="10"/>
        <rFont val="Arial"/>
        <family val="2"/>
      </rPr>
      <t xml:space="preserve"> µeq L</t>
    </r>
    <r>
      <rPr>
        <b/>
        <vertAlign val="superscript"/>
        <sz val="10"/>
        <rFont val="Arial"/>
        <family val="2"/>
      </rPr>
      <t>-1</t>
    </r>
  </si>
  <si>
    <r>
      <t>Cl</t>
    </r>
    <r>
      <rPr>
        <b/>
        <vertAlign val="superscript"/>
        <sz val="10"/>
        <rFont val="Arial"/>
        <family val="2"/>
      </rPr>
      <t>-</t>
    </r>
    <r>
      <rPr>
        <b/>
        <sz val="10"/>
        <rFont val="Arial"/>
        <family val="2"/>
      </rPr>
      <t xml:space="preserve"> mg L</t>
    </r>
    <r>
      <rPr>
        <b/>
        <vertAlign val="superscript"/>
        <sz val="10"/>
        <rFont val="Arial"/>
        <family val="2"/>
      </rPr>
      <t>-1</t>
    </r>
  </si>
  <si>
    <r>
      <t>Cl</t>
    </r>
    <r>
      <rPr>
        <b/>
        <vertAlign val="superscript"/>
        <sz val="10"/>
        <rFont val="Arial"/>
        <family val="2"/>
      </rPr>
      <t>-</t>
    </r>
    <r>
      <rPr>
        <b/>
        <sz val="10"/>
        <rFont val="Arial"/>
        <family val="2"/>
      </rPr>
      <t>_F</t>
    </r>
  </si>
  <si>
    <r>
      <t>Cl</t>
    </r>
    <r>
      <rPr>
        <b/>
        <vertAlign val="superscript"/>
        <sz val="10"/>
        <rFont val="Arial"/>
        <family val="2"/>
      </rPr>
      <t>-</t>
    </r>
    <r>
      <rPr>
        <b/>
        <sz val="10"/>
        <rFont val="Arial"/>
        <family val="2"/>
      </rPr>
      <t xml:space="preserve"> µeq L</t>
    </r>
    <r>
      <rPr>
        <b/>
        <vertAlign val="superscript"/>
        <sz val="10"/>
        <rFont val="Arial"/>
        <family val="2"/>
      </rPr>
      <t>-1</t>
    </r>
  </si>
  <si>
    <r>
      <t>NO</t>
    </r>
    <r>
      <rPr>
        <b/>
        <vertAlign val="subscript"/>
        <sz val="10"/>
        <rFont val="Arial"/>
        <family val="2"/>
      </rPr>
      <t>2</t>
    </r>
    <r>
      <rPr>
        <b/>
        <vertAlign val="superscript"/>
        <sz val="10"/>
        <rFont val="Arial"/>
        <family val="2"/>
      </rPr>
      <t>-</t>
    </r>
    <r>
      <rPr>
        <b/>
        <sz val="10"/>
        <rFont val="Arial"/>
        <family val="2"/>
      </rPr>
      <t xml:space="preserve"> mg L</t>
    </r>
    <r>
      <rPr>
        <b/>
        <vertAlign val="superscript"/>
        <sz val="10"/>
        <rFont val="Arial"/>
        <family val="2"/>
      </rPr>
      <t>-1</t>
    </r>
  </si>
  <si>
    <r>
      <t>NO</t>
    </r>
    <r>
      <rPr>
        <b/>
        <vertAlign val="subscript"/>
        <sz val="10"/>
        <rFont val="Arial"/>
        <family val="2"/>
      </rPr>
      <t>2</t>
    </r>
    <r>
      <rPr>
        <b/>
        <vertAlign val="superscript"/>
        <sz val="10"/>
        <rFont val="Arial"/>
        <family val="2"/>
      </rPr>
      <t>-</t>
    </r>
    <r>
      <rPr>
        <b/>
        <sz val="10"/>
        <rFont val="Arial"/>
        <family val="2"/>
      </rPr>
      <t>_F</t>
    </r>
  </si>
  <si>
    <r>
      <t>NO</t>
    </r>
    <r>
      <rPr>
        <b/>
        <vertAlign val="subscript"/>
        <sz val="10"/>
        <rFont val="Arial"/>
        <family val="2"/>
      </rPr>
      <t>2</t>
    </r>
    <r>
      <rPr>
        <b/>
        <vertAlign val="superscript"/>
        <sz val="10"/>
        <rFont val="Arial"/>
        <family val="2"/>
      </rPr>
      <t>-</t>
    </r>
    <r>
      <rPr>
        <b/>
        <sz val="10"/>
        <rFont val="Arial"/>
        <family val="2"/>
      </rPr>
      <t xml:space="preserve"> µeq L</t>
    </r>
    <r>
      <rPr>
        <b/>
        <vertAlign val="superscript"/>
        <sz val="10"/>
        <rFont val="Arial"/>
        <family val="2"/>
      </rPr>
      <t>-1</t>
    </r>
  </si>
  <si>
    <r>
      <t>SUMCAT µeq L</t>
    </r>
    <r>
      <rPr>
        <b/>
        <vertAlign val="superscript"/>
        <sz val="10"/>
        <rFont val="Arial"/>
        <family val="2"/>
      </rPr>
      <t>-1</t>
    </r>
  </si>
  <si>
    <r>
      <t>SUMAN µeq L</t>
    </r>
    <r>
      <rPr>
        <b/>
        <vertAlign val="superscript"/>
        <sz val="10"/>
        <rFont val="Arial"/>
        <family val="2"/>
      </rPr>
      <t>-1</t>
    </r>
  </si>
  <si>
    <r>
      <t>CAT/AN RATIO µeq L</t>
    </r>
    <r>
      <rPr>
        <b/>
        <vertAlign val="superscript"/>
        <sz val="10"/>
        <rFont val="Arial"/>
        <family val="2"/>
      </rPr>
      <t>-1</t>
    </r>
  </si>
  <si>
    <r>
      <t>Ca</t>
    </r>
    <r>
      <rPr>
        <b/>
        <vertAlign val="superscript"/>
        <sz val="10"/>
        <rFont val="Helv"/>
        <family val="0"/>
      </rPr>
      <t>2+</t>
    </r>
    <r>
      <rPr>
        <b/>
        <sz val="10"/>
        <rFont val="Helv"/>
        <family val="0"/>
      </rPr>
      <t xml:space="preserve"> mg L</t>
    </r>
    <r>
      <rPr>
        <b/>
        <vertAlign val="superscript"/>
        <sz val="10"/>
        <rFont val="Helv"/>
        <family val="0"/>
      </rPr>
      <t>-1</t>
    </r>
  </si>
  <si>
    <r>
      <t>Cl mg L</t>
    </r>
    <r>
      <rPr>
        <b/>
        <vertAlign val="superscript"/>
        <sz val="10"/>
        <rFont val="Helv"/>
        <family val="0"/>
      </rPr>
      <t>-1</t>
    </r>
  </si>
  <si>
    <r>
      <t>K</t>
    </r>
    <r>
      <rPr>
        <b/>
        <vertAlign val="superscript"/>
        <sz val="10"/>
        <rFont val="Arial"/>
        <family val="2"/>
      </rPr>
      <t>+</t>
    </r>
    <r>
      <rPr>
        <b/>
        <sz val="10"/>
        <rFont val="Arial"/>
        <family val="0"/>
      </rPr>
      <t xml:space="preserve"> mg L</t>
    </r>
    <r>
      <rPr>
        <b/>
        <vertAlign val="superscript"/>
        <sz val="10"/>
        <rFont val="Arial"/>
        <family val="2"/>
      </rPr>
      <t>-1</t>
    </r>
  </si>
  <si>
    <r>
      <t>Mg</t>
    </r>
    <r>
      <rPr>
        <b/>
        <vertAlign val="superscript"/>
        <sz val="10"/>
        <rFont val="Arial"/>
        <family val="2"/>
      </rPr>
      <t>2+</t>
    </r>
    <r>
      <rPr>
        <b/>
        <sz val="10"/>
        <rFont val="Arial"/>
        <family val="0"/>
      </rPr>
      <t xml:space="preserve">  mg L</t>
    </r>
    <r>
      <rPr>
        <b/>
        <vertAlign val="superscript"/>
        <sz val="10"/>
        <rFont val="Arial"/>
        <family val="2"/>
      </rPr>
      <t>-1</t>
    </r>
  </si>
  <si>
    <r>
      <t>Na</t>
    </r>
    <r>
      <rPr>
        <b/>
        <vertAlign val="superscript"/>
        <sz val="10"/>
        <rFont val="Arial"/>
        <family val="2"/>
      </rPr>
      <t>+</t>
    </r>
    <r>
      <rPr>
        <b/>
        <sz val="10"/>
        <rFont val="Arial"/>
        <family val="0"/>
      </rPr>
      <t xml:space="preserve"> mg L</t>
    </r>
    <r>
      <rPr>
        <b/>
        <vertAlign val="superscript"/>
        <sz val="10"/>
        <rFont val="Arial"/>
        <family val="2"/>
      </rPr>
      <t>-1</t>
    </r>
  </si>
  <si>
    <r>
      <t>NH</t>
    </r>
    <r>
      <rPr>
        <b/>
        <vertAlign val="subscript"/>
        <sz val="10"/>
        <rFont val="Arial"/>
        <family val="2"/>
      </rPr>
      <t>4</t>
    </r>
    <r>
      <rPr>
        <b/>
        <sz val="10"/>
        <rFont val="Arial"/>
        <family val="0"/>
      </rPr>
      <t xml:space="preserve"> mg L</t>
    </r>
    <r>
      <rPr>
        <b/>
        <vertAlign val="superscript"/>
        <sz val="10"/>
        <rFont val="Arial"/>
        <family val="2"/>
      </rPr>
      <t>-1</t>
    </r>
  </si>
  <si>
    <r>
      <t>SPCOND µS cm</t>
    </r>
    <r>
      <rPr>
        <b/>
        <vertAlign val="superscript"/>
        <sz val="10"/>
        <rFont val="Arial"/>
        <family val="2"/>
      </rPr>
      <t>-1</t>
    </r>
  </si>
  <si>
    <r>
      <t>NO</t>
    </r>
    <r>
      <rPr>
        <b/>
        <vertAlign val="subscript"/>
        <sz val="10"/>
        <rFont val="Arial"/>
        <family val="2"/>
      </rPr>
      <t>3</t>
    </r>
    <r>
      <rPr>
        <b/>
        <vertAlign val="superscript"/>
        <sz val="10"/>
        <rFont val="Arial"/>
        <family val="2"/>
      </rPr>
      <t>-</t>
    </r>
    <r>
      <rPr>
        <b/>
        <sz val="10"/>
        <rFont val="Arial"/>
        <family val="0"/>
      </rPr>
      <t xml:space="preserve"> mg L</t>
    </r>
    <r>
      <rPr>
        <b/>
        <vertAlign val="superscript"/>
        <sz val="10"/>
        <rFont val="Arial"/>
        <family val="2"/>
      </rPr>
      <t>-1</t>
    </r>
  </si>
  <si>
    <r>
      <t>SO</t>
    </r>
    <r>
      <rPr>
        <b/>
        <vertAlign val="subscript"/>
        <sz val="10"/>
        <rFont val="Arial"/>
        <family val="2"/>
      </rPr>
      <t>4</t>
    </r>
    <r>
      <rPr>
        <b/>
        <vertAlign val="superscript"/>
        <sz val="10"/>
        <rFont val="Arial"/>
        <family val="2"/>
      </rPr>
      <t>2-</t>
    </r>
    <r>
      <rPr>
        <b/>
        <sz val="10"/>
        <rFont val="Arial"/>
        <family val="0"/>
      </rPr>
      <t xml:space="preserve"> mg/L</t>
    </r>
  </si>
  <si>
    <r>
      <t>g m</t>
    </r>
    <r>
      <rPr>
        <vertAlign val="superscript"/>
        <sz val="10"/>
        <rFont val="Helv"/>
        <family val="0"/>
      </rPr>
      <t>-3</t>
    </r>
  </si>
  <si>
    <r>
      <t>µeq L</t>
    </r>
    <r>
      <rPr>
        <vertAlign val="superscript"/>
        <sz val="10"/>
        <rFont val="Arial"/>
        <family val="2"/>
      </rPr>
      <t>-1</t>
    </r>
  </si>
  <si>
    <r>
      <t>µS cm</t>
    </r>
    <r>
      <rPr>
        <vertAlign val="superscript"/>
        <sz val="9"/>
        <rFont val="Arial"/>
        <family val="2"/>
      </rPr>
      <t>-1</t>
    </r>
  </si>
  <si>
    <r>
      <t>LAB_COND µS cm</t>
    </r>
    <r>
      <rPr>
        <b/>
        <vertAlign val="superscript"/>
        <sz val="10"/>
        <rFont val="Arial"/>
        <family val="2"/>
      </rPr>
      <t>-1</t>
    </r>
  </si>
  <si>
    <r>
      <t>SO</t>
    </r>
    <r>
      <rPr>
        <vertAlign val="subscript"/>
        <sz val="10"/>
        <rFont val="Arial"/>
        <family val="2"/>
      </rPr>
      <t>4</t>
    </r>
    <r>
      <rPr>
        <vertAlign val="superscript"/>
        <sz val="10"/>
        <rFont val="Arial"/>
        <family val="2"/>
      </rPr>
      <t>2-</t>
    </r>
  </si>
  <si>
    <r>
      <t>NO</t>
    </r>
    <r>
      <rPr>
        <vertAlign val="subscript"/>
        <sz val="10"/>
        <rFont val="Arial"/>
        <family val="2"/>
      </rPr>
      <t>3</t>
    </r>
    <r>
      <rPr>
        <vertAlign val="superscript"/>
        <sz val="10"/>
        <rFont val="Arial"/>
        <family val="2"/>
      </rPr>
      <t>-</t>
    </r>
  </si>
  <si>
    <r>
      <t>NO</t>
    </r>
    <r>
      <rPr>
        <vertAlign val="subscript"/>
        <sz val="10"/>
        <rFont val="Arial"/>
        <family val="2"/>
      </rPr>
      <t>2</t>
    </r>
    <r>
      <rPr>
        <vertAlign val="superscript"/>
        <sz val="10"/>
        <rFont val="Arial"/>
        <family val="2"/>
      </rPr>
      <t>-</t>
    </r>
  </si>
  <si>
    <r>
      <t>Cl</t>
    </r>
    <r>
      <rPr>
        <vertAlign val="superscript"/>
        <sz val="10"/>
        <rFont val="Arial"/>
        <family val="2"/>
      </rPr>
      <t>-</t>
    </r>
  </si>
  <si>
    <r>
      <t>Ca</t>
    </r>
    <r>
      <rPr>
        <vertAlign val="superscript"/>
        <sz val="10"/>
        <rFont val="Arial"/>
        <family val="2"/>
      </rPr>
      <t>2+</t>
    </r>
  </si>
  <si>
    <r>
      <t>Mg</t>
    </r>
    <r>
      <rPr>
        <vertAlign val="superscript"/>
        <sz val="10"/>
        <rFont val="Arial"/>
        <family val="2"/>
      </rPr>
      <t>2+</t>
    </r>
  </si>
  <si>
    <r>
      <t>Na</t>
    </r>
    <r>
      <rPr>
        <vertAlign val="superscript"/>
        <sz val="10"/>
        <rFont val="Arial"/>
        <family val="2"/>
      </rPr>
      <t>+</t>
    </r>
  </si>
  <si>
    <r>
      <t>K</t>
    </r>
    <r>
      <rPr>
        <vertAlign val="superscript"/>
        <sz val="10"/>
        <rFont val="Arial"/>
        <family val="2"/>
      </rPr>
      <t>+</t>
    </r>
  </si>
  <si>
    <r>
      <t>NH</t>
    </r>
    <r>
      <rPr>
        <vertAlign val="subscript"/>
        <sz val="10"/>
        <rFont val="Arial"/>
        <family val="2"/>
      </rPr>
      <t>4</t>
    </r>
  </si>
  <si>
    <r>
      <t>H</t>
    </r>
    <r>
      <rPr>
        <vertAlign val="superscript"/>
        <sz val="10"/>
        <rFont val="Arial"/>
        <family val="2"/>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</si>
</sst>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mm:ss"/>
    <numFmt numFmtId="166" formatCode="mm/dd/yy;@"/>
    <numFmt numFmtId="167" formatCode="mm/dd/yyyy\ hh:mm:ss"/>
    <numFmt numFmtId="168" formatCode="0.00000"/>
    <numFmt numFmtId="169" formatCode="0.000"/>
    <numFmt numFmtId="170" formatCode="0.0000"/>
  </numFmts>
  <fonts count="16">
    <font>
      <sz val="10"/>
      <name val="Arial"/>
      <family val="0"/>
    </font>
    <font>
      <u val="single"/>
      <sz val="10"/>
      <color indexed="36"/>
      <name val="Arial"/>
      <family val="0"/>
    </font>
    <font>
      <u val="single"/>
      <sz val="10"/>
      <color indexed="12"/>
      <name val="Arial"/>
      <family val="0"/>
    </font>
    <font>
      <b/>
      <sz val="10"/>
      <name val="Arial"/>
      <family val="2"/>
    </font>
    <font>
      <sz val="10"/>
      <name val="Helv"/>
      <family val="0"/>
    </font>
    <font>
      <b/>
      <sz val="10"/>
      <name val="Helv"/>
      <family val="0"/>
    </font>
    <font>
      <vertAlign val="superscript"/>
      <sz val="10"/>
      <name val="Helv"/>
      <family val="0"/>
    </font>
    <font>
      <sz val="9"/>
      <name val="Arial"/>
      <family val="2"/>
    </font>
    <font>
      <b/>
      <sz val="12"/>
      <name val="Arial"/>
      <family val="2"/>
    </font>
    <font>
      <sz val="12"/>
      <name val="Arial"/>
      <family val="0"/>
    </font>
    <font>
      <b/>
      <vertAlign val="superscript"/>
      <sz val="10"/>
      <name val="Arial"/>
      <family val="2"/>
    </font>
    <font>
      <b/>
      <vertAlign val="subscript"/>
      <sz val="10"/>
      <name val="Arial"/>
      <family val="2"/>
    </font>
    <font>
      <b/>
      <vertAlign val="superscript"/>
      <sz val="10"/>
      <name val="Helv"/>
      <family val="0"/>
    </font>
    <font>
      <vertAlign val="superscript"/>
      <sz val="10"/>
      <name val="Arial"/>
      <family val="2"/>
    </font>
    <font>
      <vertAlign val="superscript"/>
      <sz val="9"/>
      <name val="Arial"/>
      <family val="2"/>
    </font>
    <font>
      <vertAlign val="subscript"/>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43">
    <xf numFmtId="0" fontId="0" fillId="0" borderId="0" xfId="0" applyAlignment="1">
      <alignment/>
    </xf>
    <xf numFmtId="164"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165" fontId="3"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0" fontId="3" fillId="0" borderId="0" xfId="0" applyFont="1" applyFill="1" applyBorder="1" applyAlignment="1">
      <alignment horizontal="center"/>
    </xf>
    <xf numFmtId="166" fontId="0" fillId="0" borderId="0" xfId="0" applyNumberFormat="1" applyAlignment="1">
      <alignment/>
    </xf>
    <xf numFmtId="2" fontId="4" fillId="0" borderId="0" xfId="21" applyNumberFormat="1">
      <alignment/>
      <protection/>
    </xf>
    <xf numFmtId="2"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0" fontId="3" fillId="0" borderId="0" xfId="0" applyFont="1" applyAlignment="1">
      <alignment/>
    </xf>
    <xf numFmtId="166" fontId="3" fillId="0" borderId="0" xfId="0" applyNumberFormat="1" applyFont="1" applyAlignment="1">
      <alignment/>
    </xf>
    <xf numFmtId="0" fontId="5" fillId="0" borderId="0" xfId="21" applyFont="1">
      <alignment/>
      <protection/>
    </xf>
    <xf numFmtId="0" fontId="3" fillId="0" borderId="0" xfId="0" applyFont="1" applyAlignment="1">
      <alignment/>
    </xf>
    <xf numFmtId="0" fontId="0" fillId="0" borderId="0" xfId="0" applyFill="1" applyBorder="1" applyAlignment="1">
      <alignment horizontal="left"/>
    </xf>
    <xf numFmtId="166" fontId="0" fillId="0" borderId="0" xfId="0" applyNumberFormat="1" applyFill="1" applyBorder="1" applyAlignment="1">
      <alignment horizontal="right"/>
    </xf>
    <xf numFmtId="0" fontId="0" fillId="0" borderId="0" xfId="0" applyFill="1" applyBorder="1" applyAlignment="1">
      <alignment horizontal="right"/>
    </xf>
    <xf numFmtId="167" fontId="0" fillId="0" borderId="0" xfId="0" applyNumberFormat="1" applyFill="1" applyBorder="1" applyAlignment="1">
      <alignment horizontal="right"/>
    </xf>
    <xf numFmtId="2" fontId="0" fillId="0" borderId="0" xfId="0" applyNumberFormat="1" applyFill="1" applyBorder="1" applyAlignment="1">
      <alignment horizontal="right"/>
    </xf>
    <xf numFmtId="1" fontId="0" fillId="0" borderId="0" xfId="0" applyNumberFormat="1" applyFont="1" applyFill="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Fill="1" applyBorder="1" applyAlignment="1">
      <alignment horizontal="center"/>
    </xf>
    <xf numFmtId="0" fontId="0" fillId="0" borderId="0" xfId="0" applyNumberFormat="1" applyFill="1" applyBorder="1" applyAlignment="1">
      <alignment horizontal="right"/>
    </xf>
    <xf numFmtId="0" fontId="0" fillId="0" borderId="0" xfId="0" applyNumberFormat="1" applyAlignment="1">
      <alignment/>
    </xf>
    <xf numFmtId="2" fontId="4" fillId="0" borderId="0" xfId="21" applyNumberFormat="1" applyFont="1" applyFill="1" applyBorder="1" applyAlignment="1">
      <alignment horizontal="center"/>
      <protection/>
    </xf>
    <xf numFmtId="2" fontId="7" fillId="0" borderId="0" xfId="21" applyNumberFormat="1" applyFont="1" applyFill="1" applyBorder="1" applyAlignment="1">
      <alignment horizontal="center"/>
      <protection/>
    </xf>
    <xf numFmtId="2" fontId="0" fillId="0" borderId="0" xfId="0" applyNumberFormat="1" applyFont="1" applyAlignment="1">
      <alignment horizontal="center"/>
    </xf>
    <xf numFmtId="22" fontId="9" fillId="0" borderId="0" xfId="0" applyNumberFormat="1" applyFont="1" applyAlignment="1">
      <alignment/>
    </xf>
    <xf numFmtId="0" fontId="3" fillId="0" borderId="0" xfId="0" applyFont="1" applyAlignment="1">
      <alignment horizontal="left" indent="1"/>
    </xf>
    <xf numFmtId="0" fontId="7" fillId="0" borderId="0" xfId="0" applyFont="1" applyAlignment="1">
      <alignment/>
    </xf>
    <xf numFmtId="2" fontId="3" fillId="0" borderId="0" xfId="0" applyNumberFormat="1" applyFont="1" applyFill="1" applyBorder="1" applyAlignment="1">
      <alignment horizontal="left"/>
    </xf>
    <xf numFmtId="2" fontId="0" fillId="0" borderId="0" xfId="0" applyNumberFormat="1" applyFont="1" applyBorder="1" applyAlignment="1">
      <alignment horizontal="center"/>
    </xf>
    <xf numFmtId="2" fontId="0" fillId="0" borderId="0" xfId="0" applyNumberFormat="1" applyFont="1" applyFill="1" applyBorder="1" applyAlignment="1">
      <alignment horizontal="center"/>
    </xf>
    <xf numFmtId="2" fontId="3" fillId="0" borderId="0" xfId="0" applyNumberFormat="1" applyFont="1" applyAlignment="1">
      <alignment/>
    </xf>
    <xf numFmtId="0" fontId="3" fillId="0" borderId="0" xfId="0" applyNumberFormat="1" applyFont="1" applyFill="1" applyBorder="1" applyAlignment="1">
      <alignment horizontal="right"/>
    </xf>
    <xf numFmtId="0" fontId="3" fillId="0" borderId="0" xfId="15" applyNumberFormat="1" applyFont="1" applyFill="1" applyBorder="1" applyAlignment="1">
      <alignment horizontal="right"/>
    </xf>
    <xf numFmtId="22" fontId="8" fillId="0" borderId="1" xfId="0" applyNumberFormat="1" applyFont="1" applyBorder="1" applyAlignment="1">
      <alignment horizontal="left"/>
    </xf>
    <xf numFmtId="0" fontId="3" fillId="0" borderId="0" xfId="0" applyFont="1" applyAlignment="1">
      <alignment vertical="top" wrapText="1"/>
    </xf>
    <xf numFmtId="0" fontId="0" fillId="0" borderId="0" xfId="0"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I12"/>
  <sheetViews>
    <sheetView showGridLines="0" tabSelected="1" workbookViewId="0" topLeftCell="A1">
      <selection activeCell="A1" sqref="A1:D1"/>
    </sheetView>
  </sheetViews>
  <sheetFormatPr defaultColWidth="9.140625" defaultRowHeight="12.75"/>
  <cols>
    <col min="1" max="1" width="14.421875" style="0" bestFit="1" customWidth="1"/>
  </cols>
  <sheetData>
    <row r="1" spans="1:9" ht="39.75" customHeight="1" thickBot="1">
      <c r="A1" s="40" t="s">
        <v>656</v>
      </c>
      <c r="B1" s="40"/>
      <c r="C1" s="40"/>
      <c r="D1" s="40"/>
      <c r="E1" s="31"/>
      <c r="F1" s="31"/>
      <c r="G1" s="31"/>
      <c r="H1" s="31"/>
      <c r="I1" s="31"/>
    </row>
    <row r="3" spans="1:9" ht="12.75">
      <c r="A3" s="14" t="s">
        <v>651</v>
      </c>
      <c r="B3" s="14"/>
      <c r="C3" s="14"/>
      <c r="D3" s="14"/>
      <c r="E3" s="14"/>
      <c r="F3" s="14"/>
      <c r="G3" s="14"/>
      <c r="H3" s="14"/>
      <c r="I3" s="14"/>
    </row>
    <row r="4" spans="1:9" ht="12.75">
      <c r="A4" s="14"/>
      <c r="B4" s="14"/>
      <c r="C4" s="14"/>
      <c r="D4" s="14"/>
      <c r="E4" s="14"/>
      <c r="F4" s="14"/>
      <c r="G4" s="14"/>
      <c r="H4" s="14"/>
      <c r="I4" s="14"/>
    </row>
    <row r="5" spans="1:9" ht="12.75">
      <c r="A5" s="32" t="s">
        <v>652</v>
      </c>
      <c r="B5" s="14"/>
      <c r="C5" s="14"/>
      <c r="D5" s="14"/>
      <c r="E5" s="14"/>
      <c r="F5" s="14"/>
      <c r="G5" s="14"/>
      <c r="H5" s="14"/>
      <c r="I5" s="14"/>
    </row>
    <row r="6" spans="1:9" ht="12.75">
      <c r="A6" s="32" t="s">
        <v>653</v>
      </c>
      <c r="B6" s="14"/>
      <c r="C6" s="14"/>
      <c r="D6" s="14"/>
      <c r="E6" s="14"/>
      <c r="F6" s="14"/>
      <c r="G6" s="14"/>
      <c r="H6" s="14"/>
      <c r="I6" s="14"/>
    </row>
    <row r="8" spans="1:9" ht="12.75" customHeight="1">
      <c r="A8" s="41" t="s">
        <v>654</v>
      </c>
      <c r="B8" s="42"/>
      <c r="C8" s="42"/>
      <c r="D8" s="42"/>
      <c r="E8" s="42"/>
      <c r="F8" s="42"/>
      <c r="G8" s="42"/>
      <c r="H8" s="42"/>
      <c r="I8" s="42"/>
    </row>
    <row r="9" spans="1:9" ht="12.75">
      <c r="A9" s="42"/>
      <c r="B9" s="42"/>
      <c r="C9" s="42"/>
      <c r="D9" s="42"/>
      <c r="E9" s="42"/>
      <c r="F9" s="42"/>
      <c r="G9" s="42"/>
      <c r="H9" s="42"/>
      <c r="I9" s="42"/>
    </row>
    <row r="10" spans="1:9" ht="12.75">
      <c r="A10" s="42"/>
      <c r="B10" s="42"/>
      <c r="C10" s="42"/>
      <c r="D10" s="42"/>
      <c r="E10" s="42"/>
      <c r="F10" s="42"/>
      <c r="G10" s="42"/>
      <c r="H10" s="42"/>
      <c r="I10" s="42"/>
    </row>
    <row r="11" spans="1:9" ht="12.75">
      <c r="A11" s="42"/>
      <c r="B11" s="42"/>
      <c r="C11" s="42"/>
      <c r="D11" s="42"/>
      <c r="E11" s="42"/>
      <c r="F11" s="42"/>
      <c r="G11" s="42"/>
      <c r="H11" s="42"/>
      <c r="I11" s="42"/>
    </row>
    <row r="12" ht="12.75">
      <c r="A12" s="33" t="s">
        <v>655</v>
      </c>
    </row>
  </sheetData>
  <mergeCells count="2">
    <mergeCell ref="A1:D1"/>
    <mergeCell ref="A8:I11"/>
  </mergeCells>
  <printOptions/>
  <pageMargins left="0.75" right="0.75" top="1" bottom="1" header="0.5" footer="0.5"/>
  <pageSetup horizontalDpi="600" verticalDpi="600" orientation="portrait" r:id="rId3"/>
  <legacyDrawing r:id="rId2"/>
  <oleObjects>
    <oleObject progId="Document" shapeId="765810" r:id="rId1"/>
  </oleObjects>
</worksheet>
</file>

<file path=xl/worksheets/sheet2.xml><?xml version="1.0" encoding="utf-8"?>
<worksheet xmlns="http://schemas.openxmlformats.org/spreadsheetml/2006/main" xmlns:r="http://schemas.openxmlformats.org/officeDocument/2006/relationships">
  <sheetPr>
    <tabColor indexed="47"/>
  </sheetPr>
  <dimension ref="A1:AV385"/>
  <sheetViews>
    <sheetView workbookViewId="0" topLeftCell="A1">
      <selection activeCell="A1" sqref="A1"/>
    </sheetView>
  </sheetViews>
  <sheetFormatPr defaultColWidth="9.140625" defaultRowHeight="12.75"/>
  <cols>
    <col min="1" max="1" width="18.28125" style="0" bestFit="1" customWidth="1"/>
    <col min="2" max="2" width="14.28125" style="0" bestFit="1" customWidth="1"/>
    <col min="3" max="3" width="5.8515625" style="0" bestFit="1" customWidth="1"/>
    <col min="4" max="5" width="18.140625" style="0" customWidth="1"/>
    <col min="6" max="6" width="10.140625" style="0" bestFit="1" customWidth="1"/>
    <col min="7" max="7" width="12.28125" style="0" bestFit="1" customWidth="1"/>
    <col min="8" max="8" width="8.8515625" style="0" bestFit="1" customWidth="1"/>
    <col min="9" max="9" width="6.00390625" style="0" customWidth="1"/>
    <col min="10" max="10" width="7.421875" style="0" bestFit="1" customWidth="1"/>
    <col min="11" max="11" width="8.140625" style="0" bestFit="1" customWidth="1"/>
    <col min="12" max="12" width="10.28125" style="0" bestFit="1" customWidth="1"/>
    <col min="13" max="13" width="18.57421875" style="0" bestFit="1" customWidth="1"/>
    <col min="14" max="14" width="13.28125" style="0" bestFit="1" customWidth="1"/>
    <col min="15" max="15" width="9.7109375" style="0" bestFit="1" customWidth="1"/>
    <col min="16" max="16" width="8.57421875" style="0" bestFit="1" customWidth="1"/>
    <col min="17" max="17" width="11.140625" style="0" bestFit="1" customWidth="1"/>
    <col min="18" max="18" width="7.00390625" style="0" bestFit="1" customWidth="1"/>
    <col min="19" max="19" width="11.57421875" style="0" bestFit="1" customWidth="1"/>
    <col min="20" max="20" width="11.421875" style="0" bestFit="1" customWidth="1"/>
    <col min="21" max="21" width="7.28125" style="0" bestFit="1" customWidth="1"/>
    <col min="22" max="22" width="11.8515625" style="0" bestFit="1" customWidth="1"/>
    <col min="23" max="23" width="10.421875" style="0" bestFit="1" customWidth="1"/>
    <col min="24" max="24" width="6.28125" style="0" bestFit="1" customWidth="1"/>
    <col min="25" max="25" width="10.8515625" style="0" bestFit="1" customWidth="1"/>
    <col min="26" max="26" width="9.28125" style="0" bestFit="1" customWidth="1"/>
    <col min="27" max="27" width="5.140625" style="0" customWidth="1"/>
    <col min="28" max="28" width="9.7109375" style="0" bestFit="1" customWidth="1"/>
    <col min="29" max="29" width="10.57421875" style="0" bestFit="1" customWidth="1"/>
    <col min="30" max="30" width="7.00390625" style="0" bestFit="1" customWidth="1"/>
    <col min="31" max="31" width="11.00390625" style="0" bestFit="1" customWidth="1"/>
    <col min="32" max="32" width="11.8515625" style="0" bestFit="1" customWidth="1"/>
    <col min="33" max="33" width="7.7109375" style="0" bestFit="1" customWidth="1"/>
    <col min="34" max="34" width="12.28125" style="0" bestFit="1" customWidth="1"/>
    <col min="35" max="35" width="11.140625" style="0" bestFit="1" customWidth="1"/>
    <col min="36" max="36" width="7.00390625" style="0" bestFit="1" customWidth="1"/>
    <col min="37" max="37" width="11.57421875" style="0" bestFit="1" customWidth="1"/>
    <col min="38" max="38" width="9.57421875" style="0" bestFit="1" customWidth="1"/>
    <col min="39" max="39" width="5.421875" style="0" bestFit="1" customWidth="1"/>
    <col min="40" max="40" width="10.00390625" style="0" bestFit="1" customWidth="1"/>
    <col min="41" max="41" width="11.140625" style="0" bestFit="1" customWidth="1"/>
    <col min="42" max="42" width="7.00390625" style="0" bestFit="1" customWidth="1"/>
    <col min="43" max="43" width="11.57421875" style="0" bestFit="1" customWidth="1"/>
    <col min="44" max="44" width="10.421875" style="0" bestFit="1" customWidth="1"/>
    <col min="45" max="45" width="15.7109375" style="0" bestFit="1" customWidth="1"/>
    <col min="46" max="46" width="14.57421875" style="0" bestFit="1" customWidth="1"/>
    <col min="47" max="47" width="21.140625" style="0" bestFit="1" customWidth="1"/>
    <col min="48" max="48" width="12.57421875" style="0" bestFit="1" customWidth="1"/>
  </cols>
  <sheetData>
    <row r="1" spans="1:32" s="6" customFormat="1" ht="12" customHeight="1">
      <c r="A1" s="1" t="s">
        <v>4</v>
      </c>
      <c r="B1" s="2"/>
      <c r="C1" s="3"/>
      <c r="D1" s="3"/>
      <c r="E1" s="4"/>
      <c r="F1" s="5"/>
      <c r="H1" s="5"/>
      <c r="I1" s="8"/>
      <c r="J1" s="5"/>
      <c r="K1" s="5"/>
      <c r="M1" s="5"/>
      <c r="N1" s="5"/>
      <c r="O1" s="5"/>
      <c r="P1" s="5"/>
      <c r="Q1" s="5"/>
      <c r="R1" s="5"/>
      <c r="S1" s="5"/>
      <c r="T1" s="5"/>
      <c r="U1" s="5"/>
      <c r="V1" s="5"/>
      <c r="W1" s="5"/>
      <c r="X1" s="5"/>
      <c r="Y1" s="5"/>
      <c r="Z1" s="5"/>
      <c r="AA1" s="5"/>
      <c r="AB1" s="5"/>
      <c r="AC1" s="5"/>
      <c r="AD1" s="5"/>
      <c r="AE1" s="5"/>
      <c r="AF1" s="3"/>
    </row>
    <row r="2" spans="1:32" s="6" customFormat="1" ht="12" customHeight="1">
      <c r="A2" s="1" t="s">
        <v>5</v>
      </c>
      <c r="B2" s="1"/>
      <c r="C2" s="3"/>
      <c r="D2" s="3"/>
      <c r="E2" s="4"/>
      <c r="F2" s="5"/>
      <c r="I2" s="8"/>
      <c r="N2" s="5"/>
      <c r="P2" s="5"/>
      <c r="R2" s="5"/>
      <c r="T2" s="5"/>
      <c r="V2" s="5"/>
      <c r="X2" s="5"/>
      <c r="Z2" s="5"/>
      <c r="AB2" s="5"/>
      <c r="AD2" s="5"/>
      <c r="AF2" s="3"/>
    </row>
    <row r="3" spans="1:32" s="6" customFormat="1" ht="12" customHeight="1">
      <c r="A3" s="1"/>
      <c r="B3" s="1"/>
      <c r="C3" s="3"/>
      <c r="D3" s="3"/>
      <c r="E3" s="4"/>
      <c r="F3" s="5"/>
      <c r="H3" s="5"/>
      <c r="I3" s="8"/>
      <c r="J3" s="5"/>
      <c r="K3" s="5"/>
      <c r="M3" s="5"/>
      <c r="N3" s="5"/>
      <c r="O3" s="5"/>
      <c r="P3" s="5"/>
      <c r="Q3" s="5"/>
      <c r="R3" s="5"/>
      <c r="S3" s="5"/>
      <c r="T3" s="5"/>
      <c r="U3" s="5"/>
      <c r="V3" s="5"/>
      <c r="W3" s="5"/>
      <c r="X3" s="5"/>
      <c r="Y3" s="5"/>
      <c r="Z3" s="5"/>
      <c r="AA3" s="5"/>
      <c r="AB3" s="5"/>
      <c r="AC3" s="5"/>
      <c r="AD3" s="5"/>
      <c r="AE3" s="5"/>
      <c r="AF3" s="3"/>
    </row>
    <row r="4" spans="1:48" s="6" customFormat="1" ht="36" customHeight="1">
      <c r="A4" s="6" t="s">
        <v>22</v>
      </c>
      <c r="B4" s="7" t="s">
        <v>669</v>
      </c>
      <c r="C4" s="6" t="s">
        <v>659</v>
      </c>
      <c r="D4" s="4" t="s">
        <v>660</v>
      </c>
      <c r="E4" s="4" t="s">
        <v>661</v>
      </c>
      <c r="F4" s="5" t="s">
        <v>662</v>
      </c>
      <c r="G4" s="5" t="s">
        <v>663</v>
      </c>
      <c r="H4" s="6" t="s">
        <v>664</v>
      </c>
      <c r="I4" s="24" t="s">
        <v>646</v>
      </c>
      <c r="J4" s="25" t="s">
        <v>665</v>
      </c>
      <c r="K4" s="5" t="s">
        <v>666</v>
      </c>
      <c r="L4" s="5" t="s">
        <v>667</v>
      </c>
      <c r="M4" s="5" t="s">
        <v>717</v>
      </c>
      <c r="N4" s="5" t="s">
        <v>668</v>
      </c>
      <c r="O4" s="6" t="s">
        <v>673</v>
      </c>
      <c r="P4" s="5" t="s">
        <v>674</v>
      </c>
      <c r="Q4" s="5" t="s">
        <v>675</v>
      </c>
      <c r="R4" s="38" t="s">
        <v>676</v>
      </c>
      <c r="S4" s="5" t="s">
        <v>677</v>
      </c>
      <c r="T4" s="5" t="s">
        <v>678</v>
      </c>
      <c r="U4" s="5" t="s">
        <v>679</v>
      </c>
      <c r="V4" s="5" t="s">
        <v>680</v>
      </c>
      <c r="W4" s="5" t="s">
        <v>681</v>
      </c>
      <c r="X4" s="38" t="s">
        <v>682</v>
      </c>
      <c r="Y4" s="5" t="s">
        <v>683</v>
      </c>
      <c r="Z4" s="5" t="s">
        <v>684</v>
      </c>
      <c r="AA4" s="38" t="s">
        <v>685</v>
      </c>
      <c r="AB4" s="5" t="s">
        <v>686</v>
      </c>
      <c r="AC4" s="5" t="s">
        <v>687</v>
      </c>
      <c r="AD4" s="38" t="s">
        <v>688</v>
      </c>
      <c r="AE4" s="39" t="s">
        <v>689</v>
      </c>
      <c r="AF4" s="5" t="s">
        <v>690</v>
      </c>
      <c r="AG4" s="38" t="s">
        <v>691</v>
      </c>
      <c r="AH4" s="5" t="s">
        <v>692</v>
      </c>
      <c r="AI4" s="5" t="s">
        <v>693</v>
      </c>
      <c r="AJ4" s="38" t="s">
        <v>694</v>
      </c>
      <c r="AK4" s="5" t="s">
        <v>695</v>
      </c>
      <c r="AL4" s="5" t="s">
        <v>696</v>
      </c>
      <c r="AM4" s="5" t="s">
        <v>697</v>
      </c>
      <c r="AN4" s="5" t="s">
        <v>698</v>
      </c>
      <c r="AO4" s="5" t="s">
        <v>699</v>
      </c>
      <c r="AP4" s="5" t="s">
        <v>700</v>
      </c>
      <c r="AQ4" s="5" t="s">
        <v>701</v>
      </c>
      <c r="AR4" s="3" t="s">
        <v>2</v>
      </c>
      <c r="AS4" s="6" t="s">
        <v>702</v>
      </c>
      <c r="AT4" s="6" t="s">
        <v>703</v>
      </c>
      <c r="AU4" s="6" t="s">
        <v>704</v>
      </c>
      <c r="AV4" s="6" t="s">
        <v>3</v>
      </c>
    </row>
    <row r="5" spans="1:48" ht="12.75">
      <c r="A5" s="18" t="s">
        <v>24</v>
      </c>
      <c r="B5" s="19">
        <v>37411</v>
      </c>
      <c r="C5" s="20">
        <v>2002</v>
      </c>
      <c r="D5" s="21">
        <v>37411.876388888886</v>
      </c>
      <c r="E5" s="21">
        <v>37411.916666666664</v>
      </c>
      <c r="F5" s="22">
        <v>0.967</v>
      </c>
      <c r="G5" s="22"/>
      <c r="H5" s="20">
        <v>332</v>
      </c>
      <c r="I5" s="20"/>
      <c r="J5" s="20" t="s">
        <v>25</v>
      </c>
      <c r="K5" s="22">
        <v>3.68</v>
      </c>
      <c r="L5" s="22"/>
      <c r="M5" s="22">
        <v>118.8</v>
      </c>
      <c r="N5" s="22"/>
      <c r="O5" s="20">
        <v>0.21086000000000002</v>
      </c>
      <c r="P5" s="22">
        <v>210.86</v>
      </c>
      <c r="Q5" s="22">
        <v>0.27</v>
      </c>
      <c r="R5" s="26"/>
      <c r="S5" s="22">
        <v>13.47</v>
      </c>
      <c r="T5" s="22">
        <v>0.05</v>
      </c>
      <c r="U5" s="26"/>
      <c r="V5" s="22">
        <v>4.11</v>
      </c>
      <c r="W5" s="22">
        <v>0.11</v>
      </c>
      <c r="X5" s="26"/>
      <c r="Y5" s="22">
        <v>4.78</v>
      </c>
      <c r="Z5" s="22">
        <v>0.15</v>
      </c>
      <c r="AA5" s="26"/>
      <c r="AB5" s="22">
        <v>3.84</v>
      </c>
      <c r="AC5" s="22">
        <v>2.45</v>
      </c>
      <c r="AD5" s="26"/>
      <c r="AE5" s="22">
        <v>136.22</v>
      </c>
      <c r="AF5" s="22">
        <v>9.510300411734518</v>
      </c>
      <c r="AG5" s="26"/>
      <c r="AH5" s="22">
        <v>198.00445457231265</v>
      </c>
      <c r="AI5" s="22">
        <v>10.207843051695557</v>
      </c>
      <c r="AJ5" s="26"/>
      <c r="AK5" s="22">
        <v>164.63209273774595</v>
      </c>
      <c r="AL5" s="22">
        <v>0.33</v>
      </c>
      <c r="AM5" s="26"/>
      <c r="AN5" s="22">
        <v>9.3</v>
      </c>
      <c r="AO5" s="22">
        <v>0.05</v>
      </c>
      <c r="AP5" s="26">
        <v>0</v>
      </c>
      <c r="AQ5" s="22">
        <v>1.09</v>
      </c>
      <c r="AR5" s="18"/>
      <c r="AS5" s="22">
        <v>373.28</v>
      </c>
      <c r="AT5" s="22">
        <v>373.0265473100586</v>
      </c>
      <c r="AU5" s="20">
        <v>1.000679449470203</v>
      </c>
      <c r="AV5" s="20">
        <v>0.06792187228021543</v>
      </c>
    </row>
    <row r="6" spans="1:48" ht="12.75">
      <c r="A6" s="18" t="s">
        <v>27</v>
      </c>
      <c r="B6" s="19">
        <v>37411</v>
      </c>
      <c r="C6" s="20">
        <v>2002</v>
      </c>
      <c r="D6" s="21">
        <v>37411.91805555556</v>
      </c>
      <c r="E6" s="21">
        <v>37411.958333333336</v>
      </c>
      <c r="F6" s="22">
        <v>0.967</v>
      </c>
      <c r="G6" s="22"/>
      <c r="H6" s="20">
        <v>576</v>
      </c>
      <c r="I6" s="20"/>
      <c r="J6" s="20" t="s">
        <v>25</v>
      </c>
      <c r="K6" s="22">
        <v>3.47</v>
      </c>
      <c r="L6" s="22"/>
      <c r="M6" s="22">
        <v>173.25</v>
      </c>
      <c r="N6" s="22"/>
      <c r="O6" s="20">
        <v>0.33806</v>
      </c>
      <c r="P6" s="22">
        <v>338.06</v>
      </c>
      <c r="Q6" s="22">
        <v>0.29</v>
      </c>
      <c r="R6" s="26"/>
      <c r="S6" s="22">
        <v>14.47</v>
      </c>
      <c r="T6" s="22">
        <v>0.05</v>
      </c>
      <c r="U6" s="26"/>
      <c r="V6" s="22">
        <v>4.11</v>
      </c>
      <c r="W6" s="22">
        <v>0.15</v>
      </c>
      <c r="X6" s="26"/>
      <c r="Y6" s="22">
        <v>6.52</v>
      </c>
      <c r="Z6" s="22">
        <v>0.09</v>
      </c>
      <c r="AA6" s="26"/>
      <c r="AB6" s="22">
        <v>2.3</v>
      </c>
      <c r="AC6" s="22">
        <v>2.66</v>
      </c>
      <c r="AD6" s="26"/>
      <c r="AE6" s="22">
        <v>147.94</v>
      </c>
      <c r="AF6" s="22">
        <v>9.427811071436906</v>
      </c>
      <c r="AG6" s="26"/>
      <c r="AH6" s="22">
        <v>196.2870265073164</v>
      </c>
      <c r="AI6" s="22">
        <v>19.452929193392922</v>
      </c>
      <c r="AJ6" s="26"/>
      <c r="AK6" s="22">
        <v>313.7368420310411</v>
      </c>
      <c r="AL6" s="22">
        <v>0.33</v>
      </c>
      <c r="AM6" s="26"/>
      <c r="AN6" s="22">
        <v>9.3</v>
      </c>
      <c r="AO6" s="22">
        <v>0.04</v>
      </c>
      <c r="AP6" s="26">
        <v>0</v>
      </c>
      <c r="AQ6" s="22">
        <v>0.87</v>
      </c>
      <c r="AR6" s="18"/>
      <c r="AS6" s="22">
        <v>513.4</v>
      </c>
      <c r="AT6" s="22">
        <v>520.1938685383575</v>
      </c>
      <c r="AU6" s="20">
        <v>0.9869397373762847</v>
      </c>
      <c r="AV6" s="20">
        <v>-1.3146108438055764</v>
      </c>
    </row>
    <row r="7" spans="1:48" ht="12.75">
      <c r="A7" s="18" t="s">
        <v>29</v>
      </c>
      <c r="B7" s="19">
        <v>37412</v>
      </c>
      <c r="C7" s="20">
        <v>2002</v>
      </c>
      <c r="D7" s="21">
        <v>37412.001388888886</v>
      </c>
      <c r="E7" s="21">
        <v>37412.041666666664</v>
      </c>
      <c r="F7" s="22">
        <v>0.967</v>
      </c>
      <c r="G7" s="22"/>
      <c r="H7" s="20">
        <v>311</v>
      </c>
      <c r="I7" s="20"/>
      <c r="J7" s="20" t="s">
        <v>25</v>
      </c>
      <c r="K7" s="22">
        <v>4.32</v>
      </c>
      <c r="L7" s="22"/>
      <c r="M7" s="22">
        <v>23.03</v>
      </c>
      <c r="N7" s="22"/>
      <c r="O7" s="20">
        <v>0.04808</v>
      </c>
      <c r="P7" s="22">
        <v>48.08</v>
      </c>
      <c r="Q7" s="22">
        <v>0.05</v>
      </c>
      <c r="R7" s="26">
        <v>0</v>
      </c>
      <c r="S7" s="22">
        <v>2.5</v>
      </c>
      <c r="T7" s="22">
        <v>0</v>
      </c>
      <c r="U7" s="26" t="s">
        <v>634</v>
      </c>
      <c r="V7" s="22">
        <v>0.04</v>
      </c>
      <c r="W7" s="22">
        <v>0.01</v>
      </c>
      <c r="X7" s="26">
        <v>0</v>
      </c>
      <c r="Y7" s="22">
        <v>0.43</v>
      </c>
      <c r="Z7" s="22">
        <v>0</v>
      </c>
      <c r="AA7" s="26" t="s">
        <v>634</v>
      </c>
      <c r="AB7" s="22">
        <v>0.04</v>
      </c>
      <c r="AC7" s="22">
        <v>0.27</v>
      </c>
      <c r="AD7" s="26"/>
      <c r="AE7" s="22">
        <v>15.17</v>
      </c>
      <c r="AF7" s="22">
        <v>1.1973082182440056</v>
      </c>
      <c r="AG7" s="26"/>
      <c r="AH7" s="22">
        <v>24.927957103840196</v>
      </c>
      <c r="AI7" s="22">
        <v>2.242351866120685</v>
      </c>
      <c r="AJ7" s="26"/>
      <c r="AK7" s="22">
        <v>36.16465089679441</v>
      </c>
      <c r="AL7" s="22">
        <v>0.02</v>
      </c>
      <c r="AM7" s="26" t="s">
        <v>635</v>
      </c>
      <c r="AN7" s="22">
        <v>0.56</v>
      </c>
      <c r="AO7" s="22">
        <v>0.02</v>
      </c>
      <c r="AP7" s="26">
        <v>0</v>
      </c>
      <c r="AQ7" s="22">
        <v>0.43</v>
      </c>
      <c r="AR7" s="18"/>
      <c r="AS7" s="22">
        <v>66.26</v>
      </c>
      <c r="AT7" s="22">
        <v>62.082608000634615</v>
      </c>
      <c r="AU7" s="20">
        <v>1.0672876371321687</v>
      </c>
      <c r="AV7" s="20">
        <v>6.509750837141661</v>
      </c>
    </row>
    <row r="8" spans="1:48" ht="12.75">
      <c r="A8" s="18" t="s">
        <v>30</v>
      </c>
      <c r="B8" s="19">
        <v>37412</v>
      </c>
      <c r="C8" s="20">
        <v>2002</v>
      </c>
      <c r="D8" s="21">
        <v>37412.549305555556</v>
      </c>
      <c r="E8" s="21">
        <v>37412.583333333336</v>
      </c>
      <c r="F8" s="22">
        <v>0.817</v>
      </c>
      <c r="G8" s="22"/>
      <c r="H8" s="20">
        <v>495</v>
      </c>
      <c r="I8" s="20"/>
      <c r="J8" s="20" t="s">
        <v>25</v>
      </c>
      <c r="K8" s="22">
        <v>4.19</v>
      </c>
      <c r="L8" s="22"/>
      <c r="M8" s="22">
        <v>39.5</v>
      </c>
      <c r="N8" s="22"/>
      <c r="O8" s="20">
        <v>0.06442</v>
      </c>
      <c r="P8" s="22">
        <v>64.42</v>
      </c>
      <c r="Q8" s="22">
        <v>0.07</v>
      </c>
      <c r="R8" s="26">
        <v>0</v>
      </c>
      <c r="S8" s="22">
        <v>3.49</v>
      </c>
      <c r="T8" s="22">
        <v>0</v>
      </c>
      <c r="U8" s="26" t="s">
        <v>634</v>
      </c>
      <c r="V8" s="22">
        <v>0.04</v>
      </c>
      <c r="W8" s="22">
        <v>0.04</v>
      </c>
      <c r="X8" s="26"/>
      <c r="Y8" s="22">
        <v>1.74</v>
      </c>
      <c r="Z8" s="22">
        <v>0.04</v>
      </c>
      <c r="AA8" s="26"/>
      <c r="AB8" s="22">
        <v>1.02</v>
      </c>
      <c r="AC8" s="22">
        <v>1.34</v>
      </c>
      <c r="AD8" s="26"/>
      <c r="AE8" s="22">
        <v>74.28</v>
      </c>
      <c r="AF8" s="22">
        <v>4.471683398649221</v>
      </c>
      <c r="AG8" s="26"/>
      <c r="AH8" s="22">
        <v>93.10044835987678</v>
      </c>
      <c r="AI8" s="22">
        <v>2.313024562485915</v>
      </c>
      <c r="AJ8" s="26"/>
      <c r="AK8" s="22">
        <v>37.30446014377284</v>
      </c>
      <c r="AL8" s="22">
        <v>0.07</v>
      </c>
      <c r="AM8" s="26"/>
      <c r="AN8" s="22">
        <v>1.97</v>
      </c>
      <c r="AO8" s="22">
        <v>0.02</v>
      </c>
      <c r="AP8" s="26">
        <v>0</v>
      </c>
      <c r="AQ8" s="22">
        <v>0.43</v>
      </c>
      <c r="AR8" s="18"/>
      <c r="AS8" s="22">
        <v>144.99</v>
      </c>
      <c r="AT8" s="22">
        <v>132.8049085036496</v>
      </c>
      <c r="AU8" s="20">
        <v>1.0917518157547281</v>
      </c>
      <c r="AV8" s="20">
        <v>8.772724858051394</v>
      </c>
    </row>
    <row r="9" spans="1:48" ht="12.75">
      <c r="A9" s="18" t="s">
        <v>31</v>
      </c>
      <c r="B9" s="19">
        <v>37412</v>
      </c>
      <c r="C9" s="20">
        <v>2002</v>
      </c>
      <c r="D9" s="21">
        <v>37412.58472222222</v>
      </c>
      <c r="E9" s="21">
        <v>37412.625</v>
      </c>
      <c r="F9" s="22">
        <v>0.967</v>
      </c>
      <c r="G9" s="22"/>
      <c r="H9" s="20">
        <v>656</v>
      </c>
      <c r="I9" s="20"/>
      <c r="J9" s="20" t="s">
        <v>25</v>
      </c>
      <c r="K9" s="22">
        <v>4.12</v>
      </c>
      <c r="L9" s="22"/>
      <c r="M9" s="22">
        <v>41.98</v>
      </c>
      <c r="N9" s="22"/>
      <c r="O9" s="20">
        <v>0.07515999999999999</v>
      </c>
      <c r="P9" s="22">
        <v>75.16</v>
      </c>
      <c r="Q9" s="22">
        <v>0.11</v>
      </c>
      <c r="R9" s="26"/>
      <c r="S9" s="22">
        <v>5.49</v>
      </c>
      <c r="T9" s="22">
        <v>0</v>
      </c>
      <c r="U9" s="26" t="s">
        <v>634</v>
      </c>
      <c r="V9" s="22">
        <v>0.04</v>
      </c>
      <c r="W9" s="22">
        <v>0.04</v>
      </c>
      <c r="X9" s="26"/>
      <c r="Y9" s="22">
        <v>1.74</v>
      </c>
      <c r="Z9" s="22">
        <v>0.04</v>
      </c>
      <c r="AA9" s="26"/>
      <c r="AB9" s="22">
        <v>1.02</v>
      </c>
      <c r="AC9" s="22">
        <v>1.25</v>
      </c>
      <c r="AD9" s="26"/>
      <c r="AE9" s="22">
        <v>69.67</v>
      </c>
      <c r="AF9" s="22">
        <v>4.598131140033444</v>
      </c>
      <c r="AG9" s="26"/>
      <c r="AH9" s="22">
        <v>95.7330903354963</v>
      </c>
      <c r="AI9" s="22">
        <v>2.6893875665284894</v>
      </c>
      <c r="AJ9" s="26"/>
      <c r="AK9" s="22">
        <v>43.374442672971476</v>
      </c>
      <c r="AL9" s="22">
        <v>0.08</v>
      </c>
      <c r="AM9" s="26"/>
      <c r="AN9" s="22">
        <v>2.25</v>
      </c>
      <c r="AO9" s="22">
        <v>0.02</v>
      </c>
      <c r="AP9" s="26">
        <v>0</v>
      </c>
      <c r="AQ9" s="22">
        <v>0.43</v>
      </c>
      <c r="AR9" s="18"/>
      <c r="AS9" s="22">
        <v>153.12</v>
      </c>
      <c r="AT9" s="22">
        <v>141.7875330084678</v>
      </c>
      <c r="AU9" s="20">
        <v>1.0799256941077846</v>
      </c>
      <c r="AV9" s="20">
        <v>7.685437449444074</v>
      </c>
    </row>
    <row r="10" spans="1:48" ht="12.75">
      <c r="A10" s="18" t="s">
        <v>32</v>
      </c>
      <c r="B10" s="19">
        <v>37412</v>
      </c>
      <c r="C10" s="20">
        <v>2002</v>
      </c>
      <c r="D10" s="21">
        <v>37412.626388888886</v>
      </c>
      <c r="E10" s="21">
        <v>37412.666666666664</v>
      </c>
      <c r="F10" s="22">
        <v>0.967</v>
      </c>
      <c r="G10" s="22"/>
      <c r="H10" s="20">
        <v>476</v>
      </c>
      <c r="I10" s="20"/>
      <c r="J10" s="20" t="s">
        <v>25</v>
      </c>
      <c r="K10" s="22">
        <v>3.8</v>
      </c>
      <c r="L10" s="22"/>
      <c r="M10" s="22">
        <v>88.61</v>
      </c>
      <c r="N10" s="22"/>
      <c r="O10" s="20">
        <v>0.15775999999999998</v>
      </c>
      <c r="P10" s="22">
        <v>157.76</v>
      </c>
      <c r="Q10" s="22">
        <v>0.24</v>
      </c>
      <c r="R10" s="26"/>
      <c r="S10" s="22">
        <v>11.98</v>
      </c>
      <c r="T10" s="22">
        <v>0.02</v>
      </c>
      <c r="U10" s="26"/>
      <c r="V10" s="22">
        <v>1.65</v>
      </c>
      <c r="W10" s="22">
        <v>0.07</v>
      </c>
      <c r="X10" s="26"/>
      <c r="Y10" s="22">
        <v>3.04</v>
      </c>
      <c r="Z10" s="22">
        <v>0.06</v>
      </c>
      <c r="AA10" s="26"/>
      <c r="AB10" s="22">
        <v>1.53</v>
      </c>
      <c r="AC10" s="22">
        <v>2.38</v>
      </c>
      <c r="AD10" s="26"/>
      <c r="AE10" s="22">
        <v>132.44</v>
      </c>
      <c r="AF10" s="22">
        <v>9.602314045469187</v>
      </c>
      <c r="AG10" s="26"/>
      <c r="AH10" s="22">
        <v>199.92017842666849</v>
      </c>
      <c r="AI10" s="22">
        <v>5.0182934577492535</v>
      </c>
      <c r="AJ10" s="26"/>
      <c r="AK10" s="22">
        <v>80.93503688657997</v>
      </c>
      <c r="AL10" s="22">
        <v>0.17</v>
      </c>
      <c r="AM10" s="26"/>
      <c r="AN10" s="22">
        <v>4.79</v>
      </c>
      <c r="AO10" s="22">
        <v>0.02</v>
      </c>
      <c r="AP10" s="26">
        <v>0</v>
      </c>
      <c r="AQ10" s="22">
        <v>0.43</v>
      </c>
      <c r="AR10" s="18"/>
      <c r="AS10" s="22">
        <v>308.4</v>
      </c>
      <c r="AT10" s="22">
        <v>286.07521531324846</v>
      </c>
      <c r="AU10" s="20">
        <v>1.0780381644117831</v>
      </c>
      <c r="AV10" s="20">
        <v>7.51075372418608</v>
      </c>
    </row>
    <row r="11" spans="1:48" ht="12.75">
      <c r="A11" s="18" t="s">
        <v>33</v>
      </c>
      <c r="B11" s="19">
        <v>37412</v>
      </c>
      <c r="C11" s="20">
        <v>2002</v>
      </c>
      <c r="D11" s="21">
        <v>37412.66805555556</v>
      </c>
      <c r="E11" s="21">
        <v>37412.708333333336</v>
      </c>
      <c r="F11" s="22">
        <v>0.967</v>
      </c>
      <c r="G11" s="22"/>
      <c r="H11" s="20">
        <v>447</v>
      </c>
      <c r="I11" s="20"/>
      <c r="J11" s="20" t="s">
        <v>25</v>
      </c>
      <c r="K11" s="22">
        <v>3.74</v>
      </c>
      <c r="L11" s="22"/>
      <c r="M11" s="22">
        <v>107.91</v>
      </c>
      <c r="N11" s="22"/>
      <c r="O11" s="20">
        <v>0.18112999999999999</v>
      </c>
      <c r="P11" s="22">
        <v>181.13</v>
      </c>
      <c r="Q11" s="22">
        <v>0.28</v>
      </c>
      <c r="R11" s="26"/>
      <c r="S11" s="22">
        <v>13.97</v>
      </c>
      <c r="T11" s="22">
        <v>0.03</v>
      </c>
      <c r="U11" s="26"/>
      <c r="V11" s="22">
        <v>2.47</v>
      </c>
      <c r="W11" s="22">
        <v>0.09</v>
      </c>
      <c r="X11" s="26"/>
      <c r="Y11" s="22">
        <v>3.91</v>
      </c>
      <c r="Z11" s="22">
        <v>0.07</v>
      </c>
      <c r="AA11" s="26"/>
      <c r="AB11" s="22">
        <v>1.79</v>
      </c>
      <c r="AC11" s="22">
        <v>3.57</v>
      </c>
      <c r="AD11" s="26"/>
      <c r="AE11" s="22">
        <v>198.06</v>
      </c>
      <c r="AF11" s="22">
        <v>12.662981257464182</v>
      </c>
      <c r="AG11" s="26"/>
      <c r="AH11" s="22">
        <v>263.6432697804043</v>
      </c>
      <c r="AI11" s="22">
        <v>6.120931182788852</v>
      </c>
      <c r="AJ11" s="26"/>
      <c r="AK11" s="22">
        <v>98.71837811601861</v>
      </c>
      <c r="AL11" s="22">
        <v>0.21</v>
      </c>
      <c r="AM11" s="26"/>
      <c r="AN11" s="22">
        <v>5.92</v>
      </c>
      <c r="AO11" s="22">
        <v>0.02</v>
      </c>
      <c r="AP11" s="26">
        <v>0</v>
      </c>
      <c r="AQ11" s="22">
        <v>0.43</v>
      </c>
      <c r="AR11" s="18"/>
      <c r="AS11" s="22">
        <v>401.33</v>
      </c>
      <c r="AT11" s="22">
        <v>368.71164789642296</v>
      </c>
      <c r="AU11" s="20">
        <v>1.0884657490200582</v>
      </c>
      <c r="AV11" s="20">
        <v>8.471841021244208</v>
      </c>
    </row>
    <row r="12" spans="1:48" ht="12.75">
      <c r="A12" s="18" t="s">
        <v>34</v>
      </c>
      <c r="B12" s="19">
        <v>37412</v>
      </c>
      <c r="C12" s="20">
        <v>2002</v>
      </c>
      <c r="D12" s="21">
        <v>37412.70972222222</v>
      </c>
      <c r="E12" s="21">
        <v>37412.75</v>
      </c>
      <c r="F12" s="22">
        <v>0.967</v>
      </c>
      <c r="G12" s="22"/>
      <c r="H12" s="20">
        <v>529</v>
      </c>
      <c r="I12" s="20"/>
      <c r="J12" s="20" t="s">
        <v>25</v>
      </c>
      <c r="K12" s="22">
        <v>3.81</v>
      </c>
      <c r="L12" s="22"/>
      <c r="M12" s="22">
        <v>90.29</v>
      </c>
      <c r="N12" s="22"/>
      <c r="O12" s="20">
        <v>0.15416999999999997</v>
      </c>
      <c r="P12" s="22">
        <v>154.17</v>
      </c>
      <c r="Q12" s="22">
        <v>0.21</v>
      </c>
      <c r="R12" s="26"/>
      <c r="S12" s="22">
        <v>10.48</v>
      </c>
      <c r="T12" s="22">
        <v>0.02</v>
      </c>
      <c r="U12" s="26"/>
      <c r="V12" s="22">
        <v>1.65</v>
      </c>
      <c r="W12" s="22">
        <v>0.06</v>
      </c>
      <c r="X12" s="26"/>
      <c r="Y12" s="22">
        <v>2.61</v>
      </c>
      <c r="Z12" s="22">
        <v>0.07</v>
      </c>
      <c r="AA12" s="26"/>
      <c r="AB12" s="22">
        <v>1.79</v>
      </c>
      <c r="AC12" s="22">
        <v>3.08</v>
      </c>
      <c r="AD12" s="26"/>
      <c r="AE12" s="22">
        <v>171</v>
      </c>
      <c r="AF12" s="22">
        <v>10.610132066206548</v>
      </c>
      <c r="AG12" s="26"/>
      <c r="AH12" s="22">
        <v>220.90294961842034</v>
      </c>
      <c r="AI12" s="22">
        <v>5.472815110789044</v>
      </c>
      <c r="AJ12" s="26"/>
      <c r="AK12" s="22">
        <v>88.2655621068057</v>
      </c>
      <c r="AL12" s="22">
        <v>0.17</v>
      </c>
      <c r="AM12" s="26"/>
      <c r="AN12" s="22">
        <v>4.79</v>
      </c>
      <c r="AO12" s="22">
        <v>0.02</v>
      </c>
      <c r="AP12" s="26">
        <v>0</v>
      </c>
      <c r="AQ12" s="22">
        <v>0.43</v>
      </c>
      <c r="AR12" s="18"/>
      <c r="AS12" s="22">
        <v>341.7</v>
      </c>
      <c r="AT12" s="22">
        <v>314.38851172522607</v>
      </c>
      <c r="AU12" s="20">
        <v>1.0868717757048452</v>
      </c>
      <c r="AV12" s="20">
        <v>8.325549917939165</v>
      </c>
    </row>
    <row r="13" spans="1:48" ht="12.75">
      <c r="A13" s="18" t="s">
        <v>35</v>
      </c>
      <c r="B13" s="19">
        <v>37412</v>
      </c>
      <c r="C13" s="20">
        <v>2002</v>
      </c>
      <c r="D13" s="21">
        <v>37412.751388888886</v>
      </c>
      <c r="E13" s="21">
        <v>37412.791666666664</v>
      </c>
      <c r="F13" s="22">
        <v>0.967</v>
      </c>
      <c r="G13" s="22"/>
      <c r="H13" s="20">
        <v>693</v>
      </c>
      <c r="I13" s="20"/>
      <c r="J13" s="20" t="s">
        <v>25</v>
      </c>
      <c r="K13" s="22">
        <v>3.84</v>
      </c>
      <c r="L13" s="22"/>
      <c r="M13" s="22">
        <v>82.71</v>
      </c>
      <c r="N13" s="22"/>
      <c r="O13" s="20">
        <v>0.14388</v>
      </c>
      <c r="P13" s="22">
        <v>143.88</v>
      </c>
      <c r="Q13" s="22">
        <v>0.17</v>
      </c>
      <c r="R13" s="26"/>
      <c r="S13" s="22">
        <v>8.48</v>
      </c>
      <c r="T13" s="22">
        <v>0.02</v>
      </c>
      <c r="U13" s="26"/>
      <c r="V13" s="22">
        <v>1.65</v>
      </c>
      <c r="W13" s="22">
        <v>0.05</v>
      </c>
      <c r="X13" s="26"/>
      <c r="Y13" s="22">
        <v>2.17</v>
      </c>
      <c r="Z13" s="22">
        <v>0.04</v>
      </c>
      <c r="AA13" s="26"/>
      <c r="AB13" s="22">
        <v>1.02</v>
      </c>
      <c r="AC13" s="22">
        <v>2.53</v>
      </c>
      <c r="AD13" s="26"/>
      <c r="AE13" s="22">
        <v>140.56</v>
      </c>
      <c r="AF13" s="22">
        <v>9.008537371144175</v>
      </c>
      <c r="AG13" s="26"/>
      <c r="AH13" s="22">
        <v>187.55774806722172</v>
      </c>
      <c r="AI13" s="22">
        <v>6.56973256348289</v>
      </c>
      <c r="AJ13" s="26"/>
      <c r="AK13" s="22">
        <v>105.95664678385205</v>
      </c>
      <c r="AL13" s="22">
        <v>0.16</v>
      </c>
      <c r="AM13" s="26"/>
      <c r="AN13" s="22">
        <v>4.51</v>
      </c>
      <c r="AO13" s="22">
        <v>0.02</v>
      </c>
      <c r="AP13" s="26">
        <v>0</v>
      </c>
      <c r="AQ13" s="22">
        <v>0.43</v>
      </c>
      <c r="AR13" s="18"/>
      <c r="AS13" s="22">
        <v>297.76</v>
      </c>
      <c r="AT13" s="22">
        <v>298.4543948510738</v>
      </c>
      <c r="AU13" s="20">
        <v>0.997673363625889</v>
      </c>
      <c r="AV13" s="20">
        <v>-0.23293461448452948</v>
      </c>
    </row>
    <row r="14" spans="1:48" ht="12.75">
      <c r="A14" s="18" t="s">
        <v>36</v>
      </c>
      <c r="B14" s="19">
        <v>37412</v>
      </c>
      <c r="C14" s="20">
        <v>2002</v>
      </c>
      <c r="D14" s="21">
        <v>37412.79305555556</v>
      </c>
      <c r="E14" s="21">
        <v>37412.833333333336</v>
      </c>
      <c r="F14" s="22">
        <v>0.967</v>
      </c>
      <c r="G14" s="22"/>
      <c r="H14" s="20">
        <v>624</v>
      </c>
      <c r="I14" s="20"/>
      <c r="J14" s="20" t="s">
        <v>25</v>
      </c>
      <c r="K14" s="22">
        <v>3.8</v>
      </c>
      <c r="L14" s="22"/>
      <c r="M14" s="22">
        <v>85.26</v>
      </c>
      <c r="N14" s="22"/>
      <c r="O14" s="20">
        <v>0.16032</v>
      </c>
      <c r="P14" s="22">
        <v>160.32</v>
      </c>
      <c r="Q14" s="22">
        <v>0.1</v>
      </c>
      <c r="R14" s="26"/>
      <c r="S14" s="22">
        <v>4.99</v>
      </c>
      <c r="T14" s="22">
        <v>0.01</v>
      </c>
      <c r="U14" s="26">
        <v>0</v>
      </c>
      <c r="V14" s="22">
        <v>0.82</v>
      </c>
      <c r="W14" s="22">
        <v>0.05</v>
      </c>
      <c r="X14" s="26"/>
      <c r="Y14" s="22">
        <v>2.17</v>
      </c>
      <c r="Z14" s="22">
        <v>0.04</v>
      </c>
      <c r="AA14" s="26"/>
      <c r="AB14" s="22">
        <v>1.02</v>
      </c>
      <c r="AC14" s="22">
        <v>2.63</v>
      </c>
      <c r="AD14" s="26"/>
      <c r="AE14" s="22">
        <v>146.22</v>
      </c>
      <c r="AF14" s="22">
        <v>8.499281249117486</v>
      </c>
      <c r="AG14" s="26"/>
      <c r="AH14" s="22">
        <v>176.95503560662604</v>
      </c>
      <c r="AI14" s="22">
        <v>6.585698469382493</v>
      </c>
      <c r="AJ14" s="26"/>
      <c r="AK14" s="22">
        <v>106.21414491420084</v>
      </c>
      <c r="AL14" s="22">
        <v>0.16</v>
      </c>
      <c r="AM14" s="26"/>
      <c r="AN14" s="22">
        <v>4.51</v>
      </c>
      <c r="AO14" s="22">
        <v>0.02</v>
      </c>
      <c r="AP14" s="26">
        <v>0</v>
      </c>
      <c r="AQ14" s="22">
        <v>0.43</v>
      </c>
      <c r="AR14" s="18"/>
      <c r="AS14" s="22">
        <v>315.54</v>
      </c>
      <c r="AT14" s="22">
        <v>288.1091805208269</v>
      </c>
      <c r="AU14" s="20">
        <v>1.0952098070237999</v>
      </c>
      <c r="AV14" s="20">
        <v>9.088331555591887</v>
      </c>
    </row>
    <row r="15" spans="1:48" ht="12.75">
      <c r="A15" s="18" t="s">
        <v>40</v>
      </c>
      <c r="B15" s="19">
        <v>37412</v>
      </c>
      <c r="C15" s="20">
        <v>2002</v>
      </c>
      <c r="D15" s="21">
        <v>37412.95972222222</v>
      </c>
      <c r="E15" s="21">
        <v>37413</v>
      </c>
      <c r="F15" s="22">
        <v>0.967</v>
      </c>
      <c r="G15" s="22"/>
      <c r="H15" s="20">
        <v>387</v>
      </c>
      <c r="I15" s="20"/>
      <c r="J15" s="20" t="s">
        <v>25</v>
      </c>
      <c r="K15" s="22">
        <v>3.67</v>
      </c>
      <c r="L15" s="22"/>
      <c r="M15" s="22">
        <v>113.09</v>
      </c>
      <c r="N15" s="22"/>
      <c r="O15" s="20">
        <v>0.21528</v>
      </c>
      <c r="P15" s="22">
        <v>215.28</v>
      </c>
      <c r="Q15" s="22">
        <v>0.15</v>
      </c>
      <c r="R15" s="26"/>
      <c r="S15" s="22">
        <v>7.49</v>
      </c>
      <c r="T15" s="22">
        <v>0.01</v>
      </c>
      <c r="U15" s="26">
        <v>0</v>
      </c>
      <c r="V15" s="22">
        <v>0.82</v>
      </c>
      <c r="W15" s="22">
        <v>0.03</v>
      </c>
      <c r="X15" s="26"/>
      <c r="Y15" s="22">
        <v>1.3</v>
      </c>
      <c r="Z15" s="22">
        <v>0.04</v>
      </c>
      <c r="AA15" s="26"/>
      <c r="AB15" s="22">
        <v>1.02</v>
      </c>
      <c r="AC15" s="22">
        <v>3.42</v>
      </c>
      <c r="AD15" s="26"/>
      <c r="AE15" s="22">
        <v>190.22</v>
      </c>
      <c r="AF15" s="22">
        <v>8.884896179419021</v>
      </c>
      <c r="AG15" s="26"/>
      <c r="AH15" s="22">
        <v>184.98353845550403</v>
      </c>
      <c r="AI15" s="22">
        <v>12.526599650380435</v>
      </c>
      <c r="AJ15" s="26"/>
      <c r="AK15" s="22">
        <v>202.02899916133566</v>
      </c>
      <c r="AL15" s="22">
        <v>0.18</v>
      </c>
      <c r="AM15" s="26"/>
      <c r="AN15" s="22">
        <v>5.07</v>
      </c>
      <c r="AO15" s="22">
        <v>0.02</v>
      </c>
      <c r="AP15" s="26">
        <v>0</v>
      </c>
      <c r="AQ15" s="22">
        <v>0.43</v>
      </c>
      <c r="AR15" s="18"/>
      <c r="AS15" s="22">
        <v>416.13</v>
      </c>
      <c r="AT15" s="22">
        <v>392.5125376168397</v>
      </c>
      <c r="AU15" s="20">
        <v>1.060169956675919</v>
      </c>
      <c r="AV15" s="20">
        <v>5.841261443594987</v>
      </c>
    </row>
    <row r="16" spans="1:48" ht="12.75">
      <c r="A16" s="18" t="s">
        <v>41</v>
      </c>
      <c r="B16" s="19">
        <v>37413</v>
      </c>
      <c r="C16" s="20">
        <v>2002</v>
      </c>
      <c r="D16" s="21">
        <v>37413.025</v>
      </c>
      <c r="E16" s="21">
        <v>37413.041666666664</v>
      </c>
      <c r="F16" s="22">
        <v>0.4</v>
      </c>
      <c r="G16" s="22"/>
      <c r="H16" s="20">
        <v>74</v>
      </c>
      <c r="I16" s="20">
        <v>0.653</v>
      </c>
      <c r="J16" s="20"/>
      <c r="K16" s="22">
        <v>4.08</v>
      </c>
      <c r="L16" s="22"/>
      <c r="M16" s="22"/>
      <c r="N16" s="22" t="s">
        <v>25</v>
      </c>
      <c r="O16" s="20">
        <v>0.08299</v>
      </c>
      <c r="P16" s="22">
        <v>82.99</v>
      </c>
      <c r="Q16" s="22">
        <v>1.64</v>
      </c>
      <c r="R16" s="26"/>
      <c r="S16" s="22">
        <v>81.84</v>
      </c>
      <c r="T16" s="22">
        <v>0.19</v>
      </c>
      <c r="U16" s="26"/>
      <c r="V16" s="22">
        <v>15.63</v>
      </c>
      <c r="W16" s="22">
        <v>0.14</v>
      </c>
      <c r="X16" s="26"/>
      <c r="Y16" s="22">
        <v>6.09</v>
      </c>
      <c r="Z16" s="22">
        <v>0.31</v>
      </c>
      <c r="AA16" s="26"/>
      <c r="AB16" s="22">
        <v>7.93</v>
      </c>
      <c r="AC16" s="22">
        <v>5.53</v>
      </c>
      <c r="AD16" s="26"/>
      <c r="AE16" s="22">
        <v>307.06</v>
      </c>
      <c r="AF16" s="22">
        <v>8.804513200128236</v>
      </c>
      <c r="AG16" s="26"/>
      <c r="AH16" s="22">
        <v>183.30996482666987</v>
      </c>
      <c r="AI16" s="22">
        <v>16.723869723853245</v>
      </c>
      <c r="AJ16" s="26"/>
      <c r="AK16" s="22">
        <v>269.7225709063051</v>
      </c>
      <c r="AL16" s="22">
        <v>0.3</v>
      </c>
      <c r="AM16" s="26"/>
      <c r="AN16" s="22">
        <v>8.45</v>
      </c>
      <c r="AO16" s="22">
        <v>0.02</v>
      </c>
      <c r="AP16" s="26">
        <v>0</v>
      </c>
      <c r="AQ16" s="22">
        <v>0.43</v>
      </c>
      <c r="AR16" s="18"/>
      <c r="AS16" s="22">
        <v>501.54</v>
      </c>
      <c r="AT16" s="22">
        <v>461.912535732975</v>
      </c>
      <c r="AU16" s="20">
        <v>1.0857899736454284</v>
      </c>
      <c r="AV16" s="20">
        <v>8.226137312903989</v>
      </c>
    </row>
    <row r="17" spans="1:48" ht="12.75">
      <c r="A17" s="18" t="s">
        <v>42</v>
      </c>
      <c r="B17" s="19">
        <v>37413</v>
      </c>
      <c r="C17" s="20">
        <v>2002</v>
      </c>
      <c r="D17" s="21">
        <v>37413.04305555556</v>
      </c>
      <c r="E17" s="21">
        <v>37413.083333333336</v>
      </c>
      <c r="F17" s="22">
        <v>0.967</v>
      </c>
      <c r="G17" s="22"/>
      <c r="H17" s="20">
        <v>296</v>
      </c>
      <c r="I17" s="20">
        <v>0.709</v>
      </c>
      <c r="J17" s="20"/>
      <c r="K17" s="22">
        <v>4.15</v>
      </c>
      <c r="L17" s="22"/>
      <c r="M17" s="22">
        <v>33.03</v>
      </c>
      <c r="N17" s="22"/>
      <c r="O17" s="20">
        <v>0.07161</v>
      </c>
      <c r="P17" s="22">
        <v>71.61</v>
      </c>
      <c r="Q17" s="22">
        <v>0.09</v>
      </c>
      <c r="R17" s="26"/>
      <c r="S17" s="22">
        <v>4.49</v>
      </c>
      <c r="T17" s="22">
        <v>0</v>
      </c>
      <c r="U17" s="26" t="s">
        <v>634</v>
      </c>
      <c r="V17" s="22">
        <v>0.04</v>
      </c>
      <c r="W17" s="22">
        <v>0.01</v>
      </c>
      <c r="X17" s="26">
        <v>0</v>
      </c>
      <c r="Y17" s="22">
        <v>0.43</v>
      </c>
      <c r="Z17" s="22">
        <v>0.01</v>
      </c>
      <c r="AA17" s="26" t="s">
        <v>635</v>
      </c>
      <c r="AB17" s="22">
        <v>0.26</v>
      </c>
      <c r="AC17" s="22">
        <v>0.32</v>
      </c>
      <c r="AD17" s="26"/>
      <c r="AE17" s="22">
        <v>17.67</v>
      </c>
      <c r="AF17" s="22">
        <v>1.8246780412738854</v>
      </c>
      <c r="AG17" s="26"/>
      <c r="AH17" s="22">
        <v>37.989796819322294</v>
      </c>
      <c r="AI17" s="22">
        <v>3.237690505324786</v>
      </c>
      <c r="AJ17" s="26"/>
      <c r="AK17" s="22">
        <v>52.21747246987815</v>
      </c>
      <c r="AL17" s="22">
        <v>0.02</v>
      </c>
      <c r="AM17" s="26" t="s">
        <v>635</v>
      </c>
      <c r="AN17" s="22">
        <v>0.56</v>
      </c>
      <c r="AO17" s="22">
        <v>0.02</v>
      </c>
      <c r="AP17" s="26">
        <v>0</v>
      </c>
      <c r="AQ17" s="22">
        <v>0.43</v>
      </c>
      <c r="AR17" s="18"/>
      <c r="AS17" s="22">
        <v>94.5</v>
      </c>
      <c r="AT17" s="22">
        <v>91.19726928920045</v>
      </c>
      <c r="AU17" s="20">
        <v>1.0362152368874786</v>
      </c>
      <c r="AV17" s="20">
        <v>3.5571128465610036</v>
      </c>
    </row>
    <row r="18" spans="1:48" ht="12.75">
      <c r="A18" s="18" t="s">
        <v>43</v>
      </c>
      <c r="B18" s="19">
        <v>37413</v>
      </c>
      <c r="C18" s="20">
        <v>2002</v>
      </c>
      <c r="D18" s="21">
        <v>37413.08472222222</v>
      </c>
      <c r="E18" s="21">
        <v>37413.125</v>
      </c>
      <c r="F18" s="22">
        <v>0.767</v>
      </c>
      <c r="G18" s="22"/>
      <c r="H18" s="20">
        <v>231</v>
      </c>
      <c r="I18" s="20">
        <v>0.525</v>
      </c>
      <c r="J18" s="20"/>
      <c r="K18" s="22">
        <v>4.33</v>
      </c>
      <c r="L18" s="22"/>
      <c r="M18" s="22">
        <v>19.99</v>
      </c>
      <c r="N18" s="22"/>
      <c r="O18" s="20">
        <v>0.046770000000000006</v>
      </c>
      <c r="P18" s="22">
        <v>46.77</v>
      </c>
      <c r="Q18" s="22">
        <v>0.03</v>
      </c>
      <c r="R18" s="26" t="s">
        <v>635</v>
      </c>
      <c r="S18" s="22">
        <v>1.5</v>
      </c>
      <c r="T18" s="22">
        <v>0</v>
      </c>
      <c r="U18" s="26" t="s">
        <v>634</v>
      </c>
      <c r="V18" s="22">
        <v>0.04</v>
      </c>
      <c r="W18" s="22">
        <v>0.01</v>
      </c>
      <c r="X18" s="26">
        <v>0</v>
      </c>
      <c r="Y18" s="22">
        <v>0.43</v>
      </c>
      <c r="Z18" s="22">
        <v>0</v>
      </c>
      <c r="AA18" s="26" t="s">
        <v>634</v>
      </c>
      <c r="AB18" s="22">
        <v>0.04</v>
      </c>
      <c r="AC18" s="22">
        <v>0.16</v>
      </c>
      <c r="AD18" s="26"/>
      <c r="AE18" s="22">
        <v>8.78</v>
      </c>
      <c r="AF18" s="22">
        <v>1.2311637121372763</v>
      </c>
      <c r="AG18" s="26"/>
      <c r="AH18" s="22">
        <v>25.63282848669809</v>
      </c>
      <c r="AI18" s="22">
        <v>1.5206430917198233</v>
      </c>
      <c r="AJ18" s="26"/>
      <c r="AK18" s="22">
        <v>24.52493178325731</v>
      </c>
      <c r="AL18" s="22">
        <v>0.02</v>
      </c>
      <c r="AM18" s="26" t="s">
        <v>635</v>
      </c>
      <c r="AN18" s="22">
        <v>0.56</v>
      </c>
      <c r="AO18" s="22">
        <v>0.02</v>
      </c>
      <c r="AP18" s="26">
        <v>0</v>
      </c>
      <c r="AQ18" s="22">
        <v>0.43</v>
      </c>
      <c r="AR18" s="18"/>
      <c r="AS18" s="22">
        <v>57.56</v>
      </c>
      <c r="AT18" s="22">
        <v>51.147760269955405</v>
      </c>
      <c r="AU18" s="20">
        <v>1.1253669700530602</v>
      </c>
      <c r="AV18" s="20">
        <v>11.797206959505004</v>
      </c>
    </row>
    <row r="19" spans="1:48" ht="12.75">
      <c r="A19" s="18" t="s">
        <v>44</v>
      </c>
      <c r="B19" s="19">
        <v>37413</v>
      </c>
      <c r="C19" s="20">
        <v>2002</v>
      </c>
      <c r="D19" s="21">
        <v>37413.126388888886</v>
      </c>
      <c r="E19" s="21">
        <v>37413.166666666664</v>
      </c>
      <c r="F19" s="22">
        <v>0.967</v>
      </c>
      <c r="G19" s="22"/>
      <c r="H19" s="20">
        <v>359</v>
      </c>
      <c r="I19" s="20">
        <v>0.466</v>
      </c>
      <c r="J19" s="20"/>
      <c r="K19" s="22">
        <v>4.55</v>
      </c>
      <c r="L19" s="22"/>
      <c r="M19" s="22">
        <v>11.96</v>
      </c>
      <c r="N19" s="22"/>
      <c r="O19" s="20">
        <v>0.02831</v>
      </c>
      <c r="P19" s="22">
        <v>28.31</v>
      </c>
      <c r="Q19" s="22">
        <v>0</v>
      </c>
      <c r="R19" s="26" t="s">
        <v>634</v>
      </c>
      <c r="S19" s="22">
        <v>0.22</v>
      </c>
      <c r="T19" s="22">
        <v>0</v>
      </c>
      <c r="U19" s="26" t="s">
        <v>634</v>
      </c>
      <c r="V19" s="22">
        <v>0.04</v>
      </c>
      <c r="W19" s="22">
        <v>0.01</v>
      </c>
      <c r="X19" s="26">
        <v>0</v>
      </c>
      <c r="Y19" s="22">
        <v>0.43</v>
      </c>
      <c r="Z19" s="22">
        <v>0</v>
      </c>
      <c r="AA19" s="26" t="s">
        <v>634</v>
      </c>
      <c r="AB19" s="22">
        <v>0.04</v>
      </c>
      <c r="AC19" s="22">
        <v>0.05</v>
      </c>
      <c r="AD19" s="26" t="s">
        <v>635</v>
      </c>
      <c r="AE19" s="22">
        <v>2.72</v>
      </c>
      <c r="AF19" s="22">
        <v>0.59727055490546</v>
      </c>
      <c r="AG19" s="26"/>
      <c r="AH19" s="22">
        <v>12.435172953131676</v>
      </c>
      <c r="AI19" s="22">
        <v>0.7420386049640032</v>
      </c>
      <c r="AJ19" s="26"/>
      <c r="AK19" s="22">
        <v>11.967598620859444</v>
      </c>
      <c r="AL19" s="22">
        <v>0.02</v>
      </c>
      <c r="AM19" s="26" t="s">
        <v>635</v>
      </c>
      <c r="AN19" s="22">
        <v>0.56</v>
      </c>
      <c r="AO19" s="22">
        <v>0.02</v>
      </c>
      <c r="AP19" s="26">
        <v>0</v>
      </c>
      <c r="AQ19" s="22">
        <v>0.43</v>
      </c>
      <c r="AR19" s="18"/>
      <c r="AS19" s="22">
        <v>31.76</v>
      </c>
      <c r="AT19" s="22">
        <v>25.39277157399112</v>
      </c>
      <c r="AU19" s="20">
        <v>1.2507496437502157</v>
      </c>
      <c r="AV19" s="20">
        <v>22.281433605597705</v>
      </c>
    </row>
    <row r="20" spans="1:48" ht="12.75">
      <c r="A20" s="18" t="s">
        <v>45</v>
      </c>
      <c r="B20" s="19">
        <v>37413</v>
      </c>
      <c r="C20" s="20">
        <v>2002</v>
      </c>
      <c r="D20" s="21">
        <v>37413.16805555556</v>
      </c>
      <c r="E20" s="21">
        <v>37413.208333333336</v>
      </c>
      <c r="F20" s="22">
        <v>0.967</v>
      </c>
      <c r="G20" s="22"/>
      <c r="H20" s="20">
        <v>184</v>
      </c>
      <c r="I20" s="20">
        <v>0.271</v>
      </c>
      <c r="J20" s="20"/>
      <c r="K20" s="22">
        <v>4.72</v>
      </c>
      <c r="L20" s="22"/>
      <c r="M20" s="22">
        <v>7.95</v>
      </c>
      <c r="N20" s="22"/>
      <c r="O20" s="20">
        <v>0.01923</v>
      </c>
      <c r="P20" s="22">
        <v>19.23</v>
      </c>
      <c r="Q20" s="22">
        <v>0</v>
      </c>
      <c r="R20" s="26" t="s">
        <v>634</v>
      </c>
      <c r="S20" s="22">
        <v>0.22</v>
      </c>
      <c r="T20" s="22">
        <v>0</v>
      </c>
      <c r="U20" s="26" t="s">
        <v>634</v>
      </c>
      <c r="V20" s="22">
        <v>0.04</v>
      </c>
      <c r="W20" s="22">
        <v>0</v>
      </c>
      <c r="X20" s="26" t="s">
        <v>634</v>
      </c>
      <c r="Y20" s="22">
        <v>0.15</v>
      </c>
      <c r="Z20" s="22">
        <v>0</v>
      </c>
      <c r="AA20" s="26" t="s">
        <v>634</v>
      </c>
      <c r="AB20" s="22">
        <v>0.04</v>
      </c>
      <c r="AC20" s="22">
        <v>0.07</v>
      </c>
      <c r="AD20" s="26" t="s">
        <v>635</v>
      </c>
      <c r="AE20" s="22">
        <v>4</v>
      </c>
      <c r="AF20" s="22">
        <v>0.5024184915006054</v>
      </c>
      <c r="AG20" s="26"/>
      <c r="AH20" s="22">
        <v>10.460352993042603</v>
      </c>
      <c r="AI20" s="22">
        <v>0.6431889365663074</v>
      </c>
      <c r="AJ20" s="26"/>
      <c r="AK20" s="22">
        <v>10.373351168941406</v>
      </c>
      <c r="AL20" s="22">
        <v>0.01</v>
      </c>
      <c r="AM20" s="26" t="s">
        <v>634</v>
      </c>
      <c r="AN20" s="22">
        <v>0.28</v>
      </c>
      <c r="AO20" s="22">
        <v>0.02</v>
      </c>
      <c r="AP20" s="26">
        <v>0</v>
      </c>
      <c r="AQ20" s="22">
        <v>0.43</v>
      </c>
      <c r="AR20" s="18"/>
      <c r="AS20" s="22">
        <v>23.68</v>
      </c>
      <c r="AT20" s="22">
        <v>21.54370416198401</v>
      </c>
      <c r="AU20" s="20">
        <v>1.0991610273680648</v>
      </c>
      <c r="AV20" s="20">
        <v>9.447681819092567</v>
      </c>
    </row>
    <row r="21" spans="1:48" ht="12.75">
      <c r="A21" s="18" t="s">
        <v>46</v>
      </c>
      <c r="B21" s="19">
        <v>37413</v>
      </c>
      <c r="C21" s="20">
        <v>2002</v>
      </c>
      <c r="D21" s="21">
        <v>37413.20972222222</v>
      </c>
      <c r="E21" s="21">
        <v>37413.25</v>
      </c>
      <c r="F21" s="22">
        <v>0.967</v>
      </c>
      <c r="G21" s="22"/>
      <c r="H21" s="20">
        <v>160</v>
      </c>
      <c r="I21" s="20">
        <v>0.307</v>
      </c>
      <c r="J21" s="20"/>
      <c r="K21" s="22">
        <v>4.37</v>
      </c>
      <c r="L21" s="22"/>
      <c r="M21" s="22">
        <v>17.93</v>
      </c>
      <c r="N21" s="22"/>
      <c r="O21" s="20">
        <v>0.04285</v>
      </c>
      <c r="P21" s="22">
        <v>42.85</v>
      </c>
      <c r="Q21" s="22">
        <v>0</v>
      </c>
      <c r="R21" s="26" t="s">
        <v>634</v>
      </c>
      <c r="S21" s="22">
        <v>0.22</v>
      </c>
      <c r="T21" s="22">
        <v>0</v>
      </c>
      <c r="U21" s="26" t="s">
        <v>634</v>
      </c>
      <c r="V21" s="22">
        <v>0.04</v>
      </c>
      <c r="W21" s="22">
        <v>0</v>
      </c>
      <c r="X21" s="26" t="s">
        <v>634</v>
      </c>
      <c r="Y21" s="22">
        <v>0.15</v>
      </c>
      <c r="Z21" s="22">
        <v>0</v>
      </c>
      <c r="AA21" s="26" t="s">
        <v>634</v>
      </c>
      <c r="AB21" s="22">
        <v>0.04</v>
      </c>
      <c r="AC21" s="22">
        <v>0.1</v>
      </c>
      <c r="AD21" s="26" t="s">
        <v>635</v>
      </c>
      <c r="AE21" s="22">
        <v>5.56</v>
      </c>
      <c r="AF21" s="22">
        <v>1.1973082182440056</v>
      </c>
      <c r="AG21" s="26"/>
      <c r="AH21" s="22">
        <v>24.927957103840196</v>
      </c>
      <c r="AI21" s="22">
        <v>1.4376484313691966</v>
      </c>
      <c r="AJ21" s="26"/>
      <c r="AK21" s="22">
        <v>23.186393901122404</v>
      </c>
      <c r="AL21" s="22">
        <v>0.01</v>
      </c>
      <c r="AM21" s="26" t="s">
        <v>634</v>
      </c>
      <c r="AN21" s="22">
        <v>0.28</v>
      </c>
      <c r="AO21" s="22">
        <v>0.02</v>
      </c>
      <c r="AP21" s="26">
        <v>0</v>
      </c>
      <c r="AQ21" s="22">
        <v>0.43</v>
      </c>
      <c r="AR21" s="18"/>
      <c r="AS21" s="22">
        <v>48.86</v>
      </c>
      <c r="AT21" s="22">
        <v>48.8243510049626</v>
      </c>
      <c r="AU21" s="20">
        <v>1.000730147852529</v>
      </c>
      <c r="AV21" s="20">
        <v>0.07298813918636225</v>
      </c>
    </row>
    <row r="22" spans="1:48" ht="12.75">
      <c r="A22" s="18" t="s">
        <v>47</v>
      </c>
      <c r="B22" s="19">
        <v>37413</v>
      </c>
      <c r="C22" s="20">
        <v>2002</v>
      </c>
      <c r="D22" s="21">
        <v>37413.251388888886</v>
      </c>
      <c r="E22" s="21">
        <v>37413.291666666664</v>
      </c>
      <c r="F22" s="22">
        <v>0.967</v>
      </c>
      <c r="G22" s="22"/>
      <c r="H22" s="20">
        <v>389</v>
      </c>
      <c r="I22" s="20">
        <v>0.595</v>
      </c>
      <c r="J22" s="20"/>
      <c r="K22" s="22">
        <v>4.42</v>
      </c>
      <c r="L22" s="22"/>
      <c r="M22" s="22">
        <v>15.48</v>
      </c>
      <c r="N22" s="22"/>
      <c r="O22" s="20">
        <v>0.037759999999999995</v>
      </c>
      <c r="P22" s="22">
        <v>37.76</v>
      </c>
      <c r="Q22" s="22">
        <v>0.01</v>
      </c>
      <c r="R22" s="26" t="s">
        <v>635</v>
      </c>
      <c r="S22" s="22">
        <v>0.5</v>
      </c>
      <c r="T22" s="22">
        <v>0</v>
      </c>
      <c r="U22" s="26" t="s">
        <v>634</v>
      </c>
      <c r="V22" s="22">
        <v>0.04</v>
      </c>
      <c r="W22" s="22">
        <v>0.01</v>
      </c>
      <c r="X22" s="26">
        <v>0</v>
      </c>
      <c r="Y22" s="22">
        <v>0.43</v>
      </c>
      <c r="Z22" s="22">
        <v>0</v>
      </c>
      <c r="AA22" s="26" t="s">
        <v>634</v>
      </c>
      <c r="AB22" s="22">
        <v>0.04</v>
      </c>
      <c r="AC22" s="22">
        <v>0.08</v>
      </c>
      <c r="AD22" s="26" t="s">
        <v>635</v>
      </c>
      <c r="AE22" s="22">
        <v>4.44</v>
      </c>
      <c r="AF22" s="22">
        <v>0.9129553440650581</v>
      </c>
      <c r="AG22" s="26"/>
      <c r="AH22" s="22">
        <v>19.00773026343451</v>
      </c>
      <c r="AI22" s="22">
        <v>1.7564060720333075</v>
      </c>
      <c r="AJ22" s="26"/>
      <c r="AK22" s="22">
        <v>28.327317129753183</v>
      </c>
      <c r="AL22" s="22">
        <v>0.02</v>
      </c>
      <c r="AM22" s="26" t="s">
        <v>635</v>
      </c>
      <c r="AN22" s="22">
        <v>0.56</v>
      </c>
      <c r="AO22" s="22">
        <v>0.02</v>
      </c>
      <c r="AP22" s="26">
        <v>0</v>
      </c>
      <c r="AQ22" s="22">
        <v>0.43</v>
      </c>
      <c r="AR22" s="18"/>
      <c r="AS22" s="22">
        <v>43.21</v>
      </c>
      <c r="AT22" s="22">
        <v>48.325047393187695</v>
      </c>
      <c r="AU22" s="20">
        <v>0.8941532875990772</v>
      </c>
      <c r="AV22" s="20">
        <v>-11.17615064143918</v>
      </c>
    </row>
    <row r="23" spans="1:48" ht="12.75">
      <c r="A23" s="18" t="s">
        <v>48</v>
      </c>
      <c r="B23" s="19">
        <v>37413</v>
      </c>
      <c r="C23" s="20">
        <v>2002</v>
      </c>
      <c r="D23" s="21">
        <v>37413.29305555556</v>
      </c>
      <c r="E23" s="21">
        <v>37413.333333333336</v>
      </c>
      <c r="F23" s="22">
        <v>0.967</v>
      </c>
      <c r="G23" s="22"/>
      <c r="H23" s="20">
        <v>533</v>
      </c>
      <c r="I23" s="20">
        <v>0.578</v>
      </c>
      <c r="J23" s="20"/>
      <c r="K23" s="22">
        <v>4.41</v>
      </c>
      <c r="L23" s="22"/>
      <c r="M23" s="22">
        <v>16.37</v>
      </c>
      <c r="N23" s="22"/>
      <c r="O23" s="20">
        <v>0.03936</v>
      </c>
      <c r="P23" s="22">
        <v>39.36</v>
      </c>
      <c r="Q23" s="22">
        <v>0.02</v>
      </c>
      <c r="R23" s="26" t="s">
        <v>635</v>
      </c>
      <c r="S23" s="22">
        <v>1</v>
      </c>
      <c r="T23" s="22">
        <v>0</v>
      </c>
      <c r="U23" s="26" t="s">
        <v>634</v>
      </c>
      <c r="V23" s="22">
        <v>0.04</v>
      </c>
      <c r="W23" s="22">
        <v>0.01</v>
      </c>
      <c r="X23" s="26">
        <v>0</v>
      </c>
      <c r="Y23" s="22">
        <v>0.43</v>
      </c>
      <c r="Z23" s="22">
        <v>0.01</v>
      </c>
      <c r="AA23" s="26" t="s">
        <v>635</v>
      </c>
      <c r="AB23" s="22">
        <v>0.26</v>
      </c>
      <c r="AC23" s="22">
        <v>0.1</v>
      </c>
      <c r="AD23" s="26" t="s">
        <v>635</v>
      </c>
      <c r="AE23" s="22">
        <v>5.5</v>
      </c>
      <c r="AF23" s="22">
        <v>0.8808945933174915</v>
      </c>
      <c r="AG23" s="26"/>
      <c r="AH23" s="22">
        <v>18.340225432870174</v>
      </c>
      <c r="AI23" s="22">
        <v>1.1558261860619787</v>
      </c>
      <c r="AJ23" s="26"/>
      <c r="AK23" s="22">
        <v>18.641164728807592</v>
      </c>
      <c r="AL23" s="22">
        <v>0.01</v>
      </c>
      <c r="AM23" s="26" t="s">
        <v>634</v>
      </c>
      <c r="AN23" s="22">
        <v>0.28</v>
      </c>
      <c r="AO23" s="22">
        <v>0.02</v>
      </c>
      <c r="AP23" s="26">
        <v>0</v>
      </c>
      <c r="AQ23" s="22">
        <v>0.43</v>
      </c>
      <c r="AR23" s="18"/>
      <c r="AS23" s="22">
        <v>46.59</v>
      </c>
      <c r="AT23" s="22">
        <v>37.69139016167777</v>
      </c>
      <c r="AU23" s="20">
        <v>1.2360913142272416</v>
      </c>
      <c r="AV23" s="20">
        <v>21.11642871872888</v>
      </c>
    </row>
    <row r="24" spans="1:48" ht="12.75">
      <c r="A24" s="18" t="s">
        <v>49</v>
      </c>
      <c r="B24" s="19">
        <v>37413</v>
      </c>
      <c r="C24" s="20">
        <v>2002</v>
      </c>
      <c r="D24" s="21">
        <v>37413.79305555556</v>
      </c>
      <c r="E24" s="21">
        <v>37413.833333333336</v>
      </c>
      <c r="F24" s="22">
        <v>0.967</v>
      </c>
      <c r="G24" s="22"/>
      <c r="H24" s="20">
        <v>70</v>
      </c>
      <c r="I24" s="20">
        <v>0.177</v>
      </c>
      <c r="J24" s="20"/>
      <c r="K24" s="22">
        <v>3.56</v>
      </c>
      <c r="L24" s="22"/>
      <c r="M24" s="22"/>
      <c r="N24" s="22" t="s">
        <v>25</v>
      </c>
      <c r="O24" s="20">
        <v>0.27542</v>
      </c>
      <c r="P24" s="22">
        <v>275.42</v>
      </c>
      <c r="Q24" s="22">
        <v>2.11</v>
      </c>
      <c r="R24" s="26"/>
      <c r="S24" s="22">
        <v>105.29</v>
      </c>
      <c r="T24" s="22">
        <v>0.22</v>
      </c>
      <c r="U24" s="26"/>
      <c r="V24" s="22">
        <v>18.1</v>
      </c>
      <c r="W24" s="22">
        <v>0.29</v>
      </c>
      <c r="X24" s="26"/>
      <c r="Y24" s="22">
        <v>12.61</v>
      </c>
      <c r="Z24" s="22">
        <v>0.67</v>
      </c>
      <c r="AA24" s="26"/>
      <c r="AB24" s="22">
        <v>17.14</v>
      </c>
      <c r="AC24" s="22">
        <v>6.95</v>
      </c>
      <c r="AD24" s="26"/>
      <c r="AE24" s="22">
        <v>386.17</v>
      </c>
      <c r="AF24" s="22">
        <v>21.93817702011897</v>
      </c>
      <c r="AG24" s="26"/>
      <c r="AH24" s="22">
        <v>456.75284555887697</v>
      </c>
      <c r="AI24" s="22">
        <v>19.260415685258625</v>
      </c>
      <c r="AJ24" s="26"/>
      <c r="AK24" s="22">
        <v>310.6319841718511</v>
      </c>
      <c r="AL24" s="22">
        <v>0.44</v>
      </c>
      <c r="AM24" s="26"/>
      <c r="AN24" s="22">
        <v>12.39</v>
      </c>
      <c r="AO24" s="22">
        <v>0.02</v>
      </c>
      <c r="AP24" s="26">
        <v>0</v>
      </c>
      <c r="AQ24" s="22">
        <v>0.43</v>
      </c>
      <c r="AR24" s="18"/>
      <c r="AS24" s="22">
        <v>814.73</v>
      </c>
      <c r="AT24" s="22">
        <v>780.2048297307281</v>
      </c>
      <c r="AU24" s="20">
        <v>1.0442514182861282</v>
      </c>
      <c r="AV24" s="20">
        <v>4.329351848827679</v>
      </c>
    </row>
    <row r="25" spans="1:48" ht="12.75">
      <c r="A25" s="18" t="s">
        <v>50</v>
      </c>
      <c r="B25" s="19">
        <v>37413</v>
      </c>
      <c r="C25" s="20">
        <v>2002</v>
      </c>
      <c r="D25" s="21">
        <v>37413.83472222222</v>
      </c>
      <c r="E25" s="21">
        <v>37413.875</v>
      </c>
      <c r="F25" s="22">
        <v>0.967</v>
      </c>
      <c r="G25" s="22"/>
      <c r="H25" s="20">
        <v>97</v>
      </c>
      <c r="I25" s="20">
        <v>0.222</v>
      </c>
      <c r="J25" s="20"/>
      <c r="K25" s="22">
        <v>3.94</v>
      </c>
      <c r="L25" s="22"/>
      <c r="M25" s="22"/>
      <c r="N25" s="22" t="s">
        <v>25</v>
      </c>
      <c r="O25" s="20">
        <v>0.11588</v>
      </c>
      <c r="P25" s="22">
        <v>115.88</v>
      </c>
      <c r="Q25" s="22">
        <v>1.09</v>
      </c>
      <c r="R25" s="26"/>
      <c r="S25" s="22">
        <v>54.39</v>
      </c>
      <c r="T25" s="22">
        <v>0.15</v>
      </c>
      <c r="U25" s="26"/>
      <c r="V25" s="22">
        <v>12.34</v>
      </c>
      <c r="W25" s="22">
        <v>0.17</v>
      </c>
      <c r="X25" s="26"/>
      <c r="Y25" s="22">
        <v>7.39</v>
      </c>
      <c r="Z25" s="22">
        <v>0.37</v>
      </c>
      <c r="AA25" s="26"/>
      <c r="AB25" s="22">
        <v>9.46</v>
      </c>
      <c r="AC25" s="22">
        <v>6.24</v>
      </c>
      <c r="AD25" s="26"/>
      <c r="AE25" s="22">
        <v>346.44</v>
      </c>
      <c r="AF25" s="22">
        <v>12.967233957899648</v>
      </c>
      <c r="AG25" s="26"/>
      <c r="AH25" s="22">
        <v>269.97781100347066</v>
      </c>
      <c r="AI25" s="22">
        <v>12.51029081565331</v>
      </c>
      <c r="AJ25" s="26"/>
      <c r="AK25" s="22">
        <v>201.76597027485658</v>
      </c>
      <c r="AL25" s="22">
        <v>0.28</v>
      </c>
      <c r="AM25" s="26"/>
      <c r="AN25" s="22">
        <v>7.89</v>
      </c>
      <c r="AO25" s="22">
        <v>0.02</v>
      </c>
      <c r="AP25" s="26">
        <v>0</v>
      </c>
      <c r="AQ25" s="22">
        <v>0.43</v>
      </c>
      <c r="AR25" s="18"/>
      <c r="AS25" s="22">
        <v>545.9</v>
      </c>
      <c r="AT25" s="22">
        <v>480.0637812783272</v>
      </c>
      <c r="AU25" s="20">
        <v>1.137140566085536</v>
      </c>
      <c r="AV25" s="20">
        <v>12.834023953485445</v>
      </c>
    </row>
    <row r="26" spans="1:48" ht="12.75">
      <c r="A26" s="18" t="s">
        <v>51</v>
      </c>
      <c r="B26" s="19">
        <v>37413</v>
      </c>
      <c r="C26" s="20">
        <v>2002</v>
      </c>
      <c r="D26" s="21">
        <v>37413.876388888886</v>
      </c>
      <c r="E26" s="21">
        <v>37413.916666666664</v>
      </c>
      <c r="F26" s="22">
        <v>0.967</v>
      </c>
      <c r="G26" s="22"/>
      <c r="H26" s="20">
        <v>92</v>
      </c>
      <c r="I26" s="20">
        <v>0.219</v>
      </c>
      <c r="J26" s="20"/>
      <c r="K26" s="22">
        <v>4.47</v>
      </c>
      <c r="L26" s="22"/>
      <c r="M26" s="22">
        <v>83.5</v>
      </c>
      <c r="N26" s="22"/>
      <c r="O26" s="20">
        <v>0.033729999999999996</v>
      </c>
      <c r="P26" s="22">
        <v>33.73</v>
      </c>
      <c r="Q26" s="22"/>
      <c r="R26" s="26" t="s">
        <v>25</v>
      </c>
      <c r="S26" s="22"/>
      <c r="T26" s="22"/>
      <c r="U26" s="26" t="s">
        <v>25</v>
      </c>
      <c r="V26" s="22"/>
      <c r="W26" s="22"/>
      <c r="X26" s="26" t="s">
        <v>25</v>
      </c>
      <c r="Y26" s="22"/>
      <c r="Z26" s="22"/>
      <c r="AA26" s="26" t="s">
        <v>25</v>
      </c>
      <c r="AB26" s="22"/>
      <c r="AC26" s="22">
        <v>7.41</v>
      </c>
      <c r="AD26" s="26"/>
      <c r="AE26" s="22">
        <v>411.89</v>
      </c>
      <c r="AF26" s="22">
        <v>10.666635965652429</v>
      </c>
      <c r="AG26" s="26"/>
      <c r="AH26" s="22">
        <v>222.07936080488358</v>
      </c>
      <c r="AI26" s="22">
        <v>11.385881283847462</v>
      </c>
      <c r="AJ26" s="26"/>
      <c r="AK26" s="22">
        <v>183.63149334589187</v>
      </c>
      <c r="AL26" s="22">
        <v>0.28</v>
      </c>
      <c r="AM26" s="26"/>
      <c r="AN26" s="22">
        <v>7.89</v>
      </c>
      <c r="AO26" s="22">
        <v>0.02</v>
      </c>
      <c r="AP26" s="26">
        <v>0</v>
      </c>
      <c r="AQ26" s="22">
        <v>0.43</v>
      </c>
      <c r="AR26" s="18"/>
      <c r="AS26" s="22">
        <v>445.62</v>
      </c>
      <c r="AT26" s="22">
        <v>414.03085415077544</v>
      </c>
      <c r="AU26" s="20">
        <v>1.076296598508383</v>
      </c>
      <c r="AV26" s="20">
        <v>7.349296681716342</v>
      </c>
    </row>
    <row r="27" spans="1:48" ht="12.75">
      <c r="A27" s="18" t="s">
        <v>53</v>
      </c>
      <c r="B27" s="19">
        <v>37414</v>
      </c>
      <c r="C27" s="20">
        <v>2002</v>
      </c>
      <c r="D27" s="21">
        <v>37414.04305555556</v>
      </c>
      <c r="E27" s="21">
        <v>37414.083333333336</v>
      </c>
      <c r="F27" s="22">
        <v>0.967</v>
      </c>
      <c r="G27" s="22"/>
      <c r="H27" s="20">
        <v>479</v>
      </c>
      <c r="I27" s="20">
        <v>0.481</v>
      </c>
      <c r="J27" s="20"/>
      <c r="K27" s="22">
        <v>4.25</v>
      </c>
      <c r="L27" s="22"/>
      <c r="M27" s="22">
        <v>72.72</v>
      </c>
      <c r="N27" s="22"/>
      <c r="O27" s="20">
        <v>0.055979999999999995</v>
      </c>
      <c r="P27" s="22">
        <v>55.98</v>
      </c>
      <c r="Q27" s="22">
        <v>1.13</v>
      </c>
      <c r="R27" s="26"/>
      <c r="S27" s="22">
        <v>56.39</v>
      </c>
      <c r="T27" s="22">
        <v>0.11</v>
      </c>
      <c r="U27" s="26"/>
      <c r="V27" s="22">
        <v>9.05</v>
      </c>
      <c r="W27" s="22">
        <v>0.09</v>
      </c>
      <c r="X27" s="26"/>
      <c r="Y27" s="22">
        <v>3.91</v>
      </c>
      <c r="Z27" s="22">
        <v>0.17</v>
      </c>
      <c r="AA27" s="26"/>
      <c r="AB27" s="22">
        <v>4.35</v>
      </c>
      <c r="AC27" s="22">
        <v>4.99</v>
      </c>
      <c r="AD27" s="26"/>
      <c r="AE27" s="22">
        <v>277.39</v>
      </c>
      <c r="AF27" s="22">
        <v>6.667470950529349</v>
      </c>
      <c r="AG27" s="26"/>
      <c r="AH27" s="22">
        <v>138.81674519002107</v>
      </c>
      <c r="AI27" s="22">
        <v>13.259589831969317</v>
      </c>
      <c r="AJ27" s="26"/>
      <c r="AK27" s="22">
        <v>213.85066481000115</v>
      </c>
      <c r="AL27" s="22">
        <v>0.19</v>
      </c>
      <c r="AM27" s="26"/>
      <c r="AN27" s="22">
        <v>5.35</v>
      </c>
      <c r="AO27" s="22">
        <v>0.02</v>
      </c>
      <c r="AP27" s="26">
        <v>0</v>
      </c>
      <c r="AQ27" s="22">
        <v>0.43</v>
      </c>
      <c r="AR27" s="18"/>
      <c r="AS27" s="22">
        <v>407.07</v>
      </c>
      <c r="AT27" s="22">
        <v>358.4474100000222</v>
      </c>
      <c r="AU27" s="20">
        <v>1.1356477648979937</v>
      </c>
      <c r="AV27" s="20">
        <v>12.70319639104651</v>
      </c>
    </row>
    <row r="28" spans="1:48" ht="12.75">
      <c r="A28" s="18" t="s">
        <v>54</v>
      </c>
      <c r="B28" s="19">
        <v>37414</v>
      </c>
      <c r="C28" s="20">
        <v>2002</v>
      </c>
      <c r="D28" s="21">
        <v>37414.08472222222</v>
      </c>
      <c r="E28" s="21">
        <v>37414.100694444445</v>
      </c>
      <c r="F28" s="22">
        <v>0.383</v>
      </c>
      <c r="G28" s="22"/>
      <c r="H28" s="20">
        <v>67</v>
      </c>
      <c r="I28" s="20">
        <v>0.066</v>
      </c>
      <c r="J28" s="20"/>
      <c r="K28" s="22">
        <v>4.88</v>
      </c>
      <c r="L28" s="22"/>
      <c r="M28" s="22"/>
      <c r="N28" s="22" t="s">
        <v>25</v>
      </c>
      <c r="O28" s="20">
        <v>0.013300000000000001</v>
      </c>
      <c r="P28" s="22">
        <v>13.3</v>
      </c>
      <c r="Q28" s="22">
        <v>1.93</v>
      </c>
      <c r="R28" s="26"/>
      <c r="S28" s="22">
        <v>96.31</v>
      </c>
      <c r="T28" s="22">
        <v>0.23</v>
      </c>
      <c r="U28" s="26"/>
      <c r="V28" s="22">
        <v>18.93</v>
      </c>
      <c r="W28" s="22">
        <v>0.14</v>
      </c>
      <c r="X28" s="26"/>
      <c r="Y28" s="22">
        <v>6.09</v>
      </c>
      <c r="Z28" s="22">
        <v>0.21</v>
      </c>
      <c r="AA28" s="26"/>
      <c r="AB28" s="22">
        <v>5.37</v>
      </c>
      <c r="AC28" s="22">
        <v>6.32</v>
      </c>
      <c r="AD28" s="26"/>
      <c r="AE28" s="22">
        <v>351.33</v>
      </c>
      <c r="AF28" s="22">
        <v>7.727342503888954</v>
      </c>
      <c r="AG28" s="26"/>
      <c r="AH28" s="22">
        <v>160.88327093096802</v>
      </c>
      <c r="AI28" s="22">
        <v>16.025503722471274</v>
      </c>
      <c r="AJ28" s="26"/>
      <c r="AK28" s="22">
        <v>258.4593240360167</v>
      </c>
      <c r="AL28" s="22">
        <v>0.26</v>
      </c>
      <c r="AM28" s="26"/>
      <c r="AN28" s="22">
        <v>7.32</v>
      </c>
      <c r="AO28" s="22">
        <v>0.12</v>
      </c>
      <c r="AP28" s="26"/>
      <c r="AQ28" s="22">
        <v>2.61</v>
      </c>
      <c r="AR28" s="18"/>
      <c r="AS28" s="22">
        <v>491.33</v>
      </c>
      <c r="AT28" s="22">
        <v>429.27259496698474</v>
      </c>
      <c r="AU28" s="20">
        <v>1.1445640969412176</v>
      </c>
      <c r="AV28" s="20">
        <v>13.481909647504477</v>
      </c>
    </row>
    <row r="29" spans="1:48" ht="12.75">
      <c r="A29" s="18" t="s">
        <v>61</v>
      </c>
      <c r="B29" s="19">
        <v>37416</v>
      </c>
      <c r="C29" s="20">
        <v>2002</v>
      </c>
      <c r="D29" s="21">
        <v>37416.333333333336</v>
      </c>
      <c r="E29" s="21">
        <v>37416.36875</v>
      </c>
      <c r="F29" s="22">
        <v>0.85</v>
      </c>
      <c r="G29" s="22"/>
      <c r="H29" s="20">
        <v>861</v>
      </c>
      <c r="I29" s="20">
        <v>0.798</v>
      </c>
      <c r="J29" s="20"/>
      <c r="K29" s="22">
        <v>3.78</v>
      </c>
      <c r="L29" s="22"/>
      <c r="M29" s="22">
        <v>108.49</v>
      </c>
      <c r="N29" s="22"/>
      <c r="O29" s="20">
        <v>0.16749</v>
      </c>
      <c r="P29" s="22">
        <v>167.49</v>
      </c>
      <c r="Q29" s="22">
        <v>0.6</v>
      </c>
      <c r="R29" s="26"/>
      <c r="S29" s="22">
        <v>29.94</v>
      </c>
      <c r="T29" s="22">
        <v>0.08</v>
      </c>
      <c r="U29" s="26"/>
      <c r="V29" s="22">
        <v>6.58</v>
      </c>
      <c r="W29" s="22">
        <v>0.03</v>
      </c>
      <c r="X29" s="26"/>
      <c r="Y29" s="22">
        <v>1.3</v>
      </c>
      <c r="Z29" s="22">
        <v>0.08</v>
      </c>
      <c r="AA29" s="26"/>
      <c r="AB29" s="22">
        <v>2.05</v>
      </c>
      <c r="AC29" s="22">
        <v>4.31</v>
      </c>
      <c r="AD29" s="26"/>
      <c r="AE29" s="22">
        <v>239.39</v>
      </c>
      <c r="AF29" s="22">
        <v>12.657666935642403</v>
      </c>
      <c r="AG29" s="26"/>
      <c r="AH29" s="22">
        <v>263.5326256000748</v>
      </c>
      <c r="AI29" s="22">
        <v>9.081649529323082</v>
      </c>
      <c r="AJ29" s="26"/>
      <c r="AK29" s="22">
        <v>146.46884360892267</v>
      </c>
      <c r="AL29" s="22">
        <v>0.23</v>
      </c>
      <c r="AM29" s="26"/>
      <c r="AN29" s="22">
        <v>6.48</v>
      </c>
      <c r="AO29" s="22">
        <v>0.02</v>
      </c>
      <c r="AP29" s="26">
        <v>0</v>
      </c>
      <c r="AQ29" s="22">
        <v>0.43</v>
      </c>
      <c r="AR29" s="18" t="s">
        <v>632</v>
      </c>
      <c r="AS29" s="22">
        <v>446.75</v>
      </c>
      <c r="AT29" s="22">
        <v>416.9114692089975</v>
      </c>
      <c r="AU29" s="20">
        <v>1.0715704244059654</v>
      </c>
      <c r="AV29" s="20">
        <v>6.9097746871423436</v>
      </c>
    </row>
    <row r="30" spans="1:48" ht="12.75">
      <c r="A30" s="18" t="s">
        <v>62</v>
      </c>
      <c r="B30" s="19">
        <v>37416</v>
      </c>
      <c r="C30" s="20">
        <v>2002</v>
      </c>
      <c r="D30" s="21">
        <v>37416.375</v>
      </c>
      <c r="E30" s="21">
        <v>37416.416666666664</v>
      </c>
      <c r="F30" s="22">
        <v>1</v>
      </c>
      <c r="G30" s="22"/>
      <c r="H30" s="20">
        <v>587</v>
      </c>
      <c r="I30" s="20">
        <v>0.543</v>
      </c>
      <c r="J30" s="20"/>
      <c r="K30" s="22">
        <v>3.76</v>
      </c>
      <c r="L30" s="22"/>
      <c r="M30" s="22">
        <v>114.86</v>
      </c>
      <c r="N30" s="22"/>
      <c r="O30" s="20">
        <v>0.17539</v>
      </c>
      <c r="P30" s="22">
        <v>175.39</v>
      </c>
      <c r="Q30" s="22">
        <v>0.54</v>
      </c>
      <c r="R30" s="26"/>
      <c r="S30" s="22">
        <v>26.95</v>
      </c>
      <c r="T30" s="22">
        <v>0.09</v>
      </c>
      <c r="U30" s="26"/>
      <c r="V30" s="22">
        <v>7.41</v>
      </c>
      <c r="W30" s="22">
        <v>0.04</v>
      </c>
      <c r="X30" s="26"/>
      <c r="Y30" s="22">
        <v>1.74</v>
      </c>
      <c r="Z30" s="22">
        <v>0.12</v>
      </c>
      <c r="AA30" s="26"/>
      <c r="AB30" s="22">
        <v>3.07</v>
      </c>
      <c r="AC30" s="22">
        <v>4.86</v>
      </c>
      <c r="AD30" s="26"/>
      <c r="AE30" s="22">
        <v>270.11</v>
      </c>
      <c r="AF30" s="22">
        <v>15.063914837521871</v>
      </c>
      <c r="AG30" s="26"/>
      <c r="AH30" s="22">
        <v>313.6307069172054</v>
      </c>
      <c r="AI30" s="22">
        <v>7.831279616219658</v>
      </c>
      <c r="AJ30" s="26"/>
      <c r="AK30" s="22">
        <v>126.30287765039064</v>
      </c>
      <c r="AL30" s="22">
        <v>0.21</v>
      </c>
      <c r="AM30" s="26"/>
      <c r="AN30" s="22">
        <v>5.92</v>
      </c>
      <c r="AO30" s="22">
        <v>0.02</v>
      </c>
      <c r="AP30" s="26">
        <v>0</v>
      </c>
      <c r="AQ30" s="22">
        <v>0.43</v>
      </c>
      <c r="AR30" s="18" t="s">
        <v>632</v>
      </c>
      <c r="AS30" s="22">
        <v>484.67</v>
      </c>
      <c r="AT30" s="22">
        <v>446.28358456759605</v>
      </c>
      <c r="AU30" s="20">
        <v>1.0860135052235822</v>
      </c>
      <c r="AV30" s="20">
        <v>8.24668728253158</v>
      </c>
    </row>
    <row r="31" spans="1:48" ht="12.75">
      <c r="A31" s="18" t="s">
        <v>58</v>
      </c>
      <c r="B31" s="19">
        <v>37416</v>
      </c>
      <c r="C31" s="20">
        <v>2002</v>
      </c>
      <c r="D31" s="21">
        <v>37416.20972222222</v>
      </c>
      <c r="E31" s="21">
        <v>37416.25</v>
      </c>
      <c r="F31" s="22">
        <v>0.967</v>
      </c>
      <c r="G31" s="22"/>
      <c r="H31" s="20">
        <v>100</v>
      </c>
      <c r="I31" s="20">
        <v>0.245</v>
      </c>
      <c r="J31" s="20"/>
      <c r="K31" s="22">
        <v>3.42</v>
      </c>
      <c r="L31" s="22"/>
      <c r="M31" s="22">
        <v>266.56</v>
      </c>
      <c r="N31" s="22"/>
      <c r="O31" s="20">
        <v>0.38282</v>
      </c>
      <c r="P31" s="22">
        <v>382.82</v>
      </c>
      <c r="Q31" s="22">
        <v>2.64</v>
      </c>
      <c r="R31" s="26"/>
      <c r="S31" s="22">
        <v>131.74</v>
      </c>
      <c r="T31" s="22">
        <v>0.49</v>
      </c>
      <c r="U31" s="26"/>
      <c r="V31" s="22">
        <v>40.32</v>
      </c>
      <c r="W31" s="22">
        <v>0.14</v>
      </c>
      <c r="X31" s="26"/>
      <c r="Y31" s="22">
        <v>6.09</v>
      </c>
      <c r="Z31" s="22">
        <v>0.38</v>
      </c>
      <c r="AA31" s="26"/>
      <c r="AB31" s="22">
        <v>9.72</v>
      </c>
      <c r="AC31" s="22">
        <v>10.02</v>
      </c>
      <c r="AD31" s="26"/>
      <c r="AE31" s="22">
        <v>556.61</v>
      </c>
      <c r="AF31" s="22">
        <v>31.263384797072387</v>
      </c>
      <c r="AG31" s="26"/>
      <c r="AH31" s="22">
        <v>650.9036714750471</v>
      </c>
      <c r="AI31" s="22">
        <v>33.695409303633106</v>
      </c>
      <c r="AJ31" s="26"/>
      <c r="AK31" s="22">
        <v>543.4395612489948</v>
      </c>
      <c r="AL31" s="22">
        <v>1.4</v>
      </c>
      <c r="AM31" s="26"/>
      <c r="AN31" s="22">
        <v>39.44</v>
      </c>
      <c r="AO31" s="22">
        <v>0.02</v>
      </c>
      <c r="AP31" s="26">
        <v>0</v>
      </c>
      <c r="AQ31" s="22">
        <v>0.43</v>
      </c>
      <c r="AR31" s="18"/>
      <c r="AS31" s="22">
        <v>1127.3</v>
      </c>
      <c r="AT31" s="22">
        <v>1234.213232724042</v>
      </c>
      <c r="AU31" s="20">
        <v>0.9133753958478692</v>
      </c>
      <c r="AV31" s="20">
        <v>-9.05463761477345</v>
      </c>
    </row>
    <row r="32" spans="1:48" ht="12.75">
      <c r="A32" s="18" t="s">
        <v>59</v>
      </c>
      <c r="B32" s="19">
        <v>37416</v>
      </c>
      <c r="C32" s="20">
        <v>2002</v>
      </c>
      <c r="D32" s="21">
        <v>37416.251388888886</v>
      </c>
      <c r="E32" s="21">
        <v>37416.291666666664</v>
      </c>
      <c r="F32" s="22">
        <v>0.967</v>
      </c>
      <c r="G32" s="22"/>
      <c r="H32" s="20">
        <v>634</v>
      </c>
      <c r="I32" s="20">
        <v>0.671</v>
      </c>
      <c r="J32" s="20"/>
      <c r="K32" s="22">
        <v>3.8</v>
      </c>
      <c r="L32" s="22"/>
      <c r="M32" s="22">
        <v>110.84</v>
      </c>
      <c r="N32" s="22"/>
      <c r="O32" s="20">
        <v>0.15959</v>
      </c>
      <c r="P32" s="22">
        <v>159.59</v>
      </c>
      <c r="Q32" s="22">
        <v>0.81</v>
      </c>
      <c r="R32" s="26"/>
      <c r="S32" s="22">
        <v>40.42</v>
      </c>
      <c r="T32" s="22">
        <v>0.12</v>
      </c>
      <c r="U32" s="26"/>
      <c r="V32" s="22">
        <v>9.87</v>
      </c>
      <c r="W32" s="22">
        <v>0.04</v>
      </c>
      <c r="X32" s="26"/>
      <c r="Y32" s="22">
        <v>1.74</v>
      </c>
      <c r="Z32" s="22">
        <v>0.11</v>
      </c>
      <c r="AA32" s="26"/>
      <c r="AB32" s="22">
        <v>2.81</v>
      </c>
      <c r="AC32" s="22">
        <v>4.84</v>
      </c>
      <c r="AD32" s="26"/>
      <c r="AE32" s="22">
        <v>269.11</v>
      </c>
      <c r="AF32" s="22">
        <v>13.446675315003933</v>
      </c>
      <c r="AG32" s="26"/>
      <c r="AH32" s="22">
        <v>279.9597800583819</v>
      </c>
      <c r="AI32" s="22">
        <v>10.242402206639404</v>
      </c>
      <c r="AJ32" s="26"/>
      <c r="AK32" s="22">
        <v>165.18946278868032</v>
      </c>
      <c r="AL32" s="22">
        <v>0.3</v>
      </c>
      <c r="AM32" s="26"/>
      <c r="AN32" s="22">
        <v>8.45</v>
      </c>
      <c r="AO32" s="22">
        <v>0.04</v>
      </c>
      <c r="AP32" s="26">
        <v>0</v>
      </c>
      <c r="AQ32" s="22">
        <v>0.87</v>
      </c>
      <c r="AR32" s="18"/>
      <c r="AS32" s="22">
        <v>483.54</v>
      </c>
      <c r="AT32" s="22">
        <v>454.4692428470622</v>
      </c>
      <c r="AU32" s="20">
        <v>1.0639663907084702</v>
      </c>
      <c r="AV32" s="20">
        <v>6.198394605302977</v>
      </c>
    </row>
    <row r="33" spans="1:48" ht="12.75">
      <c r="A33" s="18" t="s">
        <v>60</v>
      </c>
      <c r="B33" s="19">
        <v>37416</v>
      </c>
      <c r="C33" s="20">
        <v>2002</v>
      </c>
      <c r="D33" s="21">
        <v>37416.29305555556</v>
      </c>
      <c r="E33" s="21">
        <v>37416.32361111111</v>
      </c>
      <c r="F33" s="22">
        <v>0.733</v>
      </c>
      <c r="G33" s="22"/>
      <c r="H33" s="20">
        <v>876</v>
      </c>
      <c r="I33" s="20">
        <v>0.951</v>
      </c>
      <c r="J33" s="20"/>
      <c r="K33" s="22">
        <v>3.95</v>
      </c>
      <c r="L33" s="22"/>
      <c r="M33" s="22">
        <v>80.75</v>
      </c>
      <c r="N33" s="22"/>
      <c r="O33" s="20">
        <v>0.11117</v>
      </c>
      <c r="P33" s="22">
        <v>111.17</v>
      </c>
      <c r="Q33" s="22">
        <v>0.6</v>
      </c>
      <c r="R33" s="26"/>
      <c r="S33" s="22">
        <v>29.94</v>
      </c>
      <c r="T33" s="22">
        <v>0.07</v>
      </c>
      <c r="U33" s="26"/>
      <c r="V33" s="22">
        <v>5.76</v>
      </c>
      <c r="W33" s="22">
        <v>0.03</v>
      </c>
      <c r="X33" s="26"/>
      <c r="Y33" s="22">
        <v>1.3</v>
      </c>
      <c r="Z33" s="22">
        <v>0.07</v>
      </c>
      <c r="AA33" s="26"/>
      <c r="AB33" s="22">
        <v>1.79</v>
      </c>
      <c r="AC33" s="22">
        <v>3.74</v>
      </c>
      <c r="AD33" s="26"/>
      <c r="AE33" s="22">
        <v>207.5</v>
      </c>
      <c r="AF33" s="22">
        <v>9.474565421447535</v>
      </c>
      <c r="AG33" s="26"/>
      <c r="AH33" s="22">
        <v>197.26045207453768</v>
      </c>
      <c r="AI33" s="22">
        <v>7.7453325220458815</v>
      </c>
      <c r="AJ33" s="26"/>
      <c r="AK33" s="22">
        <v>124.91672291555598</v>
      </c>
      <c r="AL33" s="22">
        <v>0.17</v>
      </c>
      <c r="AM33" s="26"/>
      <c r="AN33" s="22">
        <v>4.79</v>
      </c>
      <c r="AO33" s="22">
        <v>0.02</v>
      </c>
      <c r="AP33" s="26">
        <v>0</v>
      </c>
      <c r="AQ33" s="22">
        <v>0.43</v>
      </c>
      <c r="AR33" s="18"/>
      <c r="AS33" s="22">
        <v>357.46</v>
      </c>
      <c r="AT33" s="22">
        <v>327.3971749900937</v>
      </c>
      <c r="AU33" s="20">
        <v>1.0918237153720585</v>
      </c>
      <c r="AV33" s="20">
        <v>8.77929767190983</v>
      </c>
    </row>
    <row r="34" spans="1:48" ht="12.75">
      <c r="A34" s="18" t="s">
        <v>63</v>
      </c>
      <c r="B34" s="19">
        <v>37416</v>
      </c>
      <c r="C34" s="20">
        <v>2002</v>
      </c>
      <c r="D34" s="21">
        <v>37416.41805555556</v>
      </c>
      <c r="E34" s="21">
        <v>37416.458333333336</v>
      </c>
      <c r="F34" s="22">
        <v>0.967</v>
      </c>
      <c r="G34" s="22"/>
      <c r="H34" s="20">
        <v>127</v>
      </c>
      <c r="I34" s="20">
        <v>0.239</v>
      </c>
      <c r="J34" s="20"/>
      <c r="K34" s="22">
        <v>3.58</v>
      </c>
      <c r="L34" s="22"/>
      <c r="M34" s="22">
        <v>189.34</v>
      </c>
      <c r="N34" s="22"/>
      <c r="O34" s="20">
        <v>0.26485000000000003</v>
      </c>
      <c r="P34" s="22">
        <v>264.85</v>
      </c>
      <c r="Q34" s="22">
        <v>1.2</v>
      </c>
      <c r="R34" s="26"/>
      <c r="S34" s="22">
        <v>59.88</v>
      </c>
      <c r="T34" s="22">
        <v>0.24</v>
      </c>
      <c r="U34" s="26"/>
      <c r="V34" s="22">
        <v>19.75</v>
      </c>
      <c r="W34" s="22">
        <v>0.08</v>
      </c>
      <c r="X34" s="26"/>
      <c r="Y34" s="22">
        <v>3.48</v>
      </c>
      <c r="Z34" s="22">
        <v>0.29</v>
      </c>
      <c r="AA34" s="26"/>
      <c r="AB34" s="22">
        <v>7.42</v>
      </c>
      <c r="AC34" s="22">
        <v>8.78</v>
      </c>
      <c r="AD34" s="26"/>
      <c r="AE34" s="22">
        <v>487.94</v>
      </c>
      <c r="AF34" s="22">
        <v>28.817300725442433</v>
      </c>
      <c r="AG34" s="26"/>
      <c r="AH34" s="22">
        <v>599.9762011037114</v>
      </c>
      <c r="AI34" s="22">
        <v>12.844556511656224</v>
      </c>
      <c r="AJ34" s="26"/>
      <c r="AK34" s="22">
        <v>207.15700741999157</v>
      </c>
      <c r="AL34" s="22">
        <v>0.37</v>
      </c>
      <c r="AM34" s="26"/>
      <c r="AN34" s="22">
        <v>10.42</v>
      </c>
      <c r="AO34" s="22">
        <v>0.02</v>
      </c>
      <c r="AP34" s="26">
        <v>0</v>
      </c>
      <c r="AQ34" s="22">
        <v>0.43</v>
      </c>
      <c r="AR34" s="18"/>
      <c r="AS34" s="22">
        <v>843.32</v>
      </c>
      <c r="AT34" s="22">
        <v>817.983208523703</v>
      </c>
      <c r="AU34" s="20">
        <v>1.030974708542031</v>
      </c>
      <c r="AV34" s="20">
        <v>3.0502308484448575</v>
      </c>
    </row>
    <row r="35" spans="1:48" ht="12.75">
      <c r="A35" s="18" t="s">
        <v>66</v>
      </c>
      <c r="B35" s="19">
        <v>37418</v>
      </c>
      <c r="C35" s="20">
        <v>2002</v>
      </c>
      <c r="D35" s="21">
        <v>37418.66805555556</v>
      </c>
      <c r="E35" s="21">
        <v>37418.708333333336</v>
      </c>
      <c r="F35" s="22">
        <v>0.967</v>
      </c>
      <c r="G35" s="22"/>
      <c r="H35" s="20">
        <v>445</v>
      </c>
      <c r="I35" s="20">
        <v>0.751</v>
      </c>
      <c r="J35" s="20"/>
      <c r="K35" s="22">
        <v>3.7</v>
      </c>
      <c r="L35" s="22"/>
      <c r="M35" s="22">
        <v>140.14</v>
      </c>
      <c r="N35" s="22"/>
      <c r="O35" s="20">
        <v>0.19999</v>
      </c>
      <c r="P35" s="22">
        <v>199.99</v>
      </c>
      <c r="Q35" s="22">
        <v>0.93</v>
      </c>
      <c r="R35" s="26"/>
      <c r="S35" s="22">
        <v>46.41</v>
      </c>
      <c r="T35" s="22">
        <v>0.17</v>
      </c>
      <c r="U35" s="26"/>
      <c r="V35" s="22">
        <v>13.99</v>
      </c>
      <c r="W35" s="22">
        <v>0.09</v>
      </c>
      <c r="X35" s="26"/>
      <c r="Y35" s="22">
        <v>3.91</v>
      </c>
      <c r="Z35" s="22">
        <v>0.15</v>
      </c>
      <c r="AA35" s="26"/>
      <c r="AB35" s="22">
        <v>3.84</v>
      </c>
      <c r="AC35" s="22">
        <v>5.36</v>
      </c>
      <c r="AD35" s="26"/>
      <c r="AE35" s="22">
        <v>297.72</v>
      </c>
      <c r="AF35" s="22">
        <v>18.799857597958088</v>
      </c>
      <c r="AG35" s="26"/>
      <c r="AH35" s="22">
        <v>391.4130351894874</v>
      </c>
      <c r="AI35" s="22">
        <v>8.778492903014596</v>
      </c>
      <c r="AJ35" s="26"/>
      <c r="AK35" s="22">
        <v>141.5795335398194</v>
      </c>
      <c r="AL35" s="22">
        <v>0.29</v>
      </c>
      <c r="AM35" s="26"/>
      <c r="AN35" s="22">
        <v>8.17</v>
      </c>
      <c r="AO35" s="22">
        <v>0.02</v>
      </c>
      <c r="AP35" s="26">
        <v>0</v>
      </c>
      <c r="AQ35" s="22">
        <v>0.43</v>
      </c>
      <c r="AR35" s="18"/>
      <c r="AS35" s="22">
        <v>565.86</v>
      </c>
      <c r="AT35" s="22">
        <v>541.5925687293068</v>
      </c>
      <c r="AU35" s="20">
        <v>1.044807541077659</v>
      </c>
      <c r="AV35" s="20">
        <v>4.382568058609993</v>
      </c>
    </row>
    <row r="36" spans="1:48" ht="12.75">
      <c r="A36" s="18" t="s">
        <v>67</v>
      </c>
      <c r="B36" s="19">
        <v>37418</v>
      </c>
      <c r="C36" s="20">
        <v>2002</v>
      </c>
      <c r="D36" s="21">
        <v>37418.70972222222</v>
      </c>
      <c r="E36" s="21">
        <v>37418.75</v>
      </c>
      <c r="F36" s="22">
        <v>0.967</v>
      </c>
      <c r="G36" s="22"/>
      <c r="H36" s="20">
        <v>672</v>
      </c>
      <c r="I36" s="20">
        <v>0.644</v>
      </c>
      <c r="J36" s="20"/>
      <c r="K36" s="22">
        <v>3.69</v>
      </c>
      <c r="L36" s="22"/>
      <c r="M36" s="22">
        <v>142.1</v>
      </c>
      <c r="N36" s="22"/>
      <c r="O36" s="20">
        <v>0.2023</v>
      </c>
      <c r="P36" s="22">
        <v>202.3</v>
      </c>
      <c r="Q36" s="22">
        <v>0.83</v>
      </c>
      <c r="R36" s="26"/>
      <c r="S36" s="22">
        <v>41.42</v>
      </c>
      <c r="T36" s="22">
        <v>0.1</v>
      </c>
      <c r="U36" s="26"/>
      <c r="V36" s="22">
        <v>8.23</v>
      </c>
      <c r="W36" s="22">
        <v>0.11</v>
      </c>
      <c r="X36" s="26"/>
      <c r="Y36" s="22">
        <v>4.78</v>
      </c>
      <c r="Z36" s="22">
        <v>0.12</v>
      </c>
      <c r="AA36" s="26"/>
      <c r="AB36" s="22">
        <v>3.07</v>
      </c>
      <c r="AC36" s="22">
        <v>6.03</v>
      </c>
      <c r="AD36" s="26"/>
      <c r="AE36" s="22">
        <v>334.78</v>
      </c>
      <c r="AF36" s="22">
        <v>18.20907703971825</v>
      </c>
      <c r="AG36" s="26"/>
      <c r="AH36" s="22">
        <v>379.11298396693394</v>
      </c>
      <c r="AI36" s="22">
        <v>11.70962184925136</v>
      </c>
      <c r="AJ36" s="26"/>
      <c r="AK36" s="22">
        <v>188.85278118472593</v>
      </c>
      <c r="AL36" s="22">
        <v>0.32</v>
      </c>
      <c r="AM36" s="26"/>
      <c r="AN36" s="22">
        <v>9.01</v>
      </c>
      <c r="AO36" s="22">
        <v>0.02</v>
      </c>
      <c r="AP36" s="26">
        <v>0</v>
      </c>
      <c r="AQ36" s="22">
        <v>0.43</v>
      </c>
      <c r="AR36" s="18"/>
      <c r="AS36" s="22">
        <v>594.58</v>
      </c>
      <c r="AT36" s="22">
        <v>577.4057651516598</v>
      </c>
      <c r="AU36" s="20">
        <v>1.0297437883112046</v>
      </c>
      <c r="AV36" s="20">
        <v>2.930792396803165</v>
      </c>
    </row>
    <row r="37" spans="1:48" ht="12.75">
      <c r="A37" s="18" t="s">
        <v>68</v>
      </c>
      <c r="B37" s="19">
        <v>37418</v>
      </c>
      <c r="C37" s="20">
        <v>2002</v>
      </c>
      <c r="D37" s="21">
        <v>37418.751388888886</v>
      </c>
      <c r="E37" s="21">
        <v>37418.791666666664</v>
      </c>
      <c r="F37" s="22">
        <v>0.967</v>
      </c>
      <c r="G37" s="22"/>
      <c r="H37" s="20">
        <v>438</v>
      </c>
      <c r="I37" s="20">
        <v>0.425</v>
      </c>
      <c r="J37" s="20"/>
      <c r="K37" s="22">
        <v>3.63</v>
      </c>
      <c r="L37" s="22"/>
      <c r="M37" s="22">
        <v>154.84</v>
      </c>
      <c r="N37" s="22"/>
      <c r="O37" s="20">
        <v>0.23605</v>
      </c>
      <c r="P37" s="22">
        <v>236.05</v>
      </c>
      <c r="Q37" s="22">
        <v>1.23</v>
      </c>
      <c r="R37" s="26"/>
      <c r="S37" s="22">
        <v>61.38</v>
      </c>
      <c r="T37" s="22">
        <v>0.14</v>
      </c>
      <c r="U37" s="26"/>
      <c r="V37" s="22">
        <v>11.52</v>
      </c>
      <c r="W37" s="22">
        <v>0.16</v>
      </c>
      <c r="X37" s="26"/>
      <c r="Y37" s="22">
        <v>6.96</v>
      </c>
      <c r="Z37" s="22">
        <v>0.13</v>
      </c>
      <c r="AA37" s="26"/>
      <c r="AB37" s="22">
        <v>3.32</v>
      </c>
      <c r="AC37" s="22">
        <v>7.19</v>
      </c>
      <c r="AD37" s="26"/>
      <c r="AE37" s="22">
        <v>399.44</v>
      </c>
      <c r="AF37" s="22">
        <v>21.403182380476697</v>
      </c>
      <c r="AG37" s="26"/>
      <c r="AH37" s="22">
        <v>445.61425716152485</v>
      </c>
      <c r="AI37" s="22">
        <v>14.456120968674966</v>
      </c>
      <c r="AJ37" s="26"/>
      <c r="AK37" s="22">
        <v>233.14831898278985</v>
      </c>
      <c r="AL37" s="22">
        <v>0.39</v>
      </c>
      <c r="AM37" s="26"/>
      <c r="AN37" s="22">
        <v>10.99</v>
      </c>
      <c r="AO37" s="22">
        <v>0.02</v>
      </c>
      <c r="AP37" s="26">
        <v>0</v>
      </c>
      <c r="AQ37" s="22">
        <v>0.43</v>
      </c>
      <c r="AR37" s="18"/>
      <c r="AS37" s="22">
        <v>718.67</v>
      </c>
      <c r="AT37" s="22">
        <v>690.1825761443147</v>
      </c>
      <c r="AU37" s="20">
        <v>1.041275199983792</v>
      </c>
      <c r="AV37" s="20">
        <v>4.044060299573487</v>
      </c>
    </row>
    <row r="38" spans="1:48" ht="12.75">
      <c r="A38" s="18" t="s">
        <v>69</v>
      </c>
      <c r="B38" s="19">
        <v>37418</v>
      </c>
      <c r="C38" s="20">
        <v>2002</v>
      </c>
      <c r="D38" s="21">
        <v>37418.79305555556</v>
      </c>
      <c r="E38" s="21">
        <v>37418.833333333336</v>
      </c>
      <c r="F38" s="22">
        <v>0.967</v>
      </c>
      <c r="G38" s="22"/>
      <c r="H38" s="20">
        <v>262</v>
      </c>
      <c r="I38" s="20">
        <v>0.127</v>
      </c>
      <c r="J38" s="20"/>
      <c r="K38" s="22">
        <v>3.59</v>
      </c>
      <c r="L38" s="22"/>
      <c r="M38" s="22">
        <v>163.66</v>
      </c>
      <c r="N38" s="22"/>
      <c r="O38" s="20">
        <v>0.25645</v>
      </c>
      <c r="P38" s="22">
        <v>256.45</v>
      </c>
      <c r="Q38" s="22">
        <v>1.08</v>
      </c>
      <c r="R38" s="26"/>
      <c r="S38" s="22">
        <v>53.89</v>
      </c>
      <c r="T38" s="22">
        <v>0.15</v>
      </c>
      <c r="U38" s="26"/>
      <c r="V38" s="22">
        <v>12.34</v>
      </c>
      <c r="W38" s="22">
        <v>0.16</v>
      </c>
      <c r="X38" s="26"/>
      <c r="Y38" s="22">
        <v>6.96</v>
      </c>
      <c r="Z38" s="22">
        <v>0.11</v>
      </c>
      <c r="AA38" s="26"/>
      <c r="AB38" s="22">
        <v>2.81</v>
      </c>
      <c r="AC38" s="22">
        <v>7.18</v>
      </c>
      <c r="AD38" s="26"/>
      <c r="AE38" s="22">
        <v>398.72</v>
      </c>
      <c r="AF38" s="22">
        <v>21.628676832601002</v>
      </c>
      <c r="AG38" s="26"/>
      <c r="AH38" s="22">
        <v>450.30905165475286</v>
      </c>
      <c r="AI38" s="22">
        <v>14.2573235793835</v>
      </c>
      <c r="AJ38" s="26"/>
      <c r="AK38" s="22">
        <v>229.9421146882971</v>
      </c>
      <c r="AL38" s="22">
        <v>0.37</v>
      </c>
      <c r="AM38" s="26"/>
      <c r="AN38" s="22">
        <v>10.42</v>
      </c>
      <c r="AO38" s="22">
        <v>0.02</v>
      </c>
      <c r="AP38" s="26">
        <v>0</v>
      </c>
      <c r="AQ38" s="22">
        <v>0.43</v>
      </c>
      <c r="AR38" s="18"/>
      <c r="AS38" s="22">
        <v>731.17</v>
      </c>
      <c r="AT38" s="22">
        <v>691.1011663430498</v>
      </c>
      <c r="AU38" s="20">
        <v>1.0579782463238685</v>
      </c>
      <c r="AV38" s="20">
        <v>5.634485828743233</v>
      </c>
    </row>
    <row r="39" spans="1:48" ht="12.75">
      <c r="A39" s="18" t="s">
        <v>70</v>
      </c>
      <c r="B39" s="19">
        <v>37419</v>
      </c>
      <c r="C39" s="20">
        <v>2002</v>
      </c>
      <c r="D39" s="21">
        <v>37419.501388888886</v>
      </c>
      <c r="E39" s="21">
        <v>37419.541666666664</v>
      </c>
      <c r="F39" s="22">
        <v>0.967</v>
      </c>
      <c r="G39" s="22"/>
      <c r="H39" s="20">
        <v>257</v>
      </c>
      <c r="I39" s="20">
        <v>0.32</v>
      </c>
      <c r="J39" s="20"/>
      <c r="K39" s="22">
        <v>4.7</v>
      </c>
      <c r="L39" s="22"/>
      <c r="M39" s="22">
        <v>8.74</v>
      </c>
      <c r="N39" s="22"/>
      <c r="O39" s="20">
        <v>0.01991</v>
      </c>
      <c r="P39" s="22">
        <v>19.91</v>
      </c>
      <c r="Q39" s="22">
        <v>0.15</v>
      </c>
      <c r="R39" s="26"/>
      <c r="S39" s="22">
        <v>7.49</v>
      </c>
      <c r="T39" s="22">
        <v>0.04</v>
      </c>
      <c r="U39" s="26"/>
      <c r="V39" s="22">
        <v>3.29</v>
      </c>
      <c r="W39" s="22">
        <v>0.01</v>
      </c>
      <c r="X39" s="26">
        <v>0</v>
      </c>
      <c r="Y39" s="22">
        <v>0.43</v>
      </c>
      <c r="Z39" s="22">
        <v>0.03</v>
      </c>
      <c r="AA39" s="26"/>
      <c r="AB39" s="22">
        <v>0.77</v>
      </c>
      <c r="AC39" s="22">
        <v>0.11</v>
      </c>
      <c r="AD39" s="26" t="s">
        <v>635</v>
      </c>
      <c r="AE39" s="22">
        <v>6</v>
      </c>
      <c r="AF39" s="22">
        <v>0.6953610921574179</v>
      </c>
      <c r="AG39" s="26"/>
      <c r="AH39" s="22">
        <v>14.47741793871744</v>
      </c>
      <c r="AI39" s="22">
        <v>0.9776982760758329</v>
      </c>
      <c r="AJ39" s="26"/>
      <c r="AK39" s="22">
        <v>15.768317796551033</v>
      </c>
      <c r="AL39" s="22">
        <v>0.03</v>
      </c>
      <c r="AM39" s="26" t="s">
        <v>635</v>
      </c>
      <c r="AN39" s="22">
        <v>0.85</v>
      </c>
      <c r="AO39" s="22">
        <v>0.02</v>
      </c>
      <c r="AP39" s="26">
        <v>0</v>
      </c>
      <c r="AQ39" s="22">
        <v>0.43</v>
      </c>
      <c r="AR39" s="18"/>
      <c r="AS39" s="22">
        <v>37.89</v>
      </c>
      <c r="AT39" s="22">
        <v>31.525735735268476</v>
      </c>
      <c r="AU39" s="20">
        <v>1.201875201840625</v>
      </c>
      <c r="AV39" s="20">
        <v>18.336661557555153</v>
      </c>
    </row>
    <row r="40" spans="1:48" ht="12.75">
      <c r="A40" s="18" t="s">
        <v>71</v>
      </c>
      <c r="B40" s="19">
        <v>37419</v>
      </c>
      <c r="C40" s="20">
        <v>2002</v>
      </c>
      <c r="D40" s="21">
        <v>37419.54305555556</v>
      </c>
      <c r="E40" s="21">
        <v>37419.583333333336</v>
      </c>
      <c r="F40" s="22">
        <v>0.967</v>
      </c>
      <c r="G40" s="22"/>
      <c r="H40" s="20">
        <v>560</v>
      </c>
      <c r="I40" s="20">
        <v>0.589</v>
      </c>
      <c r="J40" s="20"/>
      <c r="K40" s="22">
        <v>4.62</v>
      </c>
      <c r="L40" s="22"/>
      <c r="M40" s="22">
        <v>7.72</v>
      </c>
      <c r="N40" s="22"/>
      <c r="O40" s="20">
        <v>0.02388</v>
      </c>
      <c r="P40" s="22">
        <v>23.88</v>
      </c>
      <c r="Q40" s="22">
        <v>0.04</v>
      </c>
      <c r="R40" s="26">
        <v>0</v>
      </c>
      <c r="S40" s="22">
        <v>2</v>
      </c>
      <c r="T40" s="22">
        <v>0.01</v>
      </c>
      <c r="U40" s="26">
        <v>0</v>
      </c>
      <c r="V40" s="22">
        <v>0.82</v>
      </c>
      <c r="W40" s="22">
        <v>0</v>
      </c>
      <c r="X40" s="26" t="s">
        <v>634</v>
      </c>
      <c r="Y40" s="22">
        <v>0.15</v>
      </c>
      <c r="Z40" s="22">
        <v>0</v>
      </c>
      <c r="AA40" s="26" t="s">
        <v>634</v>
      </c>
      <c r="AB40" s="22">
        <v>0.04</v>
      </c>
      <c r="AC40" s="22">
        <v>0.03</v>
      </c>
      <c r="AD40" s="26" t="s">
        <v>635</v>
      </c>
      <c r="AE40" s="22">
        <v>1.44</v>
      </c>
      <c r="AF40" s="22">
        <v>0.31853360847535506</v>
      </c>
      <c r="AG40" s="26"/>
      <c r="AH40" s="22">
        <v>6.631869728456892</v>
      </c>
      <c r="AI40" s="22">
        <v>0.5775213149129106</v>
      </c>
      <c r="AJ40" s="26"/>
      <c r="AK40" s="22">
        <v>9.314263766915422</v>
      </c>
      <c r="AL40" s="22">
        <v>0.01</v>
      </c>
      <c r="AM40" s="26" t="s">
        <v>634</v>
      </c>
      <c r="AN40" s="22">
        <v>0.28</v>
      </c>
      <c r="AO40" s="22">
        <v>0.02</v>
      </c>
      <c r="AP40" s="26">
        <v>0</v>
      </c>
      <c r="AQ40" s="22">
        <v>0.43</v>
      </c>
      <c r="AR40" s="18"/>
      <c r="AS40" s="22">
        <v>28.33</v>
      </c>
      <c r="AT40" s="22">
        <v>16.656133495372316</v>
      </c>
      <c r="AU40" s="20">
        <v>1.7008749364233369</v>
      </c>
      <c r="AV40" s="20">
        <v>51.89984378554588</v>
      </c>
    </row>
    <row r="41" spans="1:48" ht="12.75">
      <c r="A41" s="18" t="s">
        <v>72</v>
      </c>
      <c r="B41" s="19">
        <v>37419</v>
      </c>
      <c r="C41" s="20">
        <v>2002</v>
      </c>
      <c r="D41" s="21">
        <v>37419.58472222222</v>
      </c>
      <c r="E41" s="21">
        <v>37419.618055555555</v>
      </c>
      <c r="F41" s="22">
        <v>0.8</v>
      </c>
      <c r="G41" s="22"/>
      <c r="H41" s="20">
        <v>865</v>
      </c>
      <c r="I41" s="20">
        <v>0.796</v>
      </c>
      <c r="J41" s="20"/>
      <c r="K41" s="22">
        <v>4.65</v>
      </c>
      <c r="L41" s="22"/>
      <c r="M41" s="22">
        <v>7.55</v>
      </c>
      <c r="N41" s="22"/>
      <c r="O41" s="20">
        <v>0.02265</v>
      </c>
      <c r="P41" s="22">
        <v>22.65</v>
      </c>
      <c r="Q41" s="22">
        <v>0.02</v>
      </c>
      <c r="R41" s="26" t="s">
        <v>635</v>
      </c>
      <c r="S41" s="22">
        <v>1</v>
      </c>
      <c r="T41" s="22">
        <v>0</v>
      </c>
      <c r="U41" s="26" t="s">
        <v>634</v>
      </c>
      <c r="V41" s="22">
        <v>0.04</v>
      </c>
      <c r="W41" s="22">
        <v>0.01</v>
      </c>
      <c r="X41" s="26">
        <v>0</v>
      </c>
      <c r="Y41" s="22">
        <v>0.43</v>
      </c>
      <c r="Z41" s="22">
        <v>0</v>
      </c>
      <c r="AA41" s="26" t="s">
        <v>634</v>
      </c>
      <c r="AB41" s="22">
        <v>0.04</v>
      </c>
      <c r="AC41" s="22">
        <v>0.03</v>
      </c>
      <c r="AD41" s="26" t="s">
        <v>635</v>
      </c>
      <c r="AE41" s="22">
        <v>1.5</v>
      </c>
      <c r="AF41" s="22">
        <v>0.3151145844875747</v>
      </c>
      <c r="AG41" s="26"/>
      <c r="AH41" s="22">
        <v>6.560685649031305</v>
      </c>
      <c r="AI41" s="22">
        <v>0.5688742600806361</v>
      </c>
      <c r="AJ41" s="26"/>
      <c r="AK41" s="22">
        <v>9.1748040665805</v>
      </c>
      <c r="AL41" s="22">
        <v>0.01</v>
      </c>
      <c r="AM41" s="26" t="s">
        <v>634</v>
      </c>
      <c r="AN41" s="22">
        <v>0.28</v>
      </c>
      <c r="AO41" s="22">
        <v>0.02</v>
      </c>
      <c r="AP41" s="26">
        <v>0</v>
      </c>
      <c r="AQ41" s="22">
        <v>0.43</v>
      </c>
      <c r="AR41" s="18"/>
      <c r="AS41" s="22">
        <v>25.66</v>
      </c>
      <c r="AT41" s="22">
        <v>16.445489715611803</v>
      </c>
      <c r="AU41" s="20">
        <v>1.5603062264324548</v>
      </c>
      <c r="AV41" s="20">
        <v>43.76868834265881</v>
      </c>
    </row>
    <row r="42" spans="1:48" ht="12.75">
      <c r="A42" s="18" t="s">
        <v>73</v>
      </c>
      <c r="B42" s="19">
        <v>37419</v>
      </c>
      <c r="C42" s="20">
        <v>2002</v>
      </c>
      <c r="D42" s="21">
        <v>37419.625</v>
      </c>
      <c r="E42" s="21">
        <v>37419.666666666664</v>
      </c>
      <c r="F42" s="22">
        <v>1</v>
      </c>
      <c r="G42" s="22"/>
      <c r="H42" s="20">
        <v>501</v>
      </c>
      <c r="I42" s="20">
        <v>0.757</v>
      </c>
      <c r="J42" s="20"/>
      <c r="K42" s="22">
        <v>4.35</v>
      </c>
      <c r="L42" s="22"/>
      <c r="M42" s="22">
        <v>14.7</v>
      </c>
      <c r="N42" s="22"/>
      <c r="O42" s="20">
        <v>0.04457</v>
      </c>
      <c r="P42" s="22">
        <v>44.57</v>
      </c>
      <c r="Q42" s="22">
        <v>0.03</v>
      </c>
      <c r="R42" s="26" t="s">
        <v>635</v>
      </c>
      <c r="S42" s="22">
        <v>1.5</v>
      </c>
      <c r="T42" s="22">
        <v>0</v>
      </c>
      <c r="U42" s="26" t="s">
        <v>634</v>
      </c>
      <c r="V42" s="22">
        <v>0.04</v>
      </c>
      <c r="W42" s="22">
        <v>0.01</v>
      </c>
      <c r="X42" s="26">
        <v>0</v>
      </c>
      <c r="Y42" s="22">
        <v>0.43</v>
      </c>
      <c r="Z42" s="22">
        <v>0</v>
      </c>
      <c r="AA42" s="26" t="s">
        <v>634</v>
      </c>
      <c r="AB42" s="22">
        <v>0.04</v>
      </c>
      <c r="AC42" s="22">
        <v>0.03</v>
      </c>
      <c r="AD42" s="26" t="s">
        <v>635</v>
      </c>
      <c r="AE42" s="22">
        <v>1.56</v>
      </c>
      <c r="AF42" s="22">
        <v>0.5756967877881358</v>
      </c>
      <c r="AG42" s="26"/>
      <c r="AH42" s="22">
        <v>11.986007121748989</v>
      </c>
      <c r="AI42" s="22">
        <v>1.0628736331284192</v>
      </c>
      <c r="AJ42" s="26"/>
      <c r="AK42" s="22">
        <v>17.142025955095146</v>
      </c>
      <c r="AL42" s="22">
        <v>0.01</v>
      </c>
      <c r="AM42" s="26" t="s">
        <v>634</v>
      </c>
      <c r="AN42" s="22">
        <v>0.28</v>
      </c>
      <c r="AO42" s="22">
        <v>0.01</v>
      </c>
      <c r="AP42" s="26">
        <v>0</v>
      </c>
      <c r="AQ42" s="22">
        <v>0.28</v>
      </c>
      <c r="AR42" s="18"/>
      <c r="AS42" s="22">
        <v>48.14</v>
      </c>
      <c r="AT42" s="22">
        <v>29.688033076844135</v>
      </c>
      <c r="AU42" s="20">
        <v>1.621528778124001</v>
      </c>
      <c r="AV42" s="20">
        <v>47.417276766938635</v>
      </c>
    </row>
    <row r="43" spans="1:48" ht="12.75">
      <c r="A43" s="18" t="s">
        <v>74</v>
      </c>
      <c r="B43" s="19">
        <v>37419</v>
      </c>
      <c r="C43" s="20">
        <v>2002</v>
      </c>
      <c r="D43" s="21">
        <v>37419.66805555556</v>
      </c>
      <c r="E43" s="21">
        <v>37419.708333333336</v>
      </c>
      <c r="F43" s="22">
        <v>0.967</v>
      </c>
      <c r="G43" s="22"/>
      <c r="H43" s="20">
        <v>546</v>
      </c>
      <c r="I43" s="20">
        <v>0.933</v>
      </c>
      <c r="J43" s="20"/>
      <c r="K43" s="22">
        <v>4.42</v>
      </c>
      <c r="L43" s="22"/>
      <c r="M43" s="22">
        <v>12.54</v>
      </c>
      <c r="N43" s="22"/>
      <c r="O43" s="20">
        <v>0.037840000000000006</v>
      </c>
      <c r="P43" s="22">
        <v>37.84</v>
      </c>
      <c r="Q43" s="22">
        <v>0</v>
      </c>
      <c r="R43" s="26" t="s">
        <v>634</v>
      </c>
      <c r="S43" s="22">
        <v>0.22</v>
      </c>
      <c r="T43" s="22">
        <v>0</v>
      </c>
      <c r="U43" s="26" t="s">
        <v>634</v>
      </c>
      <c r="V43" s="22">
        <v>0.04</v>
      </c>
      <c r="W43" s="22">
        <v>0.01</v>
      </c>
      <c r="X43" s="26">
        <v>0</v>
      </c>
      <c r="Y43" s="22">
        <v>0.43</v>
      </c>
      <c r="Z43" s="22">
        <v>0</v>
      </c>
      <c r="AA43" s="26" t="s">
        <v>634</v>
      </c>
      <c r="AB43" s="22">
        <v>0.04</v>
      </c>
      <c r="AC43" s="22">
        <v>0.06</v>
      </c>
      <c r="AD43" s="26" t="s">
        <v>635</v>
      </c>
      <c r="AE43" s="22">
        <v>3.33</v>
      </c>
      <c r="AF43" s="22">
        <v>0.5652861915723861</v>
      </c>
      <c r="AG43" s="26"/>
      <c r="AH43" s="22">
        <v>11.76925850853708</v>
      </c>
      <c r="AI43" s="22">
        <v>0.91072117831736</v>
      </c>
      <c r="AJ43" s="26"/>
      <c r="AK43" s="22">
        <v>14.688111163902382</v>
      </c>
      <c r="AL43" s="22">
        <v>0.01</v>
      </c>
      <c r="AM43" s="26" t="s">
        <v>634</v>
      </c>
      <c r="AN43" s="22">
        <v>0.28</v>
      </c>
      <c r="AO43" s="22">
        <v>0.01</v>
      </c>
      <c r="AP43" s="26">
        <v>0</v>
      </c>
      <c r="AQ43" s="22">
        <v>0.28</v>
      </c>
      <c r="AR43" s="18"/>
      <c r="AS43" s="22">
        <v>41.9</v>
      </c>
      <c r="AT43" s="22">
        <v>27.017369672439465</v>
      </c>
      <c r="AU43" s="20">
        <v>1.550854154493891</v>
      </c>
      <c r="AV43" s="20">
        <v>43.18978045243709</v>
      </c>
    </row>
    <row r="44" spans="1:48" ht="12.75">
      <c r="A44" s="18" t="s">
        <v>75</v>
      </c>
      <c r="B44" s="19">
        <v>37419</v>
      </c>
      <c r="C44" s="20">
        <v>2002</v>
      </c>
      <c r="D44" s="21">
        <v>37419.70972222222</v>
      </c>
      <c r="E44" s="21">
        <v>37419.75</v>
      </c>
      <c r="F44" s="22">
        <v>0.967</v>
      </c>
      <c r="G44" s="22"/>
      <c r="H44" s="20">
        <v>500</v>
      </c>
      <c r="I44" s="20">
        <v>0.911</v>
      </c>
      <c r="J44" s="20"/>
      <c r="K44" s="22">
        <v>4.56</v>
      </c>
      <c r="L44" s="22"/>
      <c r="M44" s="22">
        <v>9.79</v>
      </c>
      <c r="N44" s="22"/>
      <c r="O44" s="20">
        <v>0.02767</v>
      </c>
      <c r="P44" s="22">
        <v>27.67</v>
      </c>
      <c r="Q44" s="22">
        <v>0</v>
      </c>
      <c r="R44" s="26" t="s">
        <v>634</v>
      </c>
      <c r="S44" s="22">
        <v>0.22</v>
      </c>
      <c r="T44" s="22">
        <v>0</v>
      </c>
      <c r="U44" s="26" t="s">
        <v>634</v>
      </c>
      <c r="V44" s="22">
        <v>0.04</v>
      </c>
      <c r="W44" s="22">
        <v>0</v>
      </c>
      <c r="X44" s="26" t="s">
        <v>634</v>
      </c>
      <c r="Y44" s="22">
        <v>0.15</v>
      </c>
      <c r="Z44" s="22">
        <v>0</v>
      </c>
      <c r="AA44" s="26" t="s">
        <v>634</v>
      </c>
      <c r="AB44" s="22">
        <v>0.04</v>
      </c>
      <c r="AC44" s="22">
        <v>0.08</v>
      </c>
      <c r="AD44" s="26" t="s">
        <v>635</v>
      </c>
      <c r="AE44" s="22">
        <v>4.67</v>
      </c>
      <c r="AF44" s="22">
        <v>0.41652759125222094</v>
      </c>
      <c r="AG44" s="26"/>
      <c r="AH44" s="22">
        <v>8.67210444987124</v>
      </c>
      <c r="AI44" s="22">
        <v>0.7352560361365016</v>
      </c>
      <c r="AJ44" s="26"/>
      <c r="AK44" s="22">
        <v>11.858209350809497</v>
      </c>
      <c r="AL44" s="22">
        <v>0.01</v>
      </c>
      <c r="AM44" s="26" t="s">
        <v>634</v>
      </c>
      <c r="AN44" s="22">
        <v>0.28</v>
      </c>
      <c r="AO44" s="22">
        <v>0.01</v>
      </c>
      <c r="AP44" s="26">
        <v>0</v>
      </c>
      <c r="AQ44" s="22">
        <v>0.28</v>
      </c>
      <c r="AR44" s="18"/>
      <c r="AS44" s="22">
        <v>32.79</v>
      </c>
      <c r="AT44" s="22">
        <v>21.09031380068074</v>
      </c>
      <c r="AU44" s="20">
        <v>1.5547421584093084</v>
      </c>
      <c r="AV44" s="20">
        <v>43.42842635475313</v>
      </c>
    </row>
    <row r="45" spans="1:48" ht="12.75">
      <c r="A45" s="18" t="s">
        <v>76</v>
      </c>
      <c r="B45" s="19">
        <v>37419</v>
      </c>
      <c r="C45" s="20">
        <v>2002</v>
      </c>
      <c r="D45" s="21">
        <v>37419.751388888886</v>
      </c>
      <c r="E45" s="21">
        <v>37419.791666666664</v>
      </c>
      <c r="F45" s="22">
        <v>0.967</v>
      </c>
      <c r="G45" s="22"/>
      <c r="H45" s="20">
        <v>439</v>
      </c>
      <c r="I45" s="20">
        <v>0.757</v>
      </c>
      <c r="J45" s="20"/>
      <c r="K45" s="22">
        <v>4.77</v>
      </c>
      <c r="L45" s="22"/>
      <c r="M45" s="22">
        <v>8.1</v>
      </c>
      <c r="N45" s="22"/>
      <c r="O45" s="20">
        <v>0.01687</v>
      </c>
      <c r="P45" s="22">
        <v>16.87</v>
      </c>
      <c r="Q45" s="22">
        <v>0</v>
      </c>
      <c r="R45" s="26" t="s">
        <v>634</v>
      </c>
      <c r="S45" s="22">
        <v>0.22</v>
      </c>
      <c r="T45" s="22">
        <v>0</v>
      </c>
      <c r="U45" s="26" t="s">
        <v>634</v>
      </c>
      <c r="V45" s="22">
        <v>0.04</v>
      </c>
      <c r="W45" s="22">
        <v>0</v>
      </c>
      <c r="X45" s="26" t="s">
        <v>634</v>
      </c>
      <c r="Y45" s="22">
        <v>0.15</v>
      </c>
      <c r="Z45" s="22">
        <v>0</v>
      </c>
      <c r="AA45" s="26" t="s">
        <v>634</v>
      </c>
      <c r="AB45" s="22">
        <v>0.04</v>
      </c>
      <c r="AC45" s="22">
        <v>0.15</v>
      </c>
      <c r="AD45" s="26"/>
      <c r="AE45" s="22">
        <v>8.17</v>
      </c>
      <c r="AF45" s="22">
        <v>0.4241175047547822</v>
      </c>
      <c r="AG45" s="26"/>
      <c r="AH45" s="22">
        <v>8.830126448994566</v>
      </c>
      <c r="AI45" s="22">
        <v>0.7135654821213852</v>
      </c>
      <c r="AJ45" s="26"/>
      <c r="AK45" s="22">
        <v>11.5083840956537</v>
      </c>
      <c r="AL45" s="22">
        <v>0.02</v>
      </c>
      <c r="AM45" s="26" t="s">
        <v>635</v>
      </c>
      <c r="AN45" s="22">
        <v>0.56</v>
      </c>
      <c r="AO45" s="22">
        <v>0.01</v>
      </c>
      <c r="AP45" s="26">
        <v>0</v>
      </c>
      <c r="AQ45" s="22">
        <v>0.28</v>
      </c>
      <c r="AR45" s="18"/>
      <c r="AS45" s="22">
        <v>25.49</v>
      </c>
      <c r="AT45" s="22">
        <v>21.178510544648265</v>
      </c>
      <c r="AU45" s="20">
        <v>1.2035785021926968</v>
      </c>
      <c r="AV45" s="20">
        <v>18.477081891126062</v>
      </c>
    </row>
    <row r="46" spans="1:48" ht="12.75">
      <c r="A46" s="18" t="s">
        <v>77</v>
      </c>
      <c r="B46" s="19">
        <v>37419</v>
      </c>
      <c r="C46" s="20">
        <v>2002</v>
      </c>
      <c r="D46" s="21">
        <v>37419.79305555556</v>
      </c>
      <c r="E46" s="21">
        <v>37419.833333333336</v>
      </c>
      <c r="F46" s="22">
        <v>0.967</v>
      </c>
      <c r="G46" s="22"/>
      <c r="H46" s="20">
        <v>134</v>
      </c>
      <c r="I46" s="20">
        <v>0.351</v>
      </c>
      <c r="J46" s="20"/>
      <c r="K46" s="22">
        <v>4.83</v>
      </c>
      <c r="L46" s="22"/>
      <c r="M46" s="22"/>
      <c r="N46" s="22" t="s">
        <v>25</v>
      </c>
      <c r="O46" s="20">
        <v>0.01486</v>
      </c>
      <c r="P46" s="22">
        <v>14.86</v>
      </c>
      <c r="Q46" s="22">
        <v>0</v>
      </c>
      <c r="R46" s="26" t="s">
        <v>634</v>
      </c>
      <c r="S46" s="22">
        <v>0.22</v>
      </c>
      <c r="T46" s="22">
        <v>0</v>
      </c>
      <c r="U46" s="26" t="s">
        <v>634</v>
      </c>
      <c r="V46" s="22">
        <v>0.04</v>
      </c>
      <c r="W46" s="22">
        <v>0</v>
      </c>
      <c r="X46" s="26" t="s">
        <v>634</v>
      </c>
      <c r="Y46" s="22">
        <v>0.15</v>
      </c>
      <c r="Z46" s="22">
        <v>0.01</v>
      </c>
      <c r="AA46" s="26" t="s">
        <v>635</v>
      </c>
      <c r="AB46" s="22">
        <v>0.26</v>
      </c>
      <c r="AC46" s="22">
        <v>0.14</v>
      </c>
      <c r="AD46" s="26">
        <v>0</v>
      </c>
      <c r="AE46" s="22">
        <v>7.5</v>
      </c>
      <c r="AF46" s="22">
        <v>0.36489487962555306</v>
      </c>
      <c r="AG46" s="26"/>
      <c r="AH46" s="22">
        <v>7.597111393804015</v>
      </c>
      <c r="AI46" s="22">
        <v>1.6301962013353104</v>
      </c>
      <c r="AJ46" s="26"/>
      <c r="AK46" s="22">
        <v>26.291804335135886</v>
      </c>
      <c r="AL46" s="22">
        <v>0.01</v>
      </c>
      <c r="AM46" s="26" t="s">
        <v>634</v>
      </c>
      <c r="AN46" s="22">
        <v>0.28</v>
      </c>
      <c r="AO46" s="22">
        <v>0.01</v>
      </c>
      <c r="AP46" s="26">
        <v>0</v>
      </c>
      <c r="AQ46" s="22">
        <v>0.28</v>
      </c>
      <c r="AR46" s="18"/>
      <c r="AS46" s="22">
        <v>23.03</v>
      </c>
      <c r="AT46" s="22">
        <v>34.4489157289399</v>
      </c>
      <c r="AU46" s="20">
        <v>0.6685261208570614</v>
      </c>
      <c r="AV46" s="20">
        <v>-39.73253699770339</v>
      </c>
    </row>
    <row r="47" spans="1:48" ht="12.75">
      <c r="A47" s="18" t="s">
        <v>78</v>
      </c>
      <c r="B47" s="19">
        <v>37421</v>
      </c>
      <c r="C47" s="20">
        <v>2002</v>
      </c>
      <c r="D47" s="21">
        <v>37421.001388888886</v>
      </c>
      <c r="E47" s="21">
        <v>37421.041666666664</v>
      </c>
      <c r="F47" s="22">
        <v>0.967</v>
      </c>
      <c r="G47" s="22"/>
      <c r="H47" s="20">
        <v>257</v>
      </c>
      <c r="I47" s="20">
        <v>0.012</v>
      </c>
      <c r="J47" s="20"/>
      <c r="K47" s="22">
        <v>3.64</v>
      </c>
      <c r="L47" s="22"/>
      <c r="M47" s="22">
        <v>124.26</v>
      </c>
      <c r="N47" s="22"/>
      <c r="O47" s="20">
        <v>0.23174</v>
      </c>
      <c r="P47" s="22">
        <v>231.74</v>
      </c>
      <c r="Q47" s="22">
        <v>0.28</v>
      </c>
      <c r="R47" s="26"/>
      <c r="S47" s="22">
        <v>13.97</v>
      </c>
      <c r="T47" s="22">
        <v>0.04</v>
      </c>
      <c r="U47" s="26"/>
      <c r="V47" s="22">
        <v>3.29</v>
      </c>
      <c r="W47" s="22">
        <v>0.06</v>
      </c>
      <c r="X47" s="26"/>
      <c r="Y47" s="22">
        <v>2.61</v>
      </c>
      <c r="Z47" s="22">
        <v>0.13</v>
      </c>
      <c r="AA47" s="26"/>
      <c r="AB47" s="22">
        <v>3.32</v>
      </c>
      <c r="AC47" s="22">
        <v>2.08</v>
      </c>
      <c r="AD47" s="26"/>
      <c r="AE47" s="22">
        <v>115.33</v>
      </c>
      <c r="AF47" s="22">
        <v>9.057032593684745</v>
      </c>
      <c r="AG47" s="26"/>
      <c r="AH47" s="22">
        <v>188.5674186005164</v>
      </c>
      <c r="AI47" s="22">
        <v>10.620680917698115</v>
      </c>
      <c r="AJ47" s="26"/>
      <c r="AK47" s="22">
        <v>171.2903418406352</v>
      </c>
      <c r="AL47" s="22">
        <v>0.24</v>
      </c>
      <c r="AM47" s="26"/>
      <c r="AN47" s="22">
        <v>6.76</v>
      </c>
      <c r="AO47" s="22">
        <v>0.05</v>
      </c>
      <c r="AP47" s="26">
        <v>0</v>
      </c>
      <c r="AQ47" s="22">
        <v>1.09</v>
      </c>
      <c r="AR47" s="18"/>
      <c r="AS47" s="22">
        <v>370.26</v>
      </c>
      <c r="AT47" s="22">
        <v>367.70776044115155</v>
      </c>
      <c r="AU47" s="20">
        <v>1.0069409455916472</v>
      </c>
      <c r="AV47" s="20">
        <v>0.6916940537680757</v>
      </c>
    </row>
    <row r="48" spans="1:48" ht="12.75">
      <c r="A48" s="18" t="s">
        <v>84</v>
      </c>
      <c r="B48" s="19">
        <v>37421</v>
      </c>
      <c r="C48" s="20">
        <v>2002</v>
      </c>
      <c r="D48" s="21">
        <v>37421.833333333336</v>
      </c>
      <c r="E48" s="21">
        <v>37421.84930555556</v>
      </c>
      <c r="F48" s="22">
        <v>0.383</v>
      </c>
      <c r="G48" s="22"/>
      <c r="H48" s="20">
        <v>328</v>
      </c>
      <c r="I48" s="20">
        <v>0.863</v>
      </c>
      <c r="J48" s="20"/>
      <c r="K48" s="22">
        <v>4.11</v>
      </c>
      <c r="L48" s="22"/>
      <c r="M48" s="22">
        <v>44.49</v>
      </c>
      <c r="N48" s="22"/>
      <c r="O48" s="20">
        <v>0.07709</v>
      </c>
      <c r="P48" s="22">
        <v>77.09</v>
      </c>
      <c r="Q48" s="22">
        <v>0.2</v>
      </c>
      <c r="R48" s="26"/>
      <c r="S48" s="22">
        <v>9.98</v>
      </c>
      <c r="T48" s="22">
        <v>0.02</v>
      </c>
      <c r="U48" s="26"/>
      <c r="V48" s="22">
        <v>1.65</v>
      </c>
      <c r="W48" s="22">
        <v>0.03</v>
      </c>
      <c r="X48" s="26"/>
      <c r="Y48" s="22">
        <v>1.3</v>
      </c>
      <c r="Z48" s="22">
        <v>0.08</v>
      </c>
      <c r="AA48" s="26"/>
      <c r="AB48" s="22">
        <v>2.05</v>
      </c>
      <c r="AC48" s="22">
        <v>1.08</v>
      </c>
      <c r="AD48" s="26"/>
      <c r="AE48" s="22">
        <v>59.78</v>
      </c>
      <c r="AF48" s="22">
        <v>4.1693242164856885</v>
      </c>
      <c r="AG48" s="26"/>
      <c r="AH48" s="22">
        <v>86.80533018723203</v>
      </c>
      <c r="AI48" s="22">
        <v>2.545859836032518</v>
      </c>
      <c r="AJ48" s="26"/>
      <c r="AK48" s="22">
        <v>41.05962743553245</v>
      </c>
      <c r="AL48" s="22">
        <v>0.09</v>
      </c>
      <c r="AM48" s="26"/>
      <c r="AN48" s="22">
        <v>2.54</v>
      </c>
      <c r="AO48" s="22">
        <v>0.01</v>
      </c>
      <c r="AP48" s="26">
        <v>0</v>
      </c>
      <c r="AQ48" s="22">
        <v>0.28</v>
      </c>
      <c r="AR48" s="18"/>
      <c r="AS48" s="22">
        <v>151.85</v>
      </c>
      <c r="AT48" s="22">
        <v>130.68495762276447</v>
      </c>
      <c r="AU48" s="20">
        <v>1.1619546944211485</v>
      </c>
      <c r="AV48" s="20">
        <v>14.98224683792561</v>
      </c>
    </row>
    <row r="49" spans="1:48" ht="12.75">
      <c r="A49" s="18" t="s">
        <v>85</v>
      </c>
      <c r="B49" s="19">
        <v>37421</v>
      </c>
      <c r="C49" s="20">
        <v>2002</v>
      </c>
      <c r="D49" s="21">
        <v>37421.85972222222</v>
      </c>
      <c r="E49" s="21">
        <v>37421.875</v>
      </c>
      <c r="F49" s="22">
        <v>0.367</v>
      </c>
      <c r="G49" s="22"/>
      <c r="H49" s="20">
        <v>429</v>
      </c>
      <c r="I49" s="20">
        <v>0.863</v>
      </c>
      <c r="J49" s="20"/>
      <c r="K49" s="22">
        <v>4.05</v>
      </c>
      <c r="L49" s="22"/>
      <c r="M49" s="22">
        <v>51.65</v>
      </c>
      <c r="N49" s="22"/>
      <c r="O49" s="20">
        <v>0.08954000000000001</v>
      </c>
      <c r="P49" s="22">
        <v>89.54</v>
      </c>
      <c r="Q49" s="22">
        <v>0.18</v>
      </c>
      <c r="R49" s="26"/>
      <c r="S49" s="22">
        <v>8.98</v>
      </c>
      <c r="T49" s="22">
        <v>0.02</v>
      </c>
      <c r="U49" s="26"/>
      <c r="V49" s="22">
        <v>1.65</v>
      </c>
      <c r="W49" s="22">
        <v>0.03</v>
      </c>
      <c r="X49" s="26"/>
      <c r="Y49" s="22">
        <v>1.3</v>
      </c>
      <c r="Z49" s="22">
        <v>0.08</v>
      </c>
      <c r="AA49" s="26"/>
      <c r="AB49" s="22">
        <v>2.05</v>
      </c>
      <c r="AC49" s="22">
        <v>1.07</v>
      </c>
      <c r="AD49" s="26"/>
      <c r="AE49" s="22">
        <v>59.44</v>
      </c>
      <c r="AF49" s="22">
        <v>4.905301251894466</v>
      </c>
      <c r="AG49" s="26"/>
      <c r="AH49" s="22">
        <v>102.12837206444279</v>
      </c>
      <c r="AI49" s="22">
        <v>2.4651279517869193</v>
      </c>
      <c r="AJ49" s="26"/>
      <c r="AK49" s="22">
        <v>39.75758360641944</v>
      </c>
      <c r="AL49" s="22">
        <v>0.1</v>
      </c>
      <c r="AM49" s="26"/>
      <c r="AN49" s="22">
        <v>2.82</v>
      </c>
      <c r="AO49" s="22">
        <v>0.01</v>
      </c>
      <c r="AP49" s="26">
        <v>0</v>
      </c>
      <c r="AQ49" s="22">
        <v>0.28</v>
      </c>
      <c r="AR49" s="18"/>
      <c r="AS49" s="22">
        <v>162.96</v>
      </c>
      <c r="AT49" s="22">
        <v>144.9859556708622</v>
      </c>
      <c r="AU49" s="20">
        <v>1.1239709339154291</v>
      </c>
      <c r="AV49" s="20">
        <v>11.673505690296356</v>
      </c>
    </row>
    <row r="50" spans="1:48" ht="12.75">
      <c r="A50" s="18" t="s">
        <v>86</v>
      </c>
      <c r="B50" s="19">
        <v>37421</v>
      </c>
      <c r="C50" s="20">
        <v>2002</v>
      </c>
      <c r="D50" s="21">
        <v>37421.876388888886</v>
      </c>
      <c r="E50" s="21">
        <v>37421.916666666664</v>
      </c>
      <c r="F50" s="22">
        <v>0.967</v>
      </c>
      <c r="G50" s="22"/>
      <c r="H50" s="20">
        <v>388</v>
      </c>
      <c r="I50" s="20">
        <v>0.323</v>
      </c>
      <c r="J50" s="20"/>
      <c r="K50" s="22">
        <v>3.92</v>
      </c>
      <c r="L50" s="22"/>
      <c r="M50" s="22">
        <v>67.23</v>
      </c>
      <c r="N50" s="22"/>
      <c r="O50" s="20">
        <v>0.1194</v>
      </c>
      <c r="P50" s="22">
        <v>119.4</v>
      </c>
      <c r="Q50" s="22">
        <v>0.22</v>
      </c>
      <c r="R50" s="26"/>
      <c r="S50" s="22">
        <v>10.98</v>
      </c>
      <c r="T50" s="22">
        <v>0.02</v>
      </c>
      <c r="U50" s="26"/>
      <c r="V50" s="22">
        <v>1.65</v>
      </c>
      <c r="W50" s="22">
        <v>0.03</v>
      </c>
      <c r="X50" s="26"/>
      <c r="Y50" s="22">
        <v>1.3</v>
      </c>
      <c r="Z50" s="22">
        <v>0.1</v>
      </c>
      <c r="AA50" s="26"/>
      <c r="AB50" s="22">
        <v>2.56</v>
      </c>
      <c r="AC50" s="22">
        <v>1.41</v>
      </c>
      <c r="AD50" s="26"/>
      <c r="AE50" s="22">
        <v>78.33</v>
      </c>
      <c r="AF50" s="22">
        <v>6.491490349930966</v>
      </c>
      <c r="AG50" s="26"/>
      <c r="AH50" s="22">
        <v>135.1528290855627</v>
      </c>
      <c r="AI50" s="22">
        <v>3.5804465183633787</v>
      </c>
      <c r="AJ50" s="26"/>
      <c r="AK50" s="22">
        <v>57.74544144816457</v>
      </c>
      <c r="AL50" s="22">
        <v>0.13</v>
      </c>
      <c r="AM50" s="26"/>
      <c r="AN50" s="22">
        <v>3.66</v>
      </c>
      <c r="AO50" s="22">
        <v>0.01</v>
      </c>
      <c r="AP50" s="26">
        <v>0</v>
      </c>
      <c r="AQ50" s="22">
        <v>0.28</v>
      </c>
      <c r="AR50" s="18"/>
      <c r="AS50" s="22">
        <v>214.22</v>
      </c>
      <c r="AT50" s="22">
        <v>196.83827053372727</v>
      </c>
      <c r="AU50" s="20">
        <v>1.0883046239897465</v>
      </c>
      <c r="AV50" s="20">
        <v>8.457063493068237</v>
      </c>
    </row>
    <row r="51" spans="1:48" ht="12.75">
      <c r="A51" s="18" t="s">
        <v>87</v>
      </c>
      <c r="B51" s="19">
        <v>37421</v>
      </c>
      <c r="C51" s="20">
        <v>2002</v>
      </c>
      <c r="D51" s="21">
        <v>37421.91805555556</v>
      </c>
      <c r="E51" s="21">
        <v>37421.95694444444</v>
      </c>
      <c r="F51" s="22">
        <v>0.933</v>
      </c>
      <c r="G51" s="22"/>
      <c r="H51" s="20">
        <v>190</v>
      </c>
      <c r="I51" s="20">
        <v>0.232</v>
      </c>
      <c r="J51" s="20"/>
      <c r="K51" s="22">
        <v>3.68</v>
      </c>
      <c r="L51" s="22"/>
      <c r="M51" s="22">
        <v>111.72</v>
      </c>
      <c r="N51" s="22"/>
      <c r="O51" s="20">
        <v>0.20797</v>
      </c>
      <c r="P51" s="22">
        <v>207.97</v>
      </c>
      <c r="Q51" s="22">
        <v>0.28</v>
      </c>
      <c r="R51" s="26"/>
      <c r="S51" s="22">
        <v>13.97</v>
      </c>
      <c r="T51" s="22">
        <v>0.03</v>
      </c>
      <c r="U51" s="26"/>
      <c r="V51" s="22">
        <v>2.47</v>
      </c>
      <c r="W51" s="22">
        <v>0.05</v>
      </c>
      <c r="X51" s="26"/>
      <c r="Y51" s="22">
        <v>2.17</v>
      </c>
      <c r="Z51" s="22">
        <v>0.12</v>
      </c>
      <c r="AA51" s="26"/>
      <c r="AB51" s="22">
        <v>3.07</v>
      </c>
      <c r="AC51" s="22">
        <v>1.94</v>
      </c>
      <c r="AD51" s="26"/>
      <c r="AE51" s="22">
        <v>107.5</v>
      </c>
      <c r="AF51" s="22">
        <v>8.774132391035248</v>
      </c>
      <c r="AG51" s="26"/>
      <c r="AH51" s="22">
        <v>182.67743638135389</v>
      </c>
      <c r="AI51" s="22">
        <v>8.263754843024769</v>
      </c>
      <c r="AJ51" s="26"/>
      <c r="AK51" s="22">
        <v>133.27783810830348</v>
      </c>
      <c r="AL51" s="22">
        <v>0.24</v>
      </c>
      <c r="AM51" s="26"/>
      <c r="AN51" s="22">
        <v>6.76</v>
      </c>
      <c r="AO51" s="22">
        <v>0.01</v>
      </c>
      <c r="AP51" s="26">
        <v>0</v>
      </c>
      <c r="AQ51" s="22">
        <v>0.28</v>
      </c>
      <c r="AR51" s="18"/>
      <c r="AS51" s="22">
        <v>337.15</v>
      </c>
      <c r="AT51" s="22">
        <v>322.99527448965733</v>
      </c>
      <c r="AU51" s="20">
        <v>1.0438233207365264</v>
      </c>
      <c r="AV51" s="20">
        <v>4.288366836007522</v>
      </c>
    </row>
    <row r="52" spans="1:48" ht="12.75">
      <c r="A52" s="18" t="s">
        <v>88</v>
      </c>
      <c r="B52" s="19">
        <v>37421</v>
      </c>
      <c r="C52" s="20">
        <v>2002</v>
      </c>
      <c r="D52" s="21">
        <v>37421.96666666667</v>
      </c>
      <c r="E52" s="21">
        <v>37422</v>
      </c>
      <c r="F52" s="22">
        <v>0.8</v>
      </c>
      <c r="G52" s="22"/>
      <c r="H52" s="20">
        <v>268</v>
      </c>
      <c r="I52" s="20">
        <v>0.35</v>
      </c>
      <c r="J52" s="20"/>
      <c r="K52" s="22">
        <v>3.65</v>
      </c>
      <c r="L52" s="22"/>
      <c r="M52" s="22">
        <v>119.36</v>
      </c>
      <c r="N52" s="22"/>
      <c r="O52" s="20">
        <v>0.22182</v>
      </c>
      <c r="P52" s="22">
        <v>221.82</v>
      </c>
      <c r="Q52" s="22">
        <v>0.26</v>
      </c>
      <c r="R52" s="26"/>
      <c r="S52" s="22">
        <v>12.97</v>
      </c>
      <c r="T52" s="22">
        <v>0.03</v>
      </c>
      <c r="U52" s="26"/>
      <c r="V52" s="22">
        <v>2.47</v>
      </c>
      <c r="W52" s="22">
        <v>0.05</v>
      </c>
      <c r="X52" s="26"/>
      <c r="Y52" s="22">
        <v>2.17</v>
      </c>
      <c r="Z52" s="22">
        <v>0.11</v>
      </c>
      <c r="AA52" s="26"/>
      <c r="AB52" s="22">
        <v>2.81</v>
      </c>
      <c r="AC52" s="22">
        <v>1.97</v>
      </c>
      <c r="AD52" s="26"/>
      <c r="AE52" s="22">
        <v>109.67</v>
      </c>
      <c r="AF52" s="22">
        <v>8.87813625277187</v>
      </c>
      <c r="AG52" s="26"/>
      <c r="AH52" s="22">
        <v>184.84279678271034</v>
      </c>
      <c r="AI52" s="22">
        <v>9.576506101230061</v>
      </c>
      <c r="AJ52" s="26"/>
      <c r="AK52" s="22">
        <v>154.44989040063842</v>
      </c>
      <c r="AL52" s="22">
        <v>0.22</v>
      </c>
      <c r="AM52" s="26"/>
      <c r="AN52" s="22">
        <v>6.2</v>
      </c>
      <c r="AO52" s="22">
        <v>0.05</v>
      </c>
      <c r="AP52" s="26">
        <v>0</v>
      </c>
      <c r="AQ52" s="22">
        <v>1.09</v>
      </c>
      <c r="AR52" s="18"/>
      <c r="AS52" s="22">
        <v>351.91</v>
      </c>
      <c r="AT52" s="22">
        <v>346.58268718334875</v>
      </c>
      <c r="AU52" s="20">
        <v>1.0153709721046538</v>
      </c>
      <c r="AV52" s="20">
        <v>1.5253739700936448</v>
      </c>
    </row>
    <row r="53" spans="1:48" ht="12.75">
      <c r="A53" s="18" t="s">
        <v>89</v>
      </c>
      <c r="B53" s="19">
        <v>37422</v>
      </c>
      <c r="C53" s="20">
        <v>2002</v>
      </c>
      <c r="D53" s="21">
        <v>37422</v>
      </c>
      <c r="E53" s="21">
        <v>37422.024305555555</v>
      </c>
      <c r="F53" s="22">
        <v>0.583</v>
      </c>
      <c r="G53" s="22"/>
      <c r="H53" s="20">
        <v>353</v>
      </c>
      <c r="I53" s="20">
        <v>0.115</v>
      </c>
      <c r="J53" s="20"/>
      <c r="K53" s="22">
        <v>4.79</v>
      </c>
      <c r="L53" s="22"/>
      <c r="M53" s="22">
        <v>7.68</v>
      </c>
      <c r="N53" s="22"/>
      <c r="O53" s="20">
        <v>0.01611</v>
      </c>
      <c r="P53" s="22">
        <v>16.11</v>
      </c>
      <c r="Q53" s="22">
        <v>0.01</v>
      </c>
      <c r="R53" s="26" t="s">
        <v>635</v>
      </c>
      <c r="S53" s="22">
        <v>0.5</v>
      </c>
      <c r="T53" s="22">
        <v>0</v>
      </c>
      <c r="U53" s="26" t="s">
        <v>634</v>
      </c>
      <c r="V53" s="22">
        <v>0.04</v>
      </c>
      <c r="W53" s="22">
        <v>0</v>
      </c>
      <c r="X53" s="26" t="s">
        <v>634</v>
      </c>
      <c r="Y53" s="22">
        <v>0.15</v>
      </c>
      <c r="Z53" s="22">
        <v>0</v>
      </c>
      <c r="AA53" s="26" t="s">
        <v>634</v>
      </c>
      <c r="AB53" s="22">
        <v>0.04</v>
      </c>
      <c r="AC53" s="22">
        <v>0.05</v>
      </c>
      <c r="AD53" s="26" t="s">
        <v>635</v>
      </c>
      <c r="AE53" s="22">
        <v>2.72</v>
      </c>
      <c r="AF53" s="22">
        <v>0.4758368625067661</v>
      </c>
      <c r="AG53" s="26"/>
      <c r="AH53" s="22">
        <v>9.90692347739087</v>
      </c>
      <c r="AI53" s="22">
        <v>0.49146526386381384</v>
      </c>
      <c r="AJ53" s="26"/>
      <c r="AK53" s="22">
        <v>7.92635177559559</v>
      </c>
      <c r="AL53" s="22">
        <v>0.01</v>
      </c>
      <c r="AM53" s="26" t="s">
        <v>634</v>
      </c>
      <c r="AN53" s="22">
        <v>0.28</v>
      </c>
      <c r="AO53" s="22">
        <v>0.01</v>
      </c>
      <c r="AP53" s="26">
        <v>0</v>
      </c>
      <c r="AQ53" s="22">
        <v>0.28</v>
      </c>
      <c r="AR53" s="18"/>
      <c r="AS53" s="22">
        <v>19.56</v>
      </c>
      <c r="AT53" s="22">
        <v>18.393275252986463</v>
      </c>
      <c r="AU53" s="20">
        <v>1.0634321365263153</v>
      </c>
      <c r="AV53" s="20">
        <v>6.148216401543502</v>
      </c>
    </row>
    <row r="54" spans="1:48" ht="12.75">
      <c r="A54" s="18" t="s">
        <v>90</v>
      </c>
      <c r="B54" s="19">
        <v>37422</v>
      </c>
      <c r="C54" s="20">
        <v>2002</v>
      </c>
      <c r="D54" s="21">
        <v>37422.18472222222</v>
      </c>
      <c r="E54" s="21">
        <v>37422.208333333336</v>
      </c>
      <c r="F54" s="22">
        <v>0.567</v>
      </c>
      <c r="G54" s="22"/>
      <c r="H54" s="20">
        <v>20</v>
      </c>
      <c r="I54" s="20">
        <v>0.144</v>
      </c>
      <c r="J54" s="20"/>
      <c r="K54" s="22">
        <v>3.56</v>
      </c>
      <c r="L54" s="22"/>
      <c r="M54" s="22"/>
      <c r="N54" s="22" t="s">
        <v>25</v>
      </c>
      <c r="O54" s="20">
        <v>0.27732999999999997</v>
      </c>
      <c r="P54" s="22">
        <v>277.33</v>
      </c>
      <c r="Q54" s="22"/>
      <c r="R54" s="26" t="s">
        <v>25</v>
      </c>
      <c r="S54" s="22"/>
      <c r="T54" s="22"/>
      <c r="U54" s="26" t="s">
        <v>25</v>
      </c>
      <c r="V54" s="22"/>
      <c r="W54" s="22"/>
      <c r="X54" s="26" t="s">
        <v>25</v>
      </c>
      <c r="Y54" s="22"/>
      <c r="Z54" s="22"/>
      <c r="AA54" s="26" t="s">
        <v>25</v>
      </c>
      <c r="AB54" s="22"/>
      <c r="AC54" s="22">
        <v>2.78</v>
      </c>
      <c r="AD54" s="26"/>
      <c r="AE54" s="22">
        <v>154.17</v>
      </c>
      <c r="AF54" s="22">
        <v>11.655544729345088</v>
      </c>
      <c r="AG54" s="26"/>
      <c r="AH54" s="22">
        <v>242.66844126496474</v>
      </c>
      <c r="AI54" s="22">
        <v>16.983364472552545</v>
      </c>
      <c r="AJ54" s="26"/>
      <c r="AK54" s="22">
        <v>273.90770221332747</v>
      </c>
      <c r="AL54" s="22">
        <v>0.48</v>
      </c>
      <c r="AM54" s="26"/>
      <c r="AN54" s="22">
        <v>13.52</v>
      </c>
      <c r="AO54" s="22">
        <v>0.01</v>
      </c>
      <c r="AP54" s="26">
        <v>0</v>
      </c>
      <c r="AQ54" s="22">
        <v>0.28</v>
      </c>
      <c r="AR54" s="18"/>
      <c r="AS54" s="22">
        <v>431.5</v>
      </c>
      <c r="AT54" s="22">
        <v>530.3761434782922</v>
      </c>
      <c r="AU54" s="20">
        <v>0.8135735464460251</v>
      </c>
      <c r="AV54" s="20">
        <v>-20.55901773813432</v>
      </c>
    </row>
    <row r="55" spans="1:48" ht="12.75">
      <c r="A55" s="18" t="s">
        <v>91</v>
      </c>
      <c r="B55" s="19">
        <v>37422</v>
      </c>
      <c r="C55" s="20">
        <v>2002</v>
      </c>
      <c r="D55" s="21">
        <v>37422.20972222222</v>
      </c>
      <c r="E55" s="21">
        <v>37422.25</v>
      </c>
      <c r="F55" s="22">
        <v>0.967</v>
      </c>
      <c r="G55" s="22"/>
      <c r="H55" s="20">
        <v>81</v>
      </c>
      <c r="I55" s="20">
        <v>0.169</v>
      </c>
      <c r="J55" s="20"/>
      <c r="K55" s="22">
        <v>3.64</v>
      </c>
      <c r="L55" s="22"/>
      <c r="M55" s="22"/>
      <c r="N55" s="22" t="s">
        <v>25</v>
      </c>
      <c r="O55" s="20">
        <v>0.22909000000000002</v>
      </c>
      <c r="P55" s="22">
        <v>229.09</v>
      </c>
      <c r="Q55" s="22">
        <v>0.66</v>
      </c>
      <c r="R55" s="26"/>
      <c r="S55" s="22">
        <v>32.93</v>
      </c>
      <c r="T55" s="22">
        <v>0.08</v>
      </c>
      <c r="U55" s="26"/>
      <c r="V55" s="22">
        <v>6.58</v>
      </c>
      <c r="W55" s="22">
        <v>0.12</v>
      </c>
      <c r="X55" s="26"/>
      <c r="Y55" s="22">
        <v>5.22</v>
      </c>
      <c r="Z55" s="22">
        <v>0.17</v>
      </c>
      <c r="AA55" s="26"/>
      <c r="AB55" s="22">
        <v>4.35</v>
      </c>
      <c r="AC55" s="22">
        <v>1.59</v>
      </c>
      <c r="AD55" s="26"/>
      <c r="AE55" s="22">
        <v>88.22</v>
      </c>
      <c r="AF55" s="22">
        <v>8.714643980105393</v>
      </c>
      <c r="AG55" s="26"/>
      <c r="AH55" s="22">
        <v>181.43888766579428</v>
      </c>
      <c r="AI55" s="22">
        <v>10.714786415807982</v>
      </c>
      <c r="AJ55" s="26"/>
      <c r="AK55" s="22">
        <v>172.80807531415113</v>
      </c>
      <c r="AL55" s="22">
        <v>0.3</v>
      </c>
      <c r="AM55" s="26"/>
      <c r="AN55" s="22">
        <v>8.45</v>
      </c>
      <c r="AO55" s="22">
        <v>0.02</v>
      </c>
      <c r="AP55" s="26">
        <v>0</v>
      </c>
      <c r="AQ55" s="22">
        <v>0.43</v>
      </c>
      <c r="AR55" s="18"/>
      <c r="AS55" s="22">
        <v>366.39</v>
      </c>
      <c r="AT55" s="22">
        <v>363.1269629799454</v>
      </c>
      <c r="AU55" s="20">
        <v>1.008985939775105</v>
      </c>
      <c r="AV55" s="20">
        <v>0.894574680409257</v>
      </c>
    </row>
    <row r="56" spans="1:48" ht="12.75">
      <c r="A56" s="18" t="s">
        <v>92</v>
      </c>
      <c r="B56" s="19">
        <v>37422</v>
      </c>
      <c r="C56" s="20">
        <v>2002</v>
      </c>
      <c r="D56" s="21">
        <v>37422.251388888886</v>
      </c>
      <c r="E56" s="21">
        <v>37422.291666666664</v>
      </c>
      <c r="F56" s="22">
        <v>0.967</v>
      </c>
      <c r="G56" s="22"/>
      <c r="H56" s="20">
        <v>109</v>
      </c>
      <c r="I56" s="20">
        <v>0.197</v>
      </c>
      <c r="J56" s="20"/>
      <c r="K56" s="22">
        <v>3.74</v>
      </c>
      <c r="L56" s="22"/>
      <c r="M56" s="22">
        <v>96.24</v>
      </c>
      <c r="N56" s="22"/>
      <c r="O56" s="20">
        <v>0.18197</v>
      </c>
      <c r="P56" s="22">
        <v>181.97</v>
      </c>
      <c r="Q56" s="22">
        <v>0.35</v>
      </c>
      <c r="R56" s="26"/>
      <c r="S56" s="22">
        <v>17.47</v>
      </c>
      <c r="T56" s="22">
        <v>0.04</v>
      </c>
      <c r="U56" s="26"/>
      <c r="V56" s="22">
        <v>3.29</v>
      </c>
      <c r="W56" s="22">
        <v>0.07</v>
      </c>
      <c r="X56" s="26"/>
      <c r="Y56" s="22">
        <v>3.04</v>
      </c>
      <c r="Z56" s="22">
        <v>0.11</v>
      </c>
      <c r="AA56" s="26"/>
      <c r="AB56" s="22">
        <v>2.81</v>
      </c>
      <c r="AC56" s="22">
        <v>1.31</v>
      </c>
      <c r="AD56" s="26"/>
      <c r="AE56" s="22">
        <v>72.89</v>
      </c>
      <c r="AF56" s="22">
        <v>7.246218348115614</v>
      </c>
      <c r="AG56" s="26"/>
      <c r="AH56" s="22">
        <v>150.86626600776708</v>
      </c>
      <c r="AI56" s="22">
        <v>7.218535280741101</v>
      </c>
      <c r="AJ56" s="26"/>
      <c r="AK56" s="22">
        <v>116.42053700779248</v>
      </c>
      <c r="AL56" s="22">
        <v>0.2</v>
      </c>
      <c r="AM56" s="26"/>
      <c r="AN56" s="22">
        <v>5.63</v>
      </c>
      <c r="AO56" s="22">
        <v>0.02</v>
      </c>
      <c r="AP56" s="26">
        <v>0</v>
      </c>
      <c r="AQ56" s="22">
        <v>0.43</v>
      </c>
      <c r="AR56" s="18"/>
      <c r="AS56" s="22">
        <v>281.47</v>
      </c>
      <c r="AT56" s="22">
        <v>273.34680301555954</v>
      </c>
      <c r="AU56" s="20">
        <v>1.029717548896952</v>
      </c>
      <c r="AV56" s="20">
        <v>2.9282447612577496</v>
      </c>
    </row>
    <row r="57" spans="1:48" ht="12.75">
      <c r="A57" s="18" t="s">
        <v>93</v>
      </c>
      <c r="B57" s="19">
        <v>37422</v>
      </c>
      <c r="C57" s="20">
        <v>2002</v>
      </c>
      <c r="D57" s="21">
        <v>37422.29305555556</v>
      </c>
      <c r="E57" s="21">
        <v>37422.32638888889</v>
      </c>
      <c r="F57" s="22">
        <v>0.583</v>
      </c>
      <c r="G57" s="22"/>
      <c r="H57" s="20">
        <v>96</v>
      </c>
      <c r="I57" s="20">
        <v>0.547</v>
      </c>
      <c r="J57" s="20"/>
      <c r="K57" s="22">
        <v>3.81</v>
      </c>
      <c r="L57" s="22"/>
      <c r="M57" s="22">
        <v>75.07</v>
      </c>
      <c r="N57" s="22"/>
      <c r="O57" s="20">
        <v>0.15524000000000002</v>
      </c>
      <c r="P57" s="22">
        <v>155.24</v>
      </c>
      <c r="Q57" s="22">
        <v>0.2</v>
      </c>
      <c r="R57" s="26"/>
      <c r="S57" s="22">
        <v>9.98</v>
      </c>
      <c r="T57" s="22"/>
      <c r="U57" s="26" t="s">
        <v>25</v>
      </c>
      <c r="V57" s="22"/>
      <c r="W57" s="22">
        <v>0.04</v>
      </c>
      <c r="X57" s="26"/>
      <c r="Y57" s="22">
        <v>1.74</v>
      </c>
      <c r="Z57" s="22">
        <v>0.07</v>
      </c>
      <c r="AA57" s="26"/>
      <c r="AB57" s="22">
        <v>1.79</v>
      </c>
      <c r="AC57" s="22">
        <v>0.98</v>
      </c>
      <c r="AD57" s="26"/>
      <c r="AE57" s="22">
        <v>54.56</v>
      </c>
      <c r="AF57" s="22">
        <v>6.048755320081949</v>
      </c>
      <c r="AG57" s="26"/>
      <c r="AH57" s="22">
        <v>125.93508576410619</v>
      </c>
      <c r="AI57" s="22">
        <v>5.221232071783047</v>
      </c>
      <c r="AJ57" s="26"/>
      <c r="AK57" s="22">
        <v>84.20803085371698</v>
      </c>
      <c r="AL57" s="22">
        <v>0.22</v>
      </c>
      <c r="AM57" s="26"/>
      <c r="AN57" s="22">
        <v>6.2</v>
      </c>
      <c r="AO57" s="22">
        <v>0.01</v>
      </c>
      <c r="AP57" s="26">
        <v>0</v>
      </c>
      <c r="AQ57" s="22">
        <v>0.22</v>
      </c>
      <c r="AR57" s="18"/>
      <c r="AS57" s="22">
        <v>223.31</v>
      </c>
      <c r="AT57" s="22">
        <v>216.56311661782317</v>
      </c>
      <c r="AU57" s="20">
        <v>1.0311543511542793</v>
      </c>
      <c r="AV57" s="20">
        <v>3.067649795947297</v>
      </c>
    </row>
    <row r="58" spans="1:48" ht="12.75">
      <c r="A58" s="18" t="s">
        <v>94</v>
      </c>
      <c r="B58" s="19">
        <v>37422</v>
      </c>
      <c r="C58" s="20">
        <v>2002</v>
      </c>
      <c r="D58" s="21">
        <v>37422.34097222222</v>
      </c>
      <c r="E58" s="21">
        <v>37422.375</v>
      </c>
      <c r="F58" s="22">
        <v>0.617</v>
      </c>
      <c r="G58" s="22"/>
      <c r="H58" s="20">
        <v>185</v>
      </c>
      <c r="I58" s="20">
        <v>0.796</v>
      </c>
      <c r="J58" s="20"/>
      <c r="K58" s="22">
        <v>4.14</v>
      </c>
      <c r="L58" s="22"/>
      <c r="M58" s="22">
        <v>39.59</v>
      </c>
      <c r="N58" s="22"/>
      <c r="O58" s="20">
        <v>0.07311</v>
      </c>
      <c r="P58" s="22">
        <v>73.11</v>
      </c>
      <c r="Q58" s="22">
        <v>0.08</v>
      </c>
      <c r="R58" s="26"/>
      <c r="S58" s="22">
        <v>3.99</v>
      </c>
      <c r="T58" s="22">
        <v>0.01</v>
      </c>
      <c r="U58" s="26">
        <v>0</v>
      </c>
      <c r="V58" s="22">
        <v>0.82</v>
      </c>
      <c r="W58" s="22">
        <v>0.02</v>
      </c>
      <c r="X58" s="26">
        <v>0</v>
      </c>
      <c r="Y58" s="22">
        <v>0.87</v>
      </c>
      <c r="Z58" s="22">
        <v>0.05</v>
      </c>
      <c r="AA58" s="26"/>
      <c r="AB58" s="22">
        <v>1.28</v>
      </c>
      <c r="AC58" s="22">
        <v>0.45</v>
      </c>
      <c r="AD58" s="26"/>
      <c r="AE58" s="22">
        <v>24.94</v>
      </c>
      <c r="AF58" s="22">
        <v>3.1574755317493777</v>
      </c>
      <c r="AG58" s="26"/>
      <c r="AH58" s="22">
        <v>65.73864057102205</v>
      </c>
      <c r="AI58" s="22">
        <v>3.356519589713778</v>
      </c>
      <c r="AJ58" s="26"/>
      <c r="AK58" s="22">
        <v>54.13394794290381</v>
      </c>
      <c r="AL58" s="22">
        <v>0.07</v>
      </c>
      <c r="AM58" s="26"/>
      <c r="AN58" s="22">
        <v>1.97</v>
      </c>
      <c r="AO58" s="22">
        <v>0.01</v>
      </c>
      <c r="AP58" s="26">
        <v>0</v>
      </c>
      <c r="AQ58" s="22">
        <v>0.28</v>
      </c>
      <c r="AR58" s="18"/>
      <c r="AS58" s="22">
        <v>105.01</v>
      </c>
      <c r="AT58" s="22">
        <v>122.12258851392585</v>
      </c>
      <c r="AU58" s="20">
        <v>0.8598736833032778</v>
      </c>
      <c r="AV58" s="20">
        <v>-15.068369207509523</v>
      </c>
    </row>
    <row r="59" spans="1:48" ht="12.75">
      <c r="A59" s="18" t="s">
        <v>95</v>
      </c>
      <c r="B59" s="19">
        <v>37422</v>
      </c>
      <c r="C59" s="20">
        <v>2002</v>
      </c>
      <c r="D59" s="21">
        <v>37422.376388888886</v>
      </c>
      <c r="E59" s="21">
        <v>37422.39375</v>
      </c>
      <c r="F59" s="22">
        <v>0.417</v>
      </c>
      <c r="G59" s="22"/>
      <c r="H59" s="20">
        <v>225</v>
      </c>
      <c r="I59" s="20">
        <v>0.701</v>
      </c>
      <c r="J59" s="20"/>
      <c r="K59" s="22">
        <v>4.3</v>
      </c>
      <c r="L59" s="22"/>
      <c r="M59" s="22">
        <v>26.56</v>
      </c>
      <c r="N59" s="22"/>
      <c r="O59" s="20">
        <v>0.05047</v>
      </c>
      <c r="P59" s="22">
        <v>50.47</v>
      </c>
      <c r="Q59" s="22">
        <v>0.05</v>
      </c>
      <c r="R59" s="26">
        <v>0</v>
      </c>
      <c r="S59" s="22">
        <v>2.5</v>
      </c>
      <c r="T59" s="22">
        <v>0</v>
      </c>
      <c r="U59" s="26" t="s">
        <v>634</v>
      </c>
      <c r="V59" s="22">
        <v>0.04</v>
      </c>
      <c r="W59" s="22">
        <v>0.02</v>
      </c>
      <c r="X59" s="26">
        <v>0</v>
      </c>
      <c r="Y59" s="22">
        <v>0.87</v>
      </c>
      <c r="Z59" s="22">
        <v>0.03</v>
      </c>
      <c r="AA59" s="26"/>
      <c r="AB59" s="22">
        <v>0.77</v>
      </c>
      <c r="AC59" s="22">
        <v>0.28</v>
      </c>
      <c r="AD59" s="26"/>
      <c r="AE59" s="22">
        <v>15.44</v>
      </c>
      <c r="AF59" s="22">
        <v>2.13965442713133</v>
      </c>
      <c r="AG59" s="26"/>
      <c r="AH59" s="22">
        <v>44.54760517287429</v>
      </c>
      <c r="AI59" s="22">
        <v>1.7406204635644091</v>
      </c>
      <c r="AJ59" s="26"/>
      <c r="AK59" s="22">
        <v>28.07272683636679</v>
      </c>
      <c r="AL59" s="22">
        <v>0.05</v>
      </c>
      <c r="AM59" s="26">
        <v>2</v>
      </c>
      <c r="AN59" s="22">
        <v>1.41</v>
      </c>
      <c r="AO59" s="22">
        <v>0.01</v>
      </c>
      <c r="AP59" s="26">
        <v>0</v>
      </c>
      <c r="AQ59" s="22">
        <v>0.28</v>
      </c>
      <c r="AR59" s="18"/>
      <c r="AS59" s="22">
        <v>70.09</v>
      </c>
      <c r="AT59" s="22">
        <v>74.31033200924108</v>
      </c>
      <c r="AU59" s="20">
        <v>0.9432066592204669</v>
      </c>
      <c r="AV59" s="20">
        <v>-5.8453217530981725</v>
      </c>
    </row>
    <row r="60" spans="1:48" ht="12.75">
      <c r="A60" s="18" t="s">
        <v>96</v>
      </c>
      <c r="B60" s="19">
        <v>37422</v>
      </c>
      <c r="C60" s="20">
        <v>2002</v>
      </c>
      <c r="D60" s="21">
        <v>37422.41805555556</v>
      </c>
      <c r="E60" s="21">
        <v>37422.458333333336</v>
      </c>
      <c r="F60" s="22">
        <v>0.767</v>
      </c>
      <c r="G60" s="22"/>
      <c r="H60" s="20">
        <v>299</v>
      </c>
      <c r="I60" s="20">
        <v>0.714</v>
      </c>
      <c r="J60" s="20"/>
      <c r="K60" s="22">
        <v>5.08</v>
      </c>
      <c r="L60" s="22"/>
      <c r="M60" s="22">
        <v>3.99</v>
      </c>
      <c r="N60" s="22"/>
      <c r="O60" s="20">
        <v>0.00836</v>
      </c>
      <c r="P60" s="22">
        <v>8.36</v>
      </c>
      <c r="Q60" s="22">
        <v>0</v>
      </c>
      <c r="R60" s="26" t="s">
        <v>634</v>
      </c>
      <c r="S60" s="22">
        <v>0.22</v>
      </c>
      <c r="T60" s="22">
        <v>0</v>
      </c>
      <c r="U60" s="26" t="s">
        <v>634</v>
      </c>
      <c r="V60" s="22">
        <v>0.04</v>
      </c>
      <c r="W60" s="22">
        <v>0</v>
      </c>
      <c r="X60" s="26" t="s">
        <v>634</v>
      </c>
      <c r="Y60" s="22">
        <v>0.15</v>
      </c>
      <c r="Z60" s="22">
        <v>0</v>
      </c>
      <c r="AA60" s="26" t="s">
        <v>634</v>
      </c>
      <c r="AB60" s="22">
        <v>0.04</v>
      </c>
      <c r="AC60" s="22">
        <v>0.05</v>
      </c>
      <c r="AD60" s="26" t="s">
        <v>635</v>
      </c>
      <c r="AE60" s="22">
        <v>2.67</v>
      </c>
      <c r="AF60" s="22">
        <v>0.2954562946110428</v>
      </c>
      <c r="AG60" s="26"/>
      <c r="AH60" s="22">
        <v>6.151400053801911</v>
      </c>
      <c r="AI60" s="22">
        <v>0.19676401496634904</v>
      </c>
      <c r="AJ60" s="26"/>
      <c r="AK60" s="22">
        <v>3.1734100333772775</v>
      </c>
      <c r="AL60" s="22">
        <v>0.01</v>
      </c>
      <c r="AM60" s="26" t="s">
        <v>634</v>
      </c>
      <c r="AN60" s="22">
        <v>0.3</v>
      </c>
      <c r="AO60" s="22">
        <v>0.01</v>
      </c>
      <c r="AP60" s="26">
        <v>0</v>
      </c>
      <c r="AQ60" s="22">
        <v>0.28</v>
      </c>
      <c r="AR60" s="18"/>
      <c r="AS60" s="22">
        <v>11.48</v>
      </c>
      <c r="AT60" s="22">
        <v>9.904810087179188</v>
      </c>
      <c r="AU60" s="20">
        <v>1.1590328233410292</v>
      </c>
      <c r="AV60" s="20">
        <v>14.731857859847752</v>
      </c>
    </row>
    <row r="61" spans="1:48" ht="12.75">
      <c r="A61" s="18" t="s">
        <v>98</v>
      </c>
      <c r="B61" s="19">
        <v>37422</v>
      </c>
      <c r="C61" s="20">
        <v>2002</v>
      </c>
      <c r="D61" s="21">
        <v>37422.45972222222</v>
      </c>
      <c r="E61" s="21">
        <v>37422.49444444444</v>
      </c>
      <c r="F61" s="22">
        <v>0.833</v>
      </c>
      <c r="G61" s="22"/>
      <c r="H61" s="20">
        <v>868</v>
      </c>
      <c r="I61" s="20">
        <v>0.824</v>
      </c>
      <c r="J61" s="20"/>
      <c r="K61" s="22">
        <v>5.18</v>
      </c>
      <c r="L61" s="22"/>
      <c r="M61" s="22">
        <v>3.23</v>
      </c>
      <c r="N61" s="22"/>
      <c r="O61" s="20">
        <v>0.00667</v>
      </c>
      <c r="P61" s="22">
        <v>6.67</v>
      </c>
      <c r="Q61" s="22">
        <v>0</v>
      </c>
      <c r="R61" s="26" t="s">
        <v>634</v>
      </c>
      <c r="S61" s="22">
        <v>0.22</v>
      </c>
      <c r="T61" s="22">
        <v>0</v>
      </c>
      <c r="U61" s="26" t="s">
        <v>634</v>
      </c>
      <c r="V61" s="22">
        <v>0.04</v>
      </c>
      <c r="W61" s="22">
        <v>0</v>
      </c>
      <c r="X61" s="26" t="s">
        <v>634</v>
      </c>
      <c r="Y61" s="22">
        <v>0.15</v>
      </c>
      <c r="Z61" s="22">
        <v>0</v>
      </c>
      <c r="AA61" s="26" t="s">
        <v>634</v>
      </c>
      <c r="AB61" s="22">
        <v>0.04</v>
      </c>
      <c r="AC61" s="22">
        <v>0.04</v>
      </c>
      <c r="AD61" s="26" t="s">
        <v>635</v>
      </c>
      <c r="AE61" s="22">
        <v>2.11</v>
      </c>
      <c r="AF61" s="22">
        <v>0.19769336491438969</v>
      </c>
      <c r="AG61" s="26"/>
      <c r="AH61" s="22">
        <v>4.1159758575175935</v>
      </c>
      <c r="AI61" s="22">
        <v>0.10865422403540301</v>
      </c>
      <c r="AJ61" s="26"/>
      <c r="AK61" s="22">
        <v>1.7523753252429797</v>
      </c>
      <c r="AL61" s="22">
        <v>0.01</v>
      </c>
      <c r="AM61" s="26" t="s">
        <v>634</v>
      </c>
      <c r="AN61" s="22">
        <v>0.3</v>
      </c>
      <c r="AO61" s="22">
        <v>0.01</v>
      </c>
      <c r="AP61" s="26">
        <v>0</v>
      </c>
      <c r="AQ61" s="22">
        <v>0.28</v>
      </c>
      <c r="AR61" s="18"/>
      <c r="AS61" s="22">
        <v>9.23</v>
      </c>
      <c r="AT61" s="22">
        <v>6.4483511827605735</v>
      </c>
      <c r="AU61" s="20">
        <v>1.4313736548152125</v>
      </c>
      <c r="AV61" s="20">
        <v>35.48394579014203</v>
      </c>
    </row>
    <row r="62" spans="1:48" ht="12.75">
      <c r="A62" s="18" t="s">
        <v>99</v>
      </c>
      <c r="B62" s="19">
        <v>37422</v>
      </c>
      <c r="C62" s="20">
        <v>2002</v>
      </c>
      <c r="D62" s="21">
        <v>37422.5</v>
      </c>
      <c r="E62" s="21">
        <v>37422.53611111111</v>
      </c>
      <c r="F62" s="22">
        <v>0.867</v>
      </c>
      <c r="G62" s="22"/>
      <c r="H62" s="20">
        <v>869</v>
      </c>
      <c r="I62" s="20">
        <v>0.727</v>
      </c>
      <c r="J62" s="20"/>
      <c r="K62" s="22">
        <v>5.15</v>
      </c>
      <c r="L62" s="22"/>
      <c r="M62" s="22">
        <v>3.25</v>
      </c>
      <c r="N62" s="22"/>
      <c r="O62" s="20">
        <v>0.00708</v>
      </c>
      <c r="P62" s="22">
        <v>7.08</v>
      </c>
      <c r="Q62" s="22">
        <v>0</v>
      </c>
      <c r="R62" s="26" t="s">
        <v>634</v>
      </c>
      <c r="S62" s="22">
        <v>0.22</v>
      </c>
      <c r="T62" s="22">
        <v>0</v>
      </c>
      <c r="U62" s="26" t="s">
        <v>634</v>
      </c>
      <c r="V62" s="22">
        <v>0.04</v>
      </c>
      <c r="W62" s="22">
        <v>0</v>
      </c>
      <c r="X62" s="26" t="s">
        <v>634</v>
      </c>
      <c r="Y62" s="22">
        <v>0.15</v>
      </c>
      <c r="Z62" s="22">
        <v>0</v>
      </c>
      <c r="AA62" s="26" t="s">
        <v>634</v>
      </c>
      <c r="AB62" s="22">
        <v>0.04</v>
      </c>
      <c r="AC62" s="22">
        <v>0.03</v>
      </c>
      <c r="AD62" s="26" t="s">
        <v>635</v>
      </c>
      <c r="AE62" s="22">
        <v>1.83</v>
      </c>
      <c r="AF62" s="22">
        <v>0.18048681224947782</v>
      </c>
      <c r="AG62" s="26"/>
      <c r="AH62" s="22">
        <v>3.757735431034128</v>
      </c>
      <c r="AI62" s="22">
        <v>0.0915228052578667</v>
      </c>
      <c r="AJ62" s="26"/>
      <c r="AK62" s="22">
        <v>1.4760798031988742</v>
      </c>
      <c r="AL62" s="22">
        <v>0.01</v>
      </c>
      <c r="AM62" s="26" t="s">
        <v>634</v>
      </c>
      <c r="AN62" s="22">
        <v>0.3</v>
      </c>
      <c r="AO62" s="22">
        <v>0.01</v>
      </c>
      <c r="AP62" s="26">
        <v>0</v>
      </c>
      <c r="AQ62" s="22">
        <v>0.22</v>
      </c>
      <c r="AR62" s="18"/>
      <c r="AS62" s="22">
        <v>9.36</v>
      </c>
      <c r="AT62" s="22">
        <v>5.753815234233002</v>
      </c>
      <c r="AU62" s="20">
        <v>1.626746709611316</v>
      </c>
      <c r="AV62" s="20">
        <v>47.720376488379166</v>
      </c>
    </row>
    <row r="63" spans="1:48" ht="12.75">
      <c r="A63" s="18" t="s">
        <v>100</v>
      </c>
      <c r="B63" s="19">
        <v>37422</v>
      </c>
      <c r="C63" s="20">
        <v>2002</v>
      </c>
      <c r="D63" s="21">
        <v>37422.541666666664</v>
      </c>
      <c r="E63" s="21">
        <v>37422.57430555556</v>
      </c>
      <c r="F63" s="22">
        <v>0.783</v>
      </c>
      <c r="G63" s="22"/>
      <c r="H63" s="20">
        <v>869</v>
      </c>
      <c r="I63" s="20">
        <v>0.618</v>
      </c>
      <c r="J63" s="20"/>
      <c r="K63" s="22">
        <v>5.26</v>
      </c>
      <c r="L63" s="22"/>
      <c r="M63" s="22">
        <v>2.5</v>
      </c>
      <c r="N63" s="22"/>
      <c r="O63" s="20">
        <v>0.00553</v>
      </c>
      <c r="P63" s="22">
        <v>5.53</v>
      </c>
      <c r="Q63" s="22">
        <v>0</v>
      </c>
      <c r="R63" s="26" t="s">
        <v>634</v>
      </c>
      <c r="S63" s="22">
        <v>0.22</v>
      </c>
      <c r="T63" s="22">
        <v>0</v>
      </c>
      <c r="U63" s="26" t="s">
        <v>634</v>
      </c>
      <c r="V63" s="22">
        <v>0.04</v>
      </c>
      <c r="W63" s="22">
        <v>0</v>
      </c>
      <c r="X63" s="26" t="s">
        <v>634</v>
      </c>
      <c r="Y63" s="22">
        <v>0.15</v>
      </c>
      <c r="Z63" s="22">
        <v>0</v>
      </c>
      <c r="AA63" s="26" t="s">
        <v>634</v>
      </c>
      <c r="AB63" s="22">
        <v>0.04</v>
      </c>
      <c r="AC63" s="22">
        <v>0.02</v>
      </c>
      <c r="AD63" s="26" t="s">
        <v>634</v>
      </c>
      <c r="AE63" s="22">
        <v>1</v>
      </c>
      <c r="AF63" s="22">
        <v>0.12340304059556416</v>
      </c>
      <c r="AG63" s="26"/>
      <c r="AH63" s="22">
        <v>2.569251305199646</v>
      </c>
      <c r="AI63" s="22">
        <v>0.050430377149926875</v>
      </c>
      <c r="AJ63" s="26"/>
      <c r="AK63" s="22">
        <v>0.8133411226740206</v>
      </c>
      <c r="AL63" s="22">
        <v>0.01</v>
      </c>
      <c r="AM63" s="26" t="s">
        <v>634</v>
      </c>
      <c r="AN63" s="22">
        <v>0.3</v>
      </c>
      <c r="AO63" s="22">
        <v>0.01</v>
      </c>
      <c r="AP63" s="26">
        <v>0</v>
      </c>
      <c r="AQ63" s="22">
        <v>0.28</v>
      </c>
      <c r="AR63" s="18"/>
      <c r="AS63" s="22">
        <v>6.98</v>
      </c>
      <c r="AT63" s="22">
        <v>3.962592427873666</v>
      </c>
      <c r="AU63" s="20">
        <v>1.7614731080848203</v>
      </c>
      <c r="AV63" s="20">
        <v>55.14977537571813</v>
      </c>
    </row>
    <row r="64" spans="1:48" ht="12.75">
      <c r="A64" s="18" t="s">
        <v>101</v>
      </c>
      <c r="B64" s="19">
        <v>37422</v>
      </c>
      <c r="C64" s="20">
        <v>2002</v>
      </c>
      <c r="D64" s="21">
        <v>37422.583333333336</v>
      </c>
      <c r="E64" s="21">
        <v>37422.620833333334</v>
      </c>
      <c r="F64" s="22">
        <v>0.9</v>
      </c>
      <c r="G64" s="22"/>
      <c r="H64" s="20">
        <v>875</v>
      </c>
      <c r="I64" s="20">
        <v>0.588</v>
      </c>
      <c r="J64" s="20"/>
      <c r="K64" s="22">
        <v>5.26</v>
      </c>
      <c r="L64" s="22"/>
      <c r="M64" s="22">
        <v>2.49</v>
      </c>
      <c r="N64" s="22"/>
      <c r="O64" s="20">
        <v>0.00551</v>
      </c>
      <c r="P64" s="22">
        <v>5.51</v>
      </c>
      <c r="Q64" s="22">
        <v>0</v>
      </c>
      <c r="R64" s="26" t="s">
        <v>634</v>
      </c>
      <c r="S64" s="22">
        <v>0.22</v>
      </c>
      <c r="T64" s="22">
        <v>0</v>
      </c>
      <c r="U64" s="26" t="s">
        <v>634</v>
      </c>
      <c r="V64" s="22">
        <v>0.04</v>
      </c>
      <c r="W64" s="22">
        <v>0</v>
      </c>
      <c r="X64" s="26" t="s">
        <v>634</v>
      </c>
      <c r="Y64" s="22">
        <v>0.15</v>
      </c>
      <c r="Z64" s="22">
        <v>0</v>
      </c>
      <c r="AA64" s="26" t="s">
        <v>634</v>
      </c>
      <c r="AB64" s="22">
        <v>0.04</v>
      </c>
      <c r="AC64" s="22">
        <v>0.02</v>
      </c>
      <c r="AD64" s="26" t="s">
        <v>634</v>
      </c>
      <c r="AE64" s="22">
        <v>0.89</v>
      </c>
      <c r="AF64" s="22">
        <v>0.11182374085785629</v>
      </c>
      <c r="AG64" s="26"/>
      <c r="AH64" s="22">
        <v>2.328170284660568</v>
      </c>
      <c r="AI64" s="22">
        <v>0.06337752161838839</v>
      </c>
      <c r="AJ64" s="26"/>
      <c r="AK64" s="22">
        <v>1.022152668661368</v>
      </c>
      <c r="AL64" s="22">
        <v>0.01</v>
      </c>
      <c r="AM64" s="26" t="s">
        <v>634</v>
      </c>
      <c r="AN64" s="22">
        <v>0.3</v>
      </c>
      <c r="AO64" s="22">
        <v>0.01</v>
      </c>
      <c r="AP64" s="26">
        <v>0</v>
      </c>
      <c r="AQ64" s="22">
        <v>0.28</v>
      </c>
      <c r="AR64" s="18"/>
      <c r="AS64" s="22">
        <v>6.85</v>
      </c>
      <c r="AT64" s="22">
        <v>3.9303229533219364</v>
      </c>
      <c r="AU64" s="20">
        <v>1.7428593225934097</v>
      </c>
      <c r="AV64" s="20">
        <v>54.16678255967036</v>
      </c>
    </row>
    <row r="65" spans="1:48" ht="12.75">
      <c r="A65" s="18" t="s">
        <v>102</v>
      </c>
      <c r="B65" s="19">
        <v>37422</v>
      </c>
      <c r="C65" s="20">
        <v>2002</v>
      </c>
      <c r="D65" s="21">
        <v>37422.625</v>
      </c>
      <c r="E65" s="21">
        <v>37422.663194444445</v>
      </c>
      <c r="F65" s="22">
        <v>0.917</v>
      </c>
      <c r="G65" s="22"/>
      <c r="H65" s="20">
        <v>871</v>
      </c>
      <c r="I65" s="20">
        <v>0.759</v>
      </c>
      <c r="J65" s="20"/>
      <c r="K65" s="22">
        <v>5.3</v>
      </c>
      <c r="L65" s="22"/>
      <c r="M65" s="22">
        <v>2.35</v>
      </c>
      <c r="N65" s="22"/>
      <c r="O65" s="20">
        <v>0.00501</v>
      </c>
      <c r="P65" s="22">
        <v>5.01</v>
      </c>
      <c r="Q65" s="22">
        <v>0</v>
      </c>
      <c r="R65" s="26" t="s">
        <v>634</v>
      </c>
      <c r="S65" s="22">
        <v>0.22</v>
      </c>
      <c r="T65" s="22">
        <v>0</v>
      </c>
      <c r="U65" s="26" t="s">
        <v>634</v>
      </c>
      <c r="V65" s="22">
        <v>0.04</v>
      </c>
      <c r="W65" s="22">
        <v>0</v>
      </c>
      <c r="X65" s="26" t="s">
        <v>634</v>
      </c>
      <c r="Y65" s="22">
        <v>0.15</v>
      </c>
      <c r="Z65" s="22">
        <v>0</v>
      </c>
      <c r="AA65" s="26" t="s">
        <v>634</v>
      </c>
      <c r="AB65" s="22">
        <v>0.04</v>
      </c>
      <c r="AC65" s="22">
        <v>0.02</v>
      </c>
      <c r="AD65" s="26" t="s">
        <v>634</v>
      </c>
      <c r="AE65" s="22">
        <v>0.89</v>
      </c>
      <c r="AF65" s="22">
        <v>0.053095231106213926</v>
      </c>
      <c r="AG65" s="26">
        <v>2</v>
      </c>
      <c r="AH65" s="22">
        <v>1.1054427116313739</v>
      </c>
      <c r="AI65" s="22">
        <v>0.06684670123806813</v>
      </c>
      <c r="AJ65" s="26"/>
      <c r="AK65" s="22">
        <v>1.0781035975675628</v>
      </c>
      <c r="AL65" s="22">
        <v>0.01</v>
      </c>
      <c r="AM65" s="26" t="s">
        <v>634</v>
      </c>
      <c r="AN65" s="22">
        <v>0.3</v>
      </c>
      <c r="AO65" s="22">
        <v>0.01</v>
      </c>
      <c r="AP65" s="26">
        <v>0</v>
      </c>
      <c r="AQ65" s="22">
        <v>0.28</v>
      </c>
      <c r="AR65" s="18"/>
      <c r="AS65" s="22">
        <v>6.35</v>
      </c>
      <c r="AT65" s="22">
        <v>2.7635463091989365</v>
      </c>
      <c r="AU65" s="20">
        <v>2.2977722424491094</v>
      </c>
      <c r="AV65" s="20">
        <v>78.70599586861168</v>
      </c>
    </row>
    <row r="66" spans="1:48" ht="12.75">
      <c r="A66" s="18" t="s">
        <v>104</v>
      </c>
      <c r="B66" s="19">
        <v>37422</v>
      </c>
      <c r="C66" s="20">
        <v>2002</v>
      </c>
      <c r="D66" s="21">
        <v>37422.708333333336</v>
      </c>
      <c r="E66" s="21">
        <v>37422.75</v>
      </c>
      <c r="F66" s="22">
        <v>1</v>
      </c>
      <c r="G66" s="22"/>
      <c r="H66" s="20">
        <v>604</v>
      </c>
      <c r="I66" s="20">
        <v>0.836</v>
      </c>
      <c r="J66" s="20"/>
      <c r="K66" s="22">
        <v>5.2</v>
      </c>
      <c r="L66" s="22"/>
      <c r="M66" s="22">
        <v>3.05</v>
      </c>
      <c r="N66" s="22"/>
      <c r="O66" s="20">
        <v>0.0063</v>
      </c>
      <c r="P66" s="22">
        <v>6.3</v>
      </c>
      <c r="Q66" s="22">
        <v>0</v>
      </c>
      <c r="R66" s="26" t="s">
        <v>634</v>
      </c>
      <c r="S66" s="22">
        <v>0.22</v>
      </c>
      <c r="T66" s="22">
        <v>0</v>
      </c>
      <c r="U66" s="26" t="s">
        <v>634</v>
      </c>
      <c r="V66" s="22">
        <v>0.04</v>
      </c>
      <c r="W66" s="22">
        <v>0</v>
      </c>
      <c r="X66" s="26" t="s">
        <v>634</v>
      </c>
      <c r="Y66" s="22">
        <v>0.15</v>
      </c>
      <c r="Z66" s="22">
        <v>0</v>
      </c>
      <c r="AA66" s="26" t="s">
        <v>634</v>
      </c>
      <c r="AB66" s="22">
        <v>0.04</v>
      </c>
      <c r="AC66" s="22">
        <v>0.02</v>
      </c>
      <c r="AD66" s="26" t="s">
        <v>634</v>
      </c>
      <c r="AE66" s="22">
        <v>1.11</v>
      </c>
      <c r="AF66" s="22">
        <v>0.14410818836579406</v>
      </c>
      <c r="AG66" s="26"/>
      <c r="AH66" s="22">
        <v>3.0003324817758323</v>
      </c>
      <c r="AI66" s="22">
        <v>0.09944731712339439</v>
      </c>
      <c r="AJ66" s="26"/>
      <c r="AK66" s="22">
        <v>1.6038863305661046</v>
      </c>
      <c r="AL66" s="22">
        <v>0.01</v>
      </c>
      <c r="AM66" s="26" t="s">
        <v>634</v>
      </c>
      <c r="AN66" s="22">
        <v>0.3</v>
      </c>
      <c r="AO66" s="22">
        <v>0.01</v>
      </c>
      <c r="AP66" s="26">
        <v>0</v>
      </c>
      <c r="AQ66" s="22">
        <v>0.28</v>
      </c>
      <c r="AR66" s="18"/>
      <c r="AS66" s="22">
        <v>7.86</v>
      </c>
      <c r="AT66" s="22">
        <v>5.184218812341937</v>
      </c>
      <c r="AU66" s="20">
        <v>1.5161397087036332</v>
      </c>
      <c r="AV66" s="20">
        <v>41.02631558321211</v>
      </c>
    </row>
    <row r="67" spans="1:48" ht="12.75">
      <c r="A67" s="18" t="s">
        <v>105</v>
      </c>
      <c r="B67" s="19">
        <v>37422</v>
      </c>
      <c r="C67" s="20">
        <v>2002</v>
      </c>
      <c r="D67" s="21">
        <v>37422.751388888886</v>
      </c>
      <c r="E67" s="21">
        <v>37422.791666666664</v>
      </c>
      <c r="F67" s="22">
        <v>0.967</v>
      </c>
      <c r="G67" s="22"/>
      <c r="H67" s="20">
        <v>382</v>
      </c>
      <c r="I67" s="20">
        <v>0.89</v>
      </c>
      <c r="J67" s="20"/>
      <c r="K67" s="22">
        <v>5.22</v>
      </c>
      <c r="L67" s="22"/>
      <c r="M67" s="22">
        <v>2.86</v>
      </c>
      <c r="N67" s="22"/>
      <c r="O67" s="20">
        <v>0.00597</v>
      </c>
      <c r="P67" s="22">
        <v>5.97</v>
      </c>
      <c r="Q67" s="22">
        <v>0</v>
      </c>
      <c r="R67" s="26" t="s">
        <v>634</v>
      </c>
      <c r="S67" s="22">
        <v>0.22</v>
      </c>
      <c r="T67" s="22">
        <v>0</v>
      </c>
      <c r="U67" s="26" t="s">
        <v>634</v>
      </c>
      <c r="V67" s="22">
        <v>0.04</v>
      </c>
      <c r="W67" s="22">
        <v>0</v>
      </c>
      <c r="X67" s="26" t="s">
        <v>634</v>
      </c>
      <c r="Y67" s="22">
        <v>0.15</v>
      </c>
      <c r="Z67" s="22">
        <v>0</v>
      </c>
      <c r="AA67" s="26" t="s">
        <v>634</v>
      </c>
      <c r="AB67" s="22">
        <v>0.04</v>
      </c>
      <c r="AC67" s="22">
        <v>0.02</v>
      </c>
      <c r="AD67" s="26" t="s">
        <v>634</v>
      </c>
      <c r="AE67" s="22">
        <v>1.22</v>
      </c>
      <c r="AF67" s="22">
        <v>0.10011597091026667</v>
      </c>
      <c r="AG67" s="26"/>
      <c r="AH67" s="22">
        <v>2.084414514351752</v>
      </c>
      <c r="AI67" s="22">
        <v>0.06019617953208098</v>
      </c>
      <c r="AJ67" s="26"/>
      <c r="AK67" s="22">
        <v>0.9708439834934021</v>
      </c>
      <c r="AL67" s="22">
        <v>0.01</v>
      </c>
      <c r="AM67" s="26" t="s">
        <v>634</v>
      </c>
      <c r="AN67" s="22">
        <v>0.28</v>
      </c>
      <c r="AO67" s="22">
        <v>0.01</v>
      </c>
      <c r="AP67" s="26">
        <v>0</v>
      </c>
      <c r="AQ67" s="22">
        <v>0.28</v>
      </c>
      <c r="AR67" s="18"/>
      <c r="AS67" s="22">
        <v>7.64</v>
      </c>
      <c r="AT67" s="22">
        <v>3.6152584978451543</v>
      </c>
      <c r="AU67" s="20">
        <v>2.113265207606527</v>
      </c>
      <c r="AV67" s="20">
        <v>71.51753116866026</v>
      </c>
    </row>
    <row r="68" spans="1:48" ht="12.75">
      <c r="A68" s="18" t="s">
        <v>106</v>
      </c>
      <c r="B68" s="19">
        <v>37422</v>
      </c>
      <c r="C68" s="20">
        <v>2002</v>
      </c>
      <c r="D68" s="21">
        <v>37422.79305555556</v>
      </c>
      <c r="E68" s="21">
        <v>37422.82777777778</v>
      </c>
      <c r="F68" s="22">
        <v>0.833</v>
      </c>
      <c r="G68" s="22"/>
      <c r="H68" s="20">
        <v>414</v>
      </c>
      <c r="I68" s="20">
        <v>0.929</v>
      </c>
      <c r="J68" s="20"/>
      <c r="K68" s="22">
        <v>5.25</v>
      </c>
      <c r="L68" s="22"/>
      <c r="M68" s="22">
        <v>2.77</v>
      </c>
      <c r="N68" s="22"/>
      <c r="O68" s="20">
        <v>0.00566</v>
      </c>
      <c r="P68" s="22">
        <v>5.66</v>
      </c>
      <c r="Q68" s="22">
        <v>0.03</v>
      </c>
      <c r="R68" s="26" t="s">
        <v>635</v>
      </c>
      <c r="S68" s="22">
        <v>1.5</v>
      </c>
      <c r="T68" s="22">
        <v>0</v>
      </c>
      <c r="U68" s="26" t="s">
        <v>634</v>
      </c>
      <c r="V68" s="22">
        <v>0.04</v>
      </c>
      <c r="W68" s="22">
        <v>0</v>
      </c>
      <c r="X68" s="26" t="s">
        <v>634</v>
      </c>
      <c r="Y68" s="22">
        <v>0.15</v>
      </c>
      <c r="Z68" s="22">
        <v>0</v>
      </c>
      <c r="AA68" s="26" t="s">
        <v>634</v>
      </c>
      <c r="AB68" s="22">
        <v>0.04</v>
      </c>
      <c r="AC68" s="22">
        <v>0.03</v>
      </c>
      <c r="AD68" s="26" t="s">
        <v>635</v>
      </c>
      <c r="AE68" s="22">
        <v>1.72</v>
      </c>
      <c r="AF68" s="22">
        <v>0.0640037858964363</v>
      </c>
      <c r="AG68" s="26">
        <v>2</v>
      </c>
      <c r="AH68" s="22">
        <v>1.3325588223638036</v>
      </c>
      <c r="AI68" s="22">
        <v>0.4626858427775124</v>
      </c>
      <c r="AJ68" s="26"/>
      <c r="AK68" s="22">
        <v>7.46219727231572</v>
      </c>
      <c r="AL68" s="22">
        <v>0.01</v>
      </c>
      <c r="AM68" s="26" t="s">
        <v>634</v>
      </c>
      <c r="AN68" s="22">
        <v>0.28</v>
      </c>
      <c r="AO68" s="22">
        <v>0.01</v>
      </c>
      <c r="AP68" s="26">
        <v>0</v>
      </c>
      <c r="AQ68" s="22">
        <v>0.28</v>
      </c>
      <c r="AR68" s="18"/>
      <c r="AS68" s="22">
        <v>9.11</v>
      </c>
      <c r="AT68" s="22">
        <v>9.354756094679523</v>
      </c>
      <c r="AU68" s="20">
        <v>0.973836186405894</v>
      </c>
      <c r="AV68" s="20">
        <v>-2.6510623094560817</v>
      </c>
    </row>
    <row r="69" spans="1:48" ht="12.75">
      <c r="A69" s="18" t="s">
        <v>108</v>
      </c>
      <c r="B69" s="19">
        <v>37422</v>
      </c>
      <c r="C69" s="20">
        <v>2002</v>
      </c>
      <c r="D69" s="21">
        <v>37422.875</v>
      </c>
      <c r="E69" s="21">
        <v>37422.904861111114</v>
      </c>
      <c r="F69" s="22">
        <v>0.717</v>
      </c>
      <c r="G69" s="22"/>
      <c r="H69" s="20">
        <v>376</v>
      </c>
      <c r="I69" s="20">
        <v>0.787</v>
      </c>
      <c r="J69" s="20"/>
      <c r="K69" s="22">
        <v>4.81</v>
      </c>
      <c r="L69" s="22"/>
      <c r="M69" s="22">
        <v>7.28</v>
      </c>
      <c r="N69" s="22"/>
      <c r="O69" s="20">
        <v>0.0156</v>
      </c>
      <c r="P69" s="22">
        <v>15.6</v>
      </c>
      <c r="Q69" s="22">
        <v>0.04</v>
      </c>
      <c r="R69" s="26">
        <v>0</v>
      </c>
      <c r="S69" s="22">
        <v>2</v>
      </c>
      <c r="T69" s="22">
        <v>0</v>
      </c>
      <c r="U69" s="26" t="s">
        <v>634</v>
      </c>
      <c r="V69" s="22">
        <v>0.04</v>
      </c>
      <c r="W69" s="22">
        <v>0</v>
      </c>
      <c r="X69" s="26" t="s">
        <v>634</v>
      </c>
      <c r="Y69" s="22">
        <v>0.15</v>
      </c>
      <c r="Z69" s="22">
        <v>0</v>
      </c>
      <c r="AA69" s="26" t="s">
        <v>634</v>
      </c>
      <c r="AB69" s="22">
        <v>0.04</v>
      </c>
      <c r="AC69" s="22">
        <v>0.08</v>
      </c>
      <c r="AD69" s="26" t="s">
        <v>635</v>
      </c>
      <c r="AE69" s="22">
        <v>4.17</v>
      </c>
      <c r="AF69" s="22">
        <v>0.6189663093739131</v>
      </c>
      <c r="AG69" s="26"/>
      <c r="AH69" s="22">
        <v>12.88687856116487</v>
      </c>
      <c r="AI69" s="22">
        <v>0.34805471812774513</v>
      </c>
      <c r="AJ69" s="26"/>
      <c r="AK69" s="22">
        <v>5.6134264939642735</v>
      </c>
      <c r="AL69" s="22">
        <v>0.01</v>
      </c>
      <c r="AM69" s="26" t="s">
        <v>634</v>
      </c>
      <c r="AN69" s="22">
        <v>0.28</v>
      </c>
      <c r="AO69" s="22">
        <v>0.01</v>
      </c>
      <c r="AP69" s="26">
        <v>0</v>
      </c>
      <c r="AQ69" s="22">
        <v>0.28</v>
      </c>
      <c r="AR69" s="18"/>
      <c r="AS69" s="22">
        <v>22</v>
      </c>
      <c r="AT69" s="22">
        <v>19.060305055129145</v>
      </c>
      <c r="AU69" s="20">
        <v>1.154231264209477</v>
      </c>
      <c r="AV69" s="20">
        <v>14.318914294104278</v>
      </c>
    </row>
    <row r="70" spans="1:48" ht="12.75">
      <c r="A70" s="18" t="s">
        <v>109</v>
      </c>
      <c r="B70" s="19">
        <v>37422</v>
      </c>
      <c r="C70" s="20">
        <v>2002</v>
      </c>
      <c r="D70" s="21">
        <v>37422.916666666664</v>
      </c>
      <c r="E70" s="21">
        <v>37422.930555555555</v>
      </c>
      <c r="F70" s="22">
        <v>0.333</v>
      </c>
      <c r="G70" s="22"/>
      <c r="H70" s="20">
        <v>81</v>
      </c>
      <c r="I70" s="20">
        <v>0.839</v>
      </c>
      <c r="J70" s="20"/>
      <c r="K70" s="22">
        <v>4.93</v>
      </c>
      <c r="L70" s="22"/>
      <c r="M70" s="22"/>
      <c r="N70" s="22" t="s">
        <v>25</v>
      </c>
      <c r="O70" s="20">
        <v>0.01175</v>
      </c>
      <c r="P70" s="22">
        <v>11.75</v>
      </c>
      <c r="Q70" s="22">
        <v>0.04</v>
      </c>
      <c r="R70" s="26">
        <v>0</v>
      </c>
      <c r="S70" s="22">
        <v>2</v>
      </c>
      <c r="T70" s="22">
        <v>0</v>
      </c>
      <c r="U70" s="26" t="s">
        <v>634</v>
      </c>
      <c r="V70" s="22">
        <v>0.04</v>
      </c>
      <c r="W70" s="22">
        <v>0</v>
      </c>
      <c r="X70" s="26" t="s">
        <v>634</v>
      </c>
      <c r="Y70" s="22">
        <v>0.15</v>
      </c>
      <c r="Z70" s="22">
        <v>0</v>
      </c>
      <c r="AA70" s="26" t="s">
        <v>634</v>
      </c>
      <c r="AB70" s="22">
        <v>0.04</v>
      </c>
      <c r="AC70" s="22">
        <v>0.08</v>
      </c>
      <c r="AD70" s="26" t="s">
        <v>635</v>
      </c>
      <c r="AE70" s="22">
        <v>4.5</v>
      </c>
      <c r="AF70" s="22">
        <v>0.5339306364409574</v>
      </c>
      <c r="AG70" s="26"/>
      <c r="AH70" s="22">
        <v>11.116435850700734</v>
      </c>
      <c r="AI70" s="22">
        <v>0.37063649979472213</v>
      </c>
      <c r="AJ70" s="26"/>
      <c r="AK70" s="22">
        <v>5.977625468689278</v>
      </c>
      <c r="AL70" s="22">
        <v>0.03</v>
      </c>
      <c r="AM70" s="26" t="s">
        <v>635</v>
      </c>
      <c r="AN70" s="22">
        <v>0.85</v>
      </c>
      <c r="AO70" s="22">
        <v>0.01</v>
      </c>
      <c r="AP70" s="26">
        <v>0</v>
      </c>
      <c r="AQ70" s="22">
        <v>0.28</v>
      </c>
      <c r="AR70" s="18"/>
      <c r="AS70" s="22">
        <v>18.48</v>
      </c>
      <c r="AT70" s="22">
        <v>18.224061319390014</v>
      </c>
      <c r="AU70" s="20">
        <v>1.014043997993887</v>
      </c>
      <c r="AV70" s="20">
        <v>1.3946068713370194</v>
      </c>
    </row>
    <row r="71" spans="1:48" ht="12.75">
      <c r="A71" s="18" t="s">
        <v>110</v>
      </c>
      <c r="B71" s="19">
        <v>37422</v>
      </c>
      <c r="C71" s="20">
        <v>2002</v>
      </c>
      <c r="D71" s="21">
        <v>37422.958333333336</v>
      </c>
      <c r="E71" s="21">
        <v>37422.98472222222</v>
      </c>
      <c r="F71" s="22">
        <v>0.633</v>
      </c>
      <c r="G71" s="22"/>
      <c r="H71" s="20">
        <v>304</v>
      </c>
      <c r="I71" s="20">
        <v>0.524</v>
      </c>
      <c r="J71" s="20"/>
      <c r="K71" s="22">
        <v>4.84</v>
      </c>
      <c r="L71" s="22"/>
      <c r="M71" s="22">
        <v>7</v>
      </c>
      <c r="N71" s="22"/>
      <c r="O71" s="20">
        <v>0.014320000000000001</v>
      </c>
      <c r="P71" s="22">
        <v>14.32</v>
      </c>
      <c r="Q71" s="22">
        <v>0.02</v>
      </c>
      <c r="R71" s="26" t="s">
        <v>635</v>
      </c>
      <c r="S71" s="22">
        <v>1</v>
      </c>
      <c r="T71" s="22">
        <v>0</v>
      </c>
      <c r="U71" s="26" t="s">
        <v>634</v>
      </c>
      <c r="V71" s="22">
        <v>0.04</v>
      </c>
      <c r="W71" s="22">
        <v>0</v>
      </c>
      <c r="X71" s="26" t="s">
        <v>634</v>
      </c>
      <c r="Y71" s="22">
        <v>0.15</v>
      </c>
      <c r="Z71" s="22">
        <v>0</v>
      </c>
      <c r="AA71" s="26" t="s">
        <v>634</v>
      </c>
      <c r="AB71" s="22">
        <v>0.04</v>
      </c>
      <c r="AC71" s="22">
        <v>0.05</v>
      </c>
      <c r="AD71" s="26" t="s">
        <v>635</v>
      </c>
      <c r="AE71" s="22">
        <v>2.89</v>
      </c>
      <c r="AF71" s="22">
        <v>0.5499394551368354</v>
      </c>
      <c r="AG71" s="26"/>
      <c r="AH71" s="22">
        <v>11.449739455948913</v>
      </c>
      <c r="AI71" s="22">
        <v>0.43710678149648124</v>
      </c>
      <c r="AJ71" s="26"/>
      <c r="AK71" s="22">
        <v>7.049658171975249</v>
      </c>
      <c r="AL71" s="22">
        <v>0.01</v>
      </c>
      <c r="AM71" s="26" t="s">
        <v>634</v>
      </c>
      <c r="AN71" s="22">
        <v>0.3</v>
      </c>
      <c r="AO71" s="22">
        <v>0.01</v>
      </c>
      <c r="AP71" s="26">
        <v>0</v>
      </c>
      <c r="AQ71" s="22">
        <v>0.28</v>
      </c>
      <c r="AR71" s="18"/>
      <c r="AS71" s="22">
        <v>18.44</v>
      </c>
      <c r="AT71" s="22">
        <v>19.079397627924163</v>
      </c>
      <c r="AU71" s="20">
        <v>0.9664875359068801</v>
      </c>
      <c r="AV71" s="20">
        <v>-3.4083576408395597</v>
      </c>
    </row>
    <row r="72" spans="1:48" ht="12.75">
      <c r="A72" s="18" t="s">
        <v>111</v>
      </c>
      <c r="B72" s="19">
        <v>37423</v>
      </c>
      <c r="C72" s="20">
        <v>2002</v>
      </c>
      <c r="D72" s="21">
        <v>37423.001388888886</v>
      </c>
      <c r="E72" s="21">
        <v>37423.041666666664</v>
      </c>
      <c r="F72" s="22">
        <v>0.967</v>
      </c>
      <c r="G72" s="22"/>
      <c r="H72" s="20">
        <v>843</v>
      </c>
      <c r="I72" s="20">
        <v>0.59</v>
      </c>
      <c r="J72" s="20"/>
      <c r="K72" s="22">
        <v>4.68</v>
      </c>
      <c r="L72" s="22"/>
      <c r="M72" s="22">
        <v>14.7</v>
      </c>
      <c r="N72" s="22"/>
      <c r="O72" s="20">
        <v>0.020989999999999998</v>
      </c>
      <c r="P72" s="22">
        <v>20.99</v>
      </c>
      <c r="Q72" s="22">
        <v>0.03</v>
      </c>
      <c r="R72" s="26" t="s">
        <v>635</v>
      </c>
      <c r="S72" s="22">
        <v>1.5</v>
      </c>
      <c r="T72" s="22">
        <v>0</v>
      </c>
      <c r="U72" s="26" t="s">
        <v>634</v>
      </c>
      <c r="V72" s="22">
        <v>0.04</v>
      </c>
      <c r="W72" s="22">
        <v>0.01</v>
      </c>
      <c r="X72" s="26">
        <v>0</v>
      </c>
      <c r="Y72" s="22">
        <v>0.43</v>
      </c>
      <c r="Z72" s="22">
        <v>0.02</v>
      </c>
      <c r="AA72" s="26">
        <v>0</v>
      </c>
      <c r="AB72" s="22">
        <v>0.51</v>
      </c>
      <c r="AC72" s="22">
        <v>0.48</v>
      </c>
      <c r="AD72" s="26"/>
      <c r="AE72" s="22">
        <v>26.89</v>
      </c>
      <c r="AF72" s="22">
        <v>1.5196707701056134</v>
      </c>
      <c r="AG72" s="26"/>
      <c r="AH72" s="22">
        <v>31.63954543359887</v>
      </c>
      <c r="AI72" s="22">
        <v>1.1541203247162215</v>
      </c>
      <c r="AJ72" s="26"/>
      <c r="AK72" s="22">
        <v>18.613652597023222</v>
      </c>
      <c r="AL72" s="22">
        <v>0.03</v>
      </c>
      <c r="AM72" s="26" t="s">
        <v>635</v>
      </c>
      <c r="AN72" s="22">
        <v>0.85</v>
      </c>
      <c r="AO72" s="22">
        <v>0.01</v>
      </c>
      <c r="AP72" s="26">
        <v>0</v>
      </c>
      <c r="AQ72" s="22">
        <v>0.22</v>
      </c>
      <c r="AR72" s="18"/>
      <c r="AS72" s="22">
        <v>50.36</v>
      </c>
      <c r="AT72" s="22">
        <v>51.32319803062209</v>
      </c>
      <c r="AU72" s="20">
        <v>0.9812326965664261</v>
      </c>
      <c r="AV72" s="20">
        <v>-1.8945077442037557</v>
      </c>
    </row>
    <row r="73" spans="1:48" ht="12.75">
      <c r="A73" s="18" t="s">
        <v>112</v>
      </c>
      <c r="B73" s="19">
        <v>37423</v>
      </c>
      <c r="C73" s="20">
        <v>2002</v>
      </c>
      <c r="D73" s="21">
        <v>37423.04305555556</v>
      </c>
      <c r="E73" s="21">
        <v>37423.07430555556</v>
      </c>
      <c r="F73" s="22">
        <v>0.75</v>
      </c>
      <c r="G73" s="22"/>
      <c r="H73" s="20">
        <v>788</v>
      </c>
      <c r="I73" s="20">
        <v>0.44</v>
      </c>
      <c r="J73" s="20"/>
      <c r="K73" s="22">
        <v>4.63</v>
      </c>
      <c r="L73" s="22"/>
      <c r="M73" s="22">
        <v>10.49</v>
      </c>
      <c r="N73" s="22"/>
      <c r="O73" s="20">
        <v>0.023329999999999997</v>
      </c>
      <c r="P73" s="22">
        <v>23.33</v>
      </c>
      <c r="Q73" s="22">
        <v>0.01</v>
      </c>
      <c r="R73" s="26" t="s">
        <v>635</v>
      </c>
      <c r="S73" s="22">
        <v>0.5</v>
      </c>
      <c r="T73" s="22">
        <v>0</v>
      </c>
      <c r="U73" s="26" t="s">
        <v>634</v>
      </c>
      <c r="V73" s="22">
        <v>0.04</v>
      </c>
      <c r="W73" s="22">
        <v>0</v>
      </c>
      <c r="X73" s="26" t="s">
        <v>634</v>
      </c>
      <c r="Y73" s="22">
        <v>0.15</v>
      </c>
      <c r="Z73" s="22">
        <v>0</v>
      </c>
      <c r="AA73" s="26" t="s">
        <v>634</v>
      </c>
      <c r="AB73" s="22">
        <v>0.04</v>
      </c>
      <c r="AC73" s="22">
        <v>0.06</v>
      </c>
      <c r="AD73" s="26" t="s">
        <v>635</v>
      </c>
      <c r="AE73" s="22">
        <v>3.22</v>
      </c>
      <c r="AF73" s="22">
        <v>0.6474789447345864</v>
      </c>
      <c r="AG73" s="26"/>
      <c r="AH73" s="22">
        <v>13.48051162937409</v>
      </c>
      <c r="AI73" s="22">
        <v>0.8873714848555112</v>
      </c>
      <c r="AJ73" s="26"/>
      <c r="AK73" s="22">
        <v>14.311527307749685</v>
      </c>
      <c r="AL73" s="22">
        <v>0.01</v>
      </c>
      <c r="AM73" s="26" t="s">
        <v>634</v>
      </c>
      <c r="AN73" s="22">
        <v>0.3</v>
      </c>
      <c r="AO73" s="22">
        <v>0.01</v>
      </c>
      <c r="AP73" s="26">
        <v>0</v>
      </c>
      <c r="AQ73" s="22">
        <v>0.28</v>
      </c>
      <c r="AR73" s="18"/>
      <c r="AS73" s="22">
        <v>27.28</v>
      </c>
      <c r="AT73" s="22">
        <v>28.37203893712378</v>
      </c>
      <c r="AU73" s="20">
        <v>0.9615100296618129</v>
      </c>
      <c r="AV73" s="20">
        <v>-3.924524448628312</v>
      </c>
    </row>
    <row r="74" spans="1:48" ht="12.75">
      <c r="A74" s="18" t="s">
        <v>113</v>
      </c>
      <c r="B74" s="19">
        <v>37423</v>
      </c>
      <c r="C74" s="20">
        <v>2002</v>
      </c>
      <c r="D74" s="21">
        <v>37423.083333333336</v>
      </c>
      <c r="E74" s="21">
        <v>37423.125</v>
      </c>
      <c r="F74" s="22">
        <v>1</v>
      </c>
      <c r="G74" s="22"/>
      <c r="H74" s="20">
        <v>449</v>
      </c>
      <c r="I74" s="20">
        <v>0.442</v>
      </c>
      <c r="J74" s="20"/>
      <c r="K74" s="22">
        <v>4.23</v>
      </c>
      <c r="L74" s="22"/>
      <c r="M74" s="22">
        <v>26.66</v>
      </c>
      <c r="N74" s="22"/>
      <c r="O74" s="20">
        <v>0.05875</v>
      </c>
      <c r="P74" s="22">
        <v>58.75</v>
      </c>
      <c r="Q74" s="22">
        <v>0.02</v>
      </c>
      <c r="R74" s="26" t="s">
        <v>635</v>
      </c>
      <c r="S74" s="22">
        <v>1</v>
      </c>
      <c r="T74" s="22">
        <v>0</v>
      </c>
      <c r="U74" s="26" t="s">
        <v>634</v>
      </c>
      <c r="V74" s="22">
        <v>0.04</v>
      </c>
      <c r="W74" s="22">
        <v>0</v>
      </c>
      <c r="X74" s="26" t="s">
        <v>634</v>
      </c>
      <c r="Y74" s="22">
        <v>0.15</v>
      </c>
      <c r="Z74" s="22">
        <v>0</v>
      </c>
      <c r="AA74" s="26" t="s">
        <v>634</v>
      </c>
      <c r="AB74" s="22">
        <v>0.04</v>
      </c>
      <c r="AC74" s="22">
        <v>0.14</v>
      </c>
      <c r="AD74" s="26">
        <v>0</v>
      </c>
      <c r="AE74" s="22">
        <v>7.72</v>
      </c>
      <c r="AF74" s="22">
        <v>1.6565445226521207</v>
      </c>
      <c r="AG74" s="26"/>
      <c r="AH74" s="22">
        <v>34.48925696161715</v>
      </c>
      <c r="AI74" s="22">
        <v>2.3596314901816813</v>
      </c>
      <c r="AJ74" s="26"/>
      <c r="AK74" s="22">
        <v>38.05613667365016</v>
      </c>
      <c r="AL74" s="22">
        <v>0.02</v>
      </c>
      <c r="AM74" s="26" t="s">
        <v>635</v>
      </c>
      <c r="AN74" s="22">
        <v>0.56</v>
      </c>
      <c r="AO74" s="22">
        <v>0.01</v>
      </c>
      <c r="AP74" s="26">
        <v>0</v>
      </c>
      <c r="AQ74" s="22">
        <v>0.28</v>
      </c>
      <c r="AR74" s="18"/>
      <c r="AS74" s="22">
        <v>67.7</v>
      </c>
      <c r="AT74" s="22">
        <v>73.38539363526732</v>
      </c>
      <c r="AU74" s="20">
        <v>0.9225269041476525</v>
      </c>
      <c r="AV74" s="20">
        <v>-8.059507066996806</v>
      </c>
    </row>
    <row r="75" spans="1:48" ht="12.75">
      <c r="A75" s="18" t="s">
        <v>114</v>
      </c>
      <c r="B75" s="19">
        <v>37423</v>
      </c>
      <c r="C75" s="20">
        <v>2002</v>
      </c>
      <c r="D75" s="21">
        <v>37423.126388888886</v>
      </c>
      <c r="E75" s="21">
        <v>37423.166666666664</v>
      </c>
      <c r="F75" s="22">
        <v>0.967</v>
      </c>
      <c r="G75" s="22"/>
      <c r="H75" s="20">
        <v>680</v>
      </c>
      <c r="I75" s="20">
        <v>0.573</v>
      </c>
      <c r="J75" s="20"/>
      <c r="K75" s="22">
        <v>4.45</v>
      </c>
      <c r="L75" s="22"/>
      <c r="M75" s="22">
        <v>16.86</v>
      </c>
      <c r="N75" s="22"/>
      <c r="O75" s="20">
        <v>0.03589</v>
      </c>
      <c r="P75" s="22">
        <v>35.89</v>
      </c>
      <c r="Q75" s="22">
        <v>0.01</v>
      </c>
      <c r="R75" s="26" t="s">
        <v>635</v>
      </c>
      <c r="S75" s="22">
        <v>0.5</v>
      </c>
      <c r="T75" s="22">
        <v>0</v>
      </c>
      <c r="U75" s="26" t="s">
        <v>634</v>
      </c>
      <c r="V75" s="22">
        <v>0.04</v>
      </c>
      <c r="W75" s="22">
        <v>0</v>
      </c>
      <c r="X75" s="26" t="s">
        <v>634</v>
      </c>
      <c r="Y75" s="22">
        <v>0.15</v>
      </c>
      <c r="Z75" s="22">
        <v>0</v>
      </c>
      <c r="AA75" s="26" t="s">
        <v>634</v>
      </c>
      <c r="AB75" s="22">
        <v>0.04</v>
      </c>
      <c r="AC75" s="22">
        <v>0.08</v>
      </c>
      <c r="AD75" s="26" t="s">
        <v>635</v>
      </c>
      <c r="AE75" s="22">
        <v>4.67</v>
      </c>
      <c r="AF75" s="22">
        <v>1.2737090654181467</v>
      </c>
      <c r="AG75" s="26"/>
      <c r="AH75" s="22">
        <v>26.518622742005814</v>
      </c>
      <c r="AI75" s="22">
        <v>1.1654642621875444</v>
      </c>
      <c r="AJ75" s="26"/>
      <c r="AK75" s="22">
        <v>18.796607620560717</v>
      </c>
      <c r="AL75" s="22">
        <v>0.01</v>
      </c>
      <c r="AM75" s="26" t="s">
        <v>634</v>
      </c>
      <c r="AN75" s="22">
        <v>0.28</v>
      </c>
      <c r="AO75" s="22">
        <v>0.01</v>
      </c>
      <c r="AP75" s="26">
        <v>0</v>
      </c>
      <c r="AQ75" s="22">
        <v>0.28</v>
      </c>
      <c r="AR75" s="18"/>
      <c r="AS75" s="22">
        <v>41.29</v>
      </c>
      <c r="AT75" s="22">
        <v>45.87523036256653</v>
      </c>
      <c r="AU75" s="20">
        <v>0.9000499762872469</v>
      </c>
      <c r="AV75" s="20">
        <v>-10.520778396372323</v>
      </c>
    </row>
    <row r="76" spans="1:48" ht="12.75">
      <c r="A76" s="18" t="s">
        <v>115</v>
      </c>
      <c r="B76" s="19">
        <v>37423</v>
      </c>
      <c r="C76" s="20">
        <v>2002</v>
      </c>
      <c r="D76" s="21">
        <v>37423.16805555556</v>
      </c>
      <c r="E76" s="21">
        <v>37423.208333333336</v>
      </c>
      <c r="F76" s="22">
        <v>0.967</v>
      </c>
      <c r="G76" s="22"/>
      <c r="H76" s="20">
        <v>682</v>
      </c>
      <c r="I76" s="20">
        <v>0.637</v>
      </c>
      <c r="J76" s="20"/>
      <c r="K76" s="22">
        <v>4.51</v>
      </c>
      <c r="L76" s="22"/>
      <c r="M76" s="22">
        <v>13.72</v>
      </c>
      <c r="N76" s="22"/>
      <c r="O76" s="20">
        <v>0.03126</v>
      </c>
      <c r="P76" s="22">
        <v>31.26</v>
      </c>
      <c r="Q76" s="22">
        <v>0.01</v>
      </c>
      <c r="R76" s="26" t="s">
        <v>635</v>
      </c>
      <c r="S76" s="22">
        <v>0.5</v>
      </c>
      <c r="T76" s="22">
        <v>0</v>
      </c>
      <c r="U76" s="26" t="s">
        <v>634</v>
      </c>
      <c r="V76" s="22">
        <v>0.04</v>
      </c>
      <c r="W76" s="22">
        <v>0</v>
      </c>
      <c r="X76" s="26" t="s">
        <v>634</v>
      </c>
      <c r="Y76" s="22">
        <v>0.15</v>
      </c>
      <c r="Z76" s="22">
        <v>0</v>
      </c>
      <c r="AA76" s="26" t="s">
        <v>634</v>
      </c>
      <c r="AB76" s="22">
        <v>0.04</v>
      </c>
      <c r="AC76" s="22">
        <v>0.09</v>
      </c>
      <c r="AD76" s="26" t="s">
        <v>635</v>
      </c>
      <c r="AE76" s="22">
        <v>5.17</v>
      </c>
      <c r="AF76" s="22">
        <v>1.1885735980512826</v>
      </c>
      <c r="AG76" s="26"/>
      <c r="AH76" s="22">
        <v>24.746102311427705</v>
      </c>
      <c r="AI76" s="22">
        <v>0.9058615558981463</v>
      </c>
      <c r="AJ76" s="26"/>
      <c r="AK76" s="22">
        <v>14.609735173525303</v>
      </c>
      <c r="AL76" s="22">
        <v>0.02</v>
      </c>
      <c r="AM76" s="26" t="s">
        <v>635</v>
      </c>
      <c r="AN76" s="22">
        <v>0.56</v>
      </c>
      <c r="AO76" s="22">
        <v>0.01</v>
      </c>
      <c r="AP76" s="26">
        <v>0</v>
      </c>
      <c r="AQ76" s="22">
        <v>0.28</v>
      </c>
      <c r="AR76" s="18"/>
      <c r="AS76" s="22">
        <v>37.16</v>
      </c>
      <c r="AT76" s="22">
        <v>40.19583748495301</v>
      </c>
      <c r="AU76" s="20">
        <v>0.9244738342349639</v>
      </c>
      <c r="AV76" s="20">
        <v>-7.8490197602567084</v>
      </c>
    </row>
    <row r="77" spans="1:48" ht="12.75">
      <c r="A77" s="18" t="s">
        <v>116</v>
      </c>
      <c r="B77" s="19">
        <v>37423</v>
      </c>
      <c r="C77" s="20">
        <v>2002</v>
      </c>
      <c r="D77" s="21">
        <v>37423.20972222222</v>
      </c>
      <c r="E77" s="21">
        <v>37423.25</v>
      </c>
      <c r="F77" s="22">
        <v>0.967</v>
      </c>
      <c r="G77" s="22"/>
      <c r="H77" s="20">
        <v>682</v>
      </c>
      <c r="I77" s="20">
        <v>0.57</v>
      </c>
      <c r="J77" s="20"/>
      <c r="K77" s="22">
        <v>4.66</v>
      </c>
      <c r="L77" s="22"/>
      <c r="M77" s="22">
        <v>9.8</v>
      </c>
      <c r="N77" s="22"/>
      <c r="O77" s="20">
        <v>0.02188</v>
      </c>
      <c r="P77" s="22">
        <v>21.88</v>
      </c>
      <c r="Q77" s="22">
        <v>0.02</v>
      </c>
      <c r="R77" s="26" t="s">
        <v>635</v>
      </c>
      <c r="S77" s="22">
        <v>1</v>
      </c>
      <c r="T77" s="22">
        <v>0</v>
      </c>
      <c r="U77" s="26" t="s">
        <v>634</v>
      </c>
      <c r="V77" s="22">
        <v>0.04</v>
      </c>
      <c r="W77" s="22">
        <v>0</v>
      </c>
      <c r="X77" s="26" t="s">
        <v>634</v>
      </c>
      <c r="Y77" s="22">
        <v>0.15</v>
      </c>
      <c r="Z77" s="22">
        <v>0.01</v>
      </c>
      <c r="AA77" s="26" t="s">
        <v>635</v>
      </c>
      <c r="AB77" s="22">
        <v>0.26</v>
      </c>
      <c r="AC77" s="22">
        <v>0.04</v>
      </c>
      <c r="AD77" s="26" t="s">
        <v>635</v>
      </c>
      <c r="AE77" s="22">
        <v>2.39</v>
      </c>
      <c r="AF77" s="22">
        <v>0.7797391833491734</v>
      </c>
      <c r="AG77" s="26"/>
      <c r="AH77" s="22">
        <v>16.23416979732979</v>
      </c>
      <c r="AI77" s="22">
        <v>1.7543491142002638</v>
      </c>
      <c r="AJ77" s="26"/>
      <c r="AK77" s="22">
        <v>28.294142513821857</v>
      </c>
      <c r="AL77" s="22">
        <v>0.01</v>
      </c>
      <c r="AM77" s="26" t="s">
        <v>634</v>
      </c>
      <c r="AN77" s="22">
        <v>0.28</v>
      </c>
      <c r="AO77" s="22">
        <v>0.01</v>
      </c>
      <c r="AP77" s="26">
        <v>0</v>
      </c>
      <c r="AQ77" s="22">
        <v>0.28</v>
      </c>
      <c r="AR77" s="18"/>
      <c r="AS77" s="22">
        <v>25.72</v>
      </c>
      <c r="AT77" s="22">
        <v>45.088312311151654</v>
      </c>
      <c r="AU77" s="20">
        <v>0.5704360771480615</v>
      </c>
      <c r="AV77" s="20">
        <v>-54.706323817016965</v>
      </c>
    </row>
    <row r="78" spans="1:48" ht="12.75">
      <c r="A78" s="18" t="s">
        <v>117</v>
      </c>
      <c r="B78" s="19">
        <v>37423</v>
      </c>
      <c r="C78" s="20">
        <v>2002</v>
      </c>
      <c r="D78" s="21">
        <v>37423.251388888886</v>
      </c>
      <c r="E78" s="21">
        <v>37423.291666666664</v>
      </c>
      <c r="F78" s="22">
        <v>0.967</v>
      </c>
      <c r="G78" s="22"/>
      <c r="H78" s="20">
        <v>584</v>
      </c>
      <c r="I78" s="20">
        <v>0.601</v>
      </c>
      <c r="J78" s="20"/>
      <c r="K78" s="22">
        <v>4.76</v>
      </c>
      <c r="L78" s="22"/>
      <c r="M78" s="22">
        <v>8.36</v>
      </c>
      <c r="N78" s="22"/>
      <c r="O78" s="20">
        <v>0.01754</v>
      </c>
      <c r="P78" s="22">
        <v>17.54</v>
      </c>
      <c r="Q78" s="22">
        <v>0.03</v>
      </c>
      <c r="R78" s="26" t="s">
        <v>635</v>
      </c>
      <c r="S78" s="22">
        <v>1.5</v>
      </c>
      <c r="T78" s="22">
        <v>0</v>
      </c>
      <c r="U78" s="26" t="s">
        <v>634</v>
      </c>
      <c r="V78" s="22">
        <v>0.04</v>
      </c>
      <c r="W78" s="22">
        <v>0</v>
      </c>
      <c r="X78" s="26" t="s">
        <v>634</v>
      </c>
      <c r="Y78" s="22">
        <v>0.15</v>
      </c>
      <c r="Z78" s="22">
        <v>0.01</v>
      </c>
      <c r="AA78" s="26" t="s">
        <v>635</v>
      </c>
      <c r="AB78" s="22">
        <v>0.26</v>
      </c>
      <c r="AC78" s="22">
        <v>0.03</v>
      </c>
      <c r="AD78" s="26" t="s">
        <v>635</v>
      </c>
      <c r="AE78" s="22">
        <v>1.5</v>
      </c>
      <c r="AF78" s="22">
        <v>0.6279415192063044</v>
      </c>
      <c r="AG78" s="26"/>
      <c r="AH78" s="22">
        <v>13.073742429875256</v>
      </c>
      <c r="AI78" s="22">
        <v>0.5250099048032444</v>
      </c>
      <c r="AJ78" s="26"/>
      <c r="AK78" s="22">
        <v>8.467359744666725</v>
      </c>
      <c r="AL78" s="22">
        <v>0.01</v>
      </c>
      <c r="AM78" s="26" t="s">
        <v>634</v>
      </c>
      <c r="AN78" s="22">
        <v>0.28</v>
      </c>
      <c r="AO78" s="22">
        <v>0.01</v>
      </c>
      <c r="AP78" s="26">
        <v>0</v>
      </c>
      <c r="AQ78" s="22">
        <v>0.28</v>
      </c>
      <c r="AR78" s="18"/>
      <c r="AS78" s="22">
        <v>20.99</v>
      </c>
      <c r="AT78" s="22">
        <v>22.101102174541985</v>
      </c>
      <c r="AU78" s="20">
        <v>0.94972639075793</v>
      </c>
      <c r="AV78" s="20">
        <v>-5.156991204548119</v>
      </c>
    </row>
    <row r="79" spans="1:48" ht="12.75">
      <c r="A79" s="18" t="s">
        <v>118</v>
      </c>
      <c r="B79" s="19">
        <v>37423</v>
      </c>
      <c r="C79" s="20">
        <v>2002</v>
      </c>
      <c r="D79" s="21">
        <v>37423.29305555556</v>
      </c>
      <c r="E79" s="21">
        <v>37423.333333333336</v>
      </c>
      <c r="F79" s="22">
        <v>0.967</v>
      </c>
      <c r="G79" s="22"/>
      <c r="H79" s="20">
        <v>650</v>
      </c>
      <c r="I79" s="20">
        <v>0.598</v>
      </c>
      <c r="J79" s="20"/>
      <c r="K79" s="22">
        <v>4.73</v>
      </c>
      <c r="L79" s="22"/>
      <c r="M79" s="22">
        <v>9.15</v>
      </c>
      <c r="N79" s="22"/>
      <c r="O79" s="20">
        <v>0.01849</v>
      </c>
      <c r="P79" s="22">
        <v>18.49</v>
      </c>
      <c r="Q79" s="22">
        <v>0.02</v>
      </c>
      <c r="R79" s="26" t="s">
        <v>635</v>
      </c>
      <c r="S79" s="22">
        <v>1</v>
      </c>
      <c r="T79" s="22">
        <v>0</v>
      </c>
      <c r="U79" s="26" t="s">
        <v>634</v>
      </c>
      <c r="V79" s="22">
        <v>0.04</v>
      </c>
      <c r="W79" s="22">
        <v>0</v>
      </c>
      <c r="X79" s="26" t="s">
        <v>634</v>
      </c>
      <c r="Y79" s="22">
        <v>0.15</v>
      </c>
      <c r="Z79" s="22">
        <v>0.01</v>
      </c>
      <c r="AA79" s="26" t="s">
        <v>635</v>
      </c>
      <c r="AB79" s="22">
        <v>0.26</v>
      </c>
      <c r="AC79" s="22">
        <v>0.06</v>
      </c>
      <c r="AD79" s="26" t="s">
        <v>635</v>
      </c>
      <c r="AE79" s="22">
        <v>3.17</v>
      </c>
      <c r="AF79" s="22">
        <v>0.7162688150978548</v>
      </c>
      <c r="AG79" s="26"/>
      <c r="AH79" s="22">
        <v>14.912716730337337</v>
      </c>
      <c r="AI79" s="22">
        <v>0.5045474699126058</v>
      </c>
      <c r="AJ79" s="26"/>
      <c r="AK79" s="22">
        <v>8.137341594750506</v>
      </c>
      <c r="AL79" s="22">
        <v>0.01</v>
      </c>
      <c r="AM79" s="26" t="s">
        <v>634</v>
      </c>
      <c r="AN79" s="22">
        <v>0.3</v>
      </c>
      <c r="AO79" s="22">
        <v>0.02</v>
      </c>
      <c r="AP79" s="26">
        <v>0</v>
      </c>
      <c r="AQ79" s="22">
        <v>0.43</v>
      </c>
      <c r="AR79" s="18"/>
      <c r="AS79" s="22">
        <v>23.11</v>
      </c>
      <c r="AT79" s="22">
        <v>23.780058325087843</v>
      </c>
      <c r="AU79" s="20">
        <v>0.9718226794935597</v>
      </c>
      <c r="AV79" s="20">
        <v>-2.8579974050889114</v>
      </c>
    </row>
    <row r="80" spans="1:48" ht="12.75">
      <c r="A80" s="18" t="s">
        <v>119</v>
      </c>
      <c r="B80" s="19">
        <v>37423</v>
      </c>
      <c r="C80" s="20">
        <v>2002</v>
      </c>
      <c r="D80" s="21">
        <v>37423.33472222222</v>
      </c>
      <c r="E80" s="21">
        <v>37423.375</v>
      </c>
      <c r="F80" s="22">
        <v>0.967</v>
      </c>
      <c r="G80" s="22"/>
      <c r="H80" s="20">
        <v>613</v>
      </c>
      <c r="I80" s="20">
        <v>0.659</v>
      </c>
      <c r="J80" s="20"/>
      <c r="K80" s="22">
        <v>4.68</v>
      </c>
      <c r="L80" s="22"/>
      <c r="M80" s="22">
        <v>10.98</v>
      </c>
      <c r="N80" s="22"/>
      <c r="O80" s="20">
        <v>0.02113</v>
      </c>
      <c r="P80" s="22">
        <v>21.13</v>
      </c>
      <c r="Q80" s="22">
        <v>0</v>
      </c>
      <c r="R80" s="26" t="s">
        <v>634</v>
      </c>
      <c r="S80" s="22">
        <v>0.22</v>
      </c>
      <c r="T80" s="22">
        <v>0</v>
      </c>
      <c r="U80" s="26" t="s">
        <v>634</v>
      </c>
      <c r="V80" s="22">
        <v>0.04</v>
      </c>
      <c r="W80" s="22">
        <v>0</v>
      </c>
      <c r="X80" s="26" t="s">
        <v>634</v>
      </c>
      <c r="Y80" s="22">
        <v>0.15</v>
      </c>
      <c r="Z80" s="22">
        <v>0.01</v>
      </c>
      <c r="AA80" s="26" t="s">
        <v>635</v>
      </c>
      <c r="AB80" s="22">
        <v>0.26</v>
      </c>
      <c r="AC80" s="22">
        <v>0.17</v>
      </c>
      <c r="AD80" s="26"/>
      <c r="AE80" s="22">
        <v>9.28</v>
      </c>
      <c r="AF80" s="22">
        <v>1.0787242567079918</v>
      </c>
      <c r="AG80" s="26"/>
      <c r="AH80" s="22">
        <v>22.459039024660388</v>
      </c>
      <c r="AI80" s="22">
        <v>0.52242626757117</v>
      </c>
      <c r="AJ80" s="26"/>
      <c r="AK80" s="22">
        <v>8.42569084338783</v>
      </c>
      <c r="AL80" s="22">
        <v>0.02</v>
      </c>
      <c r="AM80" s="26" t="s">
        <v>635</v>
      </c>
      <c r="AN80" s="22">
        <v>0.56</v>
      </c>
      <c r="AO80" s="22">
        <v>0.01</v>
      </c>
      <c r="AP80" s="26">
        <v>0</v>
      </c>
      <c r="AQ80" s="22">
        <v>0.28</v>
      </c>
      <c r="AR80" s="18"/>
      <c r="AS80" s="22">
        <v>31.08</v>
      </c>
      <c r="AT80" s="22">
        <v>31.724729868048218</v>
      </c>
      <c r="AU80" s="20">
        <v>0.9796773724873363</v>
      </c>
      <c r="AV80" s="20">
        <v>-2.0531252006108063</v>
      </c>
    </row>
    <row r="81" spans="1:48" ht="12.75">
      <c r="A81" s="18" t="s">
        <v>120</v>
      </c>
      <c r="B81" s="19">
        <v>37423</v>
      </c>
      <c r="C81" s="20">
        <v>2002</v>
      </c>
      <c r="D81" s="21">
        <v>37423.376388888886</v>
      </c>
      <c r="E81" s="21">
        <v>37423.416666666664</v>
      </c>
      <c r="F81" s="22">
        <v>0.967</v>
      </c>
      <c r="G81" s="22"/>
      <c r="H81" s="20">
        <v>599</v>
      </c>
      <c r="I81" s="20">
        <v>0.74</v>
      </c>
      <c r="J81" s="20"/>
      <c r="K81" s="22">
        <v>4.46</v>
      </c>
      <c r="L81" s="22"/>
      <c r="M81" s="22">
        <v>19.01</v>
      </c>
      <c r="N81" s="22"/>
      <c r="O81" s="20">
        <v>0.03508</v>
      </c>
      <c r="P81" s="22">
        <v>35.08</v>
      </c>
      <c r="Q81" s="22">
        <v>0.02</v>
      </c>
      <c r="R81" s="26" t="s">
        <v>635</v>
      </c>
      <c r="S81" s="22">
        <v>1</v>
      </c>
      <c r="T81" s="22">
        <v>0</v>
      </c>
      <c r="U81" s="26" t="s">
        <v>634</v>
      </c>
      <c r="V81" s="22">
        <v>0.04</v>
      </c>
      <c r="W81" s="22">
        <v>0</v>
      </c>
      <c r="X81" s="26" t="s">
        <v>634</v>
      </c>
      <c r="Y81" s="22">
        <v>0.15</v>
      </c>
      <c r="Z81" s="22">
        <v>0.02</v>
      </c>
      <c r="AA81" s="26">
        <v>0</v>
      </c>
      <c r="AB81" s="22">
        <v>0.51</v>
      </c>
      <c r="AC81" s="22">
        <v>0.28</v>
      </c>
      <c r="AD81" s="26"/>
      <c r="AE81" s="22">
        <v>15.39</v>
      </c>
      <c r="AF81" s="22">
        <v>1.8117776134532748</v>
      </c>
      <c r="AG81" s="26"/>
      <c r="AH81" s="22">
        <v>37.72120991209718</v>
      </c>
      <c r="AI81" s="22">
        <v>0.961058846048013</v>
      </c>
      <c r="AJ81" s="26"/>
      <c r="AK81" s="22">
        <v>15.499957069062352</v>
      </c>
      <c r="AL81" s="22">
        <v>0.05</v>
      </c>
      <c r="AM81" s="26">
        <v>2</v>
      </c>
      <c r="AN81" s="22">
        <v>1.41</v>
      </c>
      <c r="AO81" s="22">
        <v>0.01</v>
      </c>
      <c r="AP81" s="26">
        <v>0</v>
      </c>
      <c r="AQ81" s="22">
        <v>0.28</v>
      </c>
      <c r="AR81" s="18"/>
      <c r="AS81" s="22">
        <v>52.17</v>
      </c>
      <c r="AT81" s="22">
        <v>54.91116698115953</v>
      </c>
      <c r="AU81" s="20">
        <v>0.9500799722194931</v>
      </c>
      <c r="AV81" s="20">
        <v>-5.11979287943665</v>
      </c>
    </row>
    <row r="82" spans="1:48" ht="12.75">
      <c r="A82" s="18" t="s">
        <v>121</v>
      </c>
      <c r="B82" s="19">
        <v>37423</v>
      </c>
      <c r="C82" s="20">
        <v>2002</v>
      </c>
      <c r="D82" s="21">
        <v>37423.569444444445</v>
      </c>
      <c r="E82" s="21">
        <v>37423.583333333336</v>
      </c>
      <c r="F82" s="22">
        <v>0.333</v>
      </c>
      <c r="G82" s="22"/>
      <c r="H82" s="20">
        <v>102</v>
      </c>
      <c r="I82" s="20">
        <v>0.567</v>
      </c>
      <c r="J82" s="20"/>
      <c r="K82" s="22">
        <v>4.49</v>
      </c>
      <c r="L82" s="22"/>
      <c r="M82" s="22">
        <v>18.72</v>
      </c>
      <c r="N82" s="22"/>
      <c r="O82" s="20">
        <v>0.032729999999999995</v>
      </c>
      <c r="P82" s="22">
        <v>32.73</v>
      </c>
      <c r="Q82" s="22">
        <v>0.04</v>
      </c>
      <c r="R82" s="26">
        <v>0</v>
      </c>
      <c r="S82" s="22">
        <v>2</v>
      </c>
      <c r="T82" s="22"/>
      <c r="U82" s="26" t="s">
        <v>25</v>
      </c>
      <c r="V82" s="22"/>
      <c r="W82" s="22">
        <v>0</v>
      </c>
      <c r="X82" s="26" t="s">
        <v>634</v>
      </c>
      <c r="Y82" s="22">
        <v>0.15</v>
      </c>
      <c r="Z82" s="22">
        <v>0.02</v>
      </c>
      <c r="AA82" s="26">
        <v>0</v>
      </c>
      <c r="AB82" s="22">
        <v>0.51</v>
      </c>
      <c r="AC82" s="22">
        <v>0.3</v>
      </c>
      <c r="AD82" s="26"/>
      <c r="AE82" s="22">
        <v>16.67</v>
      </c>
      <c r="AF82" s="22">
        <v>1.0869809782987379</v>
      </c>
      <c r="AG82" s="26"/>
      <c r="AH82" s="22">
        <v>22.63094396817972</v>
      </c>
      <c r="AI82" s="22">
        <v>0.48697126933564877</v>
      </c>
      <c r="AJ82" s="26"/>
      <c r="AK82" s="22">
        <v>7.853872631845343</v>
      </c>
      <c r="AL82" s="22">
        <v>0.02</v>
      </c>
      <c r="AM82" s="26" t="s">
        <v>635</v>
      </c>
      <c r="AN82" s="22">
        <v>0.56</v>
      </c>
      <c r="AO82" s="22">
        <v>0.01</v>
      </c>
      <c r="AP82" s="26">
        <v>0</v>
      </c>
      <c r="AQ82" s="22">
        <v>0.22</v>
      </c>
      <c r="AR82" s="18"/>
      <c r="AS82" s="22">
        <v>52.06</v>
      </c>
      <c r="AT82" s="22">
        <v>31.26481660002506</v>
      </c>
      <c r="AU82" s="20">
        <v>1.665130509671957</v>
      </c>
      <c r="AV82" s="20">
        <v>49.91354136378305</v>
      </c>
    </row>
    <row r="83" spans="1:48" ht="12.75">
      <c r="A83" s="18" t="s">
        <v>122</v>
      </c>
      <c r="B83" s="19">
        <v>37423</v>
      </c>
      <c r="C83" s="20">
        <v>2002</v>
      </c>
      <c r="D83" s="21">
        <v>37423.58472222222</v>
      </c>
      <c r="E83" s="21">
        <v>37423.625</v>
      </c>
      <c r="F83" s="22">
        <v>0.967</v>
      </c>
      <c r="G83" s="22"/>
      <c r="H83" s="20">
        <v>294</v>
      </c>
      <c r="I83" s="20">
        <v>0.546</v>
      </c>
      <c r="J83" s="20"/>
      <c r="K83" s="22">
        <v>4.43</v>
      </c>
      <c r="L83" s="22"/>
      <c r="M83" s="22">
        <v>19.7</v>
      </c>
      <c r="N83" s="22"/>
      <c r="O83" s="20">
        <v>0.03681</v>
      </c>
      <c r="P83" s="22">
        <v>36.81</v>
      </c>
      <c r="Q83" s="22">
        <v>0.01</v>
      </c>
      <c r="R83" s="26" t="s">
        <v>635</v>
      </c>
      <c r="S83" s="22">
        <v>0.5</v>
      </c>
      <c r="T83" s="22">
        <v>0</v>
      </c>
      <c r="U83" s="26" t="s">
        <v>634</v>
      </c>
      <c r="V83" s="22">
        <v>0.04</v>
      </c>
      <c r="W83" s="22">
        <v>0</v>
      </c>
      <c r="X83" s="26" t="s">
        <v>634</v>
      </c>
      <c r="Y83" s="22">
        <v>0.15</v>
      </c>
      <c r="Z83" s="22">
        <v>0.02</v>
      </c>
      <c r="AA83" s="26">
        <v>0</v>
      </c>
      <c r="AB83" s="22">
        <v>0.51</v>
      </c>
      <c r="AC83" s="22">
        <v>0.36</v>
      </c>
      <c r="AD83" s="26"/>
      <c r="AE83" s="22">
        <v>19.72</v>
      </c>
      <c r="AF83" s="22">
        <v>1.9639020138332972</v>
      </c>
      <c r="AG83" s="26"/>
      <c r="AH83" s="22">
        <v>40.88843992800925</v>
      </c>
      <c r="AI83" s="22">
        <v>0.8045127005565001</v>
      </c>
      <c r="AJ83" s="26"/>
      <c r="AK83" s="22">
        <v>12.975180834575234</v>
      </c>
      <c r="AL83" s="22">
        <v>0.03</v>
      </c>
      <c r="AM83" s="26" t="s">
        <v>635</v>
      </c>
      <c r="AN83" s="22">
        <v>0.85</v>
      </c>
      <c r="AO83" s="22">
        <v>0.01</v>
      </c>
      <c r="AP83" s="26">
        <v>0</v>
      </c>
      <c r="AQ83" s="22">
        <v>0.22</v>
      </c>
      <c r="AR83" s="18"/>
      <c r="AS83" s="22">
        <v>57.73</v>
      </c>
      <c r="AT83" s="22">
        <v>54.93362076258448</v>
      </c>
      <c r="AU83" s="20">
        <v>1.0509046954960621</v>
      </c>
      <c r="AV83" s="20">
        <v>4.964121015262436</v>
      </c>
    </row>
    <row r="84" spans="1:48" ht="12.75">
      <c r="A84" s="18" t="s">
        <v>123</v>
      </c>
      <c r="B84" s="19">
        <v>37423</v>
      </c>
      <c r="C84" s="20">
        <v>2002</v>
      </c>
      <c r="D84" s="21">
        <v>37423.626388888886</v>
      </c>
      <c r="E84" s="21">
        <v>37423.666666666664</v>
      </c>
      <c r="F84" s="22">
        <v>0.967</v>
      </c>
      <c r="G84" s="22"/>
      <c r="H84" s="20">
        <v>535</v>
      </c>
      <c r="I84" s="20">
        <v>0.651</v>
      </c>
      <c r="J84" s="20"/>
      <c r="K84" s="22">
        <v>4.59</v>
      </c>
      <c r="L84" s="22"/>
      <c r="M84" s="22">
        <v>14.01</v>
      </c>
      <c r="N84" s="22"/>
      <c r="O84" s="20">
        <v>0.02553</v>
      </c>
      <c r="P84" s="22">
        <v>25.53</v>
      </c>
      <c r="Q84" s="22">
        <v>0.01</v>
      </c>
      <c r="R84" s="26" t="s">
        <v>635</v>
      </c>
      <c r="S84" s="22">
        <v>0.5</v>
      </c>
      <c r="T84" s="22">
        <v>0</v>
      </c>
      <c r="U84" s="26" t="s">
        <v>634</v>
      </c>
      <c r="V84" s="22">
        <v>0.04</v>
      </c>
      <c r="W84" s="22">
        <v>0</v>
      </c>
      <c r="X84" s="26" t="s">
        <v>634</v>
      </c>
      <c r="Y84" s="22">
        <v>0.15</v>
      </c>
      <c r="Z84" s="22">
        <v>0.01</v>
      </c>
      <c r="AA84" s="26" t="s">
        <v>635</v>
      </c>
      <c r="AB84" s="22">
        <v>0.26</v>
      </c>
      <c r="AC84" s="22">
        <v>0.27</v>
      </c>
      <c r="AD84" s="26"/>
      <c r="AE84" s="22">
        <v>15.11</v>
      </c>
      <c r="AF84" s="22">
        <v>1.4497585280983605</v>
      </c>
      <c r="AG84" s="26"/>
      <c r="AH84" s="22">
        <v>30.183972555007866</v>
      </c>
      <c r="AI84" s="22">
        <v>0.5190958013110741</v>
      </c>
      <c r="AJ84" s="26"/>
      <c r="AK84" s="22">
        <v>8.371977083545003</v>
      </c>
      <c r="AL84" s="22">
        <v>0.04</v>
      </c>
      <c r="AM84" s="26">
        <v>2</v>
      </c>
      <c r="AN84" s="22">
        <v>1.13</v>
      </c>
      <c r="AO84" s="22">
        <v>0.01</v>
      </c>
      <c r="AP84" s="26">
        <v>0</v>
      </c>
      <c r="AQ84" s="22">
        <v>0.22</v>
      </c>
      <c r="AR84" s="18"/>
      <c r="AS84" s="22">
        <v>41.59</v>
      </c>
      <c r="AT84" s="22">
        <v>39.90594963855287</v>
      </c>
      <c r="AU84" s="20">
        <v>1.0422004833038776</v>
      </c>
      <c r="AV84" s="20">
        <v>4.132844316597716</v>
      </c>
    </row>
    <row r="85" spans="1:48" ht="12.75">
      <c r="A85" s="18" t="s">
        <v>124</v>
      </c>
      <c r="B85" s="19">
        <v>37423</v>
      </c>
      <c r="C85" s="20">
        <v>2002</v>
      </c>
      <c r="D85" s="21">
        <v>37423.66805555556</v>
      </c>
      <c r="E85" s="21">
        <v>37423.708333333336</v>
      </c>
      <c r="F85" s="22">
        <v>0.967</v>
      </c>
      <c r="G85" s="22"/>
      <c r="H85" s="20">
        <v>493</v>
      </c>
      <c r="I85" s="20">
        <v>0.619</v>
      </c>
      <c r="J85" s="20"/>
      <c r="K85" s="22">
        <v>4.53</v>
      </c>
      <c r="L85" s="22"/>
      <c r="M85" s="22">
        <v>17.15</v>
      </c>
      <c r="N85" s="22"/>
      <c r="O85" s="20">
        <v>0.02944</v>
      </c>
      <c r="P85" s="22">
        <v>29.44</v>
      </c>
      <c r="Q85" s="22">
        <v>0.01</v>
      </c>
      <c r="R85" s="26" t="s">
        <v>635</v>
      </c>
      <c r="S85" s="22">
        <v>0.5</v>
      </c>
      <c r="T85" s="22">
        <v>0</v>
      </c>
      <c r="U85" s="26" t="s">
        <v>634</v>
      </c>
      <c r="V85" s="22">
        <v>0.04</v>
      </c>
      <c r="W85" s="22">
        <v>0</v>
      </c>
      <c r="X85" s="26" t="s">
        <v>634</v>
      </c>
      <c r="Y85" s="22">
        <v>0.15</v>
      </c>
      <c r="Z85" s="22">
        <v>0.02</v>
      </c>
      <c r="AA85" s="26">
        <v>0</v>
      </c>
      <c r="AB85" s="22">
        <v>0.51</v>
      </c>
      <c r="AC85" s="22">
        <v>0.4</v>
      </c>
      <c r="AD85" s="26"/>
      <c r="AE85" s="22">
        <v>22</v>
      </c>
      <c r="AF85" s="22">
        <v>1.7532212866761347</v>
      </c>
      <c r="AG85" s="26"/>
      <c r="AH85" s="22">
        <v>36.502067188597124</v>
      </c>
      <c r="AI85" s="22">
        <v>0.9550395767085621</v>
      </c>
      <c r="AJ85" s="26"/>
      <c r="AK85" s="22">
        <v>15.40287829315569</v>
      </c>
      <c r="AL85" s="22">
        <v>0.03</v>
      </c>
      <c r="AM85" s="26" t="s">
        <v>635</v>
      </c>
      <c r="AN85" s="22">
        <v>0.85</v>
      </c>
      <c r="AO85" s="22">
        <v>0.01</v>
      </c>
      <c r="AP85" s="26">
        <v>0</v>
      </c>
      <c r="AQ85" s="22">
        <v>0.22</v>
      </c>
      <c r="AR85" s="18"/>
      <c r="AS85" s="22">
        <v>52.64</v>
      </c>
      <c r="AT85" s="22">
        <v>52.97494548175281</v>
      </c>
      <c r="AU85" s="20">
        <v>0.9936772850126258</v>
      </c>
      <c r="AV85" s="20">
        <v>-0.6342766740540146</v>
      </c>
    </row>
    <row r="86" spans="1:48" ht="12.75">
      <c r="A86" s="18" t="s">
        <v>125</v>
      </c>
      <c r="B86" s="19">
        <v>37423</v>
      </c>
      <c r="C86" s="20">
        <v>2002</v>
      </c>
      <c r="D86" s="21">
        <v>37423.70972222222</v>
      </c>
      <c r="E86" s="21">
        <v>37423.75</v>
      </c>
      <c r="F86" s="22">
        <v>0.967</v>
      </c>
      <c r="G86" s="22"/>
      <c r="H86" s="20">
        <v>393</v>
      </c>
      <c r="I86" s="20">
        <v>0.548</v>
      </c>
      <c r="J86" s="20"/>
      <c r="K86" s="22">
        <v>4.48</v>
      </c>
      <c r="L86" s="22"/>
      <c r="M86" s="22">
        <v>21.17</v>
      </c>
      <c r="N86" s="22"/>
      <c r="O86" s="20">
        <v>0.03311</v>
      </c>
      <c r="P86" s="22">
        <v>33.11</v>
      </c>
      <c r="Q86" s="22">
        <v>0.01</v>
      </c>
      <c r="R86" s="26" t="s">
        <v>635</v>
      </c>
      <c r="S86" s="22">
        <v>0.5</v>
      </c>
      <c r="T86" s="22">
        <v>0</v>
      </c>
      <c r="U86" s="26" t="s">
        <v>634</v>
      </c>
      <c r="V86" s="22">
        <v>0.04</v>
      </c>
      <c r="W86" s="22">
        <v>0</v>
      </c>
      <c r="X86" s="26" t="s">
        <v>634</v>
      </c>
      <c r="Y86" s="22">
        <v>0.15</v>
      </c>
      <c r="Z86" s="22">
        <v>0.03</v>
      </c>
      <c r="AA86" s="26"/>
      <c r="AB86" s="22">
        <v>0.77</v>
      </c>
      <c r="AC86" s="22">
        <v>0.7</v>
      </c>
      <c r="AD86" s="26"/>
      <c r="AE86" s="22">
        <v>38.78</v>
      </c>
      <c r="AF86" s="22">
        <v>1.945334440907667</v>
      </c>
      <c r="AG86" s="26"/>
      <c r="AH86" s="22">
        <v>40.50186305969763</v>
      </c>
      <c r="AI86" s="22">
        <v>1.5935597453888561</v>
      </c>
      <c r="AJ86" s="26"/>
      <c r="AK86" s="22">
        <v>25.700931573631472</v>
      </c>
      <c r="AL86" s="22">
        <v>0.04</v>
      </c>
      <c r="AM86" s="26">
        <v>2</v>
      </c>
      <c r="AN86" s="22">
        <v>1.13</v>
      </c>
      <c r="AO86" s="22">
        <v>0.01</v>
      </c>
      <c r="AP86" s="26">
        <v>0</v>
      </c>
      <c r="AQ86" s="22">
        <v>0.22</v>
      </c>
      <c r="AR86" s="18"/>
      <c r="AS86" s="22">
        <v>73.35</v>
      </c>
      <c r="AT86" s="22">
        <v>67.55279463332909</v>
      </c>
      <c r="AU86" s="20">
        <v>1.0858174024944143</v>
      </c>
      <c r="AV86" s="20">
        <v>8.228659171391111</v>
      </c>
    </row>
    <row r="87" spans="1:48" ht="12.75">
      <c r="A87" s="18" t="s">
        <v>126</v>
      </c>
      <c r="B87" s="19">
        <v>37423</v>
      </c>
      <c r="C87" s="20">
        <v>2002</v>
      </c>
      <c r="D87" s="21">
        <v>37423.751388888886</v>
      </c>
      <c r="E87" s="21">
        <v>37423.791666666664</v>
      </c>
      <c r="F87" s="22">
        <v>0.967</v>
      </c>
      <c r="G87" s="22"/>
      <c r="H87" s="20">
        <v>536</v>
      </c>
      <c r="I87" s="20">
        <v>0.665</v>
      </c>
      <c r="J87" s="20"/>
      <c r="K87" s="22">
        <v>4.65</v>
      </c>
      <c r="L87" s="22"/>
      <c r="M87" s="22">
        <v>15.68</v>
      </c>
      <c r="N87" s="22"/>
      <c r="O87" s="20">
        <v>0.02259</v>
      </c>
      <c r="P87" s="22">
        <v>22.59</v>
      </c>
      <c r="Q87" s="22">
        <v>0.01</v>
      </c>
      <c r="R87" s="26" t="s">
        <v>635</v>
      </c>
      <c r="S87" s="22">
        <v>0.5</v>
      </c>
      <c r="T87" s="22">
        <v>0</v>
      </c>
      <c r="U87" s="26" t="s">
        <v>634</v>
      </c>
      <c r="V87" s="22">
        <v>0.04</v>
      </c>
      <c r="W87" s="22">
        <v>0.01</v>
      </c>
      <c r="X87" s="26">
        <v>0</v>
      </c>
      <c r="Y87" s="22">
        <v>0.43</v>
      </c>
      <c r="Z87" s="22">
        <v>0.03</v>
      </c>
      <c r="AA87" s="26"/>
      <c r="AB87" s="22">
        <v>0.77</v>
      </c>
      <c r="AC87" s="22">
        <v>0.55</v>
      </c>
      <c r="AD87" s="26"/>
      <c r="AE87" s="22">
        <v>30.5</v>
      </c>
      <c r="AF87" s="22">
        <v>1.5713384006152014</v>
      </c>
      <c r="AG87" s="26"/>
      <c r="AH87" s="22">
        <v>32.71526550080849</v>
      </c>
      <c r="AI87" s="22">
        <v>1.8732804619737882</v>
      </c>
      <c r="AJ87" s="26"/>
      <c r="AK87" s="22">
        <v>30.212267290713257</v>
      </c>
      <c r="AL87" s="22">
        <v>0.03</v>
      </c>
      <c r="AM87" s="26" t="s">
        <v>635</v>
      </c>
      <c r="AN87" s="22">
        <v>0.85</v>
      </c>
      <c r="AO87" s="22">
        <v>0.01</v>
      </c>
      <c r="AP87" s="26">
        <v>0</v>
      </c>
      <c r="AQ87" s="22">
        <v>0.22</v>
      </c>
      <c r="AR87" s="18"/>
      <c r="AS87" s="22">
        <v>54.83</v>
      </c>
      <c r="AT87" s="22">
        <v>63.99753279152175</v>
      </c>
      <c r="AU87" s="20">
        <v>0.856751777894534</v>
      </c>
      <c r="AV87" s="20">
        <v>-15.429980874223531</v>
      </c>
    </row>
    <row r="88" spans="1:48" ht="12.75">
      <c r="A88" s="18" t="s">
        <v>127</v>
      </c>
      <c r="B88" s="19">
        <v>37423</v>
      </c>
      <c r="C88" s="20">
        <v>2002</v>
      </c>
      <c r="D88" s="21">
        <v>37423.79305555556</v>
      </c>
      <c r="E88" s="21">
        <v>37423.833333333336</v>
      </c>
      <c r="F88" s="22">
        <v>0.967</v>
      </c>
      <c r="G88" s="22"/>
      <c r="H88" s="20">
        <v>560</v>
      </c>
      <c r="I88" s="20">
        <v>0.62</v>
      </c>
      <c r="J88" s="20"/>
      <c r="K88" s="22">
        <v>4.65</v>
      </c>
      <c r="L88" s="22"/>
      <c r="M88" s="22">
        <v>15.58</v>
      </c>
      <c r="N88" s="22"/>
      <c r="O88" s="20">
        <v>0.02218</v>
      </c>
      <c r="P88" s="22">
        <v>22.18</v>
      </c>
      <c r="Q88" s="22">
        <v>0</v>
      </c>
      <c r="R88" s="26" t="s">
        <v>634</v>
      </c>
      <c r="S88" s="22">
        <v>0.22</v>
      </c>
      <c r="T88" s="22">
        <v>0</v>
      </c>
      <c r="U88" s="26" t="s">
        <v>634</v>
      </c>
      <c r="V88" s="22">
        <v>0.04</v>
      </c>
      <c r="W88" s="22">
        <v>0</v>
      </c>
      <c r="X88" s="26" t="s">
        <v>634</v>
      </c>
      <c r="Y88" s="22">
        <v>0.15</v>
      </c>
      <c r="Z88" s="22">
        <v>0.03</v>
      </c>
      <c r="AA88" s="26"/>
      <c r="AB88" s="22">
        <v>0.77</v>
      </c>
      <c r="AC88" s="22">
        <v>0.51</v>
      </c>
      <c r="AD88" s="26"/>
      <c r="AE88" s="22">
        <v>28.56</v>
      </c>
      <c r="AF88" s="22">
        <v>1.4825733494733486</v>
      </c>
      <c r="AG88" s="26"/>
      <c r="AH88" s="22">
        <v>30.867177136035117</v>
      </c>
      <c r="AI88" s="22">
        <v>1.1797007756215914</v>
      </c>
      <c r="AJ88" s="26"/>
      <c r="AK88" s="22">
        <v>19.026214109225027</v>
      </c>
      <c r="AL88" s="22">
        <v>0.04</v>
      </c>
      <c r="AM88" s="26">
        <v>2</v>
      </c>
      <c r="AN88" s="22">
        <v>1.13</v>
      </c>
      <c r="AO88" s="22">
        <v>0.01</v>
      </c>
      <c r="AP88" s="26">
        <v>0</v>
      </c>
      <c r="AQ88" s="22">
        <v>0.22</v>
      </c>
      <c r="AR88" s="18"/>
      <c r="AS88" s="22">
        <v>51.92</v>
      </c>
      <c r="AT88" s="22">
        <v>51.24339124526015</v>
      </c>
      <c r="AU88" s="20">
        <v>1.013203824694222</v>
      </c>
      <c r="AV88" s="20">
        <v>1.3117225918471005</v>
      </c>
    </row>
    <row r="89" spans="1:48" ht="12.75">
      <c r="A89" s="18" t="s">
        <v>128</v>
      </c>
      <c r="B89" s="19">
        <v>37423</v>
      </c>
      <c r="C89" s="20">
        <v>2002</v>
      </c>
      <c r="D89" s="21">
        <v>37423.83472222222</v>
      </c>
      <c r="E89" s="21">
        <v>37423.875</v>
      </c>
      <c r="F89" s="22">
        <v>0.967</v>
      </c>
      <c r="G89" s="22"/>
      <c r="H89" s="20">
        <v>392</v>
      </c>
      <c r="I89" s="20">
        <v>0.483</v>
      </c>
      <c r="J89" s="20"/>
      <c r="K89" s="22">
        <v>4.52</v>
      </c>
      <c r="L89" s="22"/>
      <c r="M89" s="22">
        <v>21.66</v>
      </c>
      <c r="N89" s="22"/>
      <c r="O89" s="20">
        <v>0.03034</v>
      </c>
      <c r="P89" s="22">
        <v>30.34</v>
      </c>
      <c r="Q89" s="22">
        <v>0.02</v>
      </c>
      <c r="R89" s="26" t="s">
        <v>635</v>
      </c>
      <c r="S89" s="22">
        <v>1</v>
      </c>
      <c r="T89" s="22">
        <v>0</v>
      </c>
      <c r="U89" s="26" t="s">
        <v>634</v>
      </c>
      <c r="V89" s="22">
        <v>0.04</v>
      </c>
      <c r="W89" s="22">
        <v>0.01</v>
      </c>
      <c r="X89" s="26">
        <v>0</v>
      </c>
      <c r="Y89" s="22">
        <v>0.43</v>
      </c>
      <c r="Z89" s="22">
        <v>0.05</v>
      </c>
      <c r="AA89" s="26"/>
      <c r="AB89" s="22">
        <v>1.28</v>
      </c>
      <c r="AC89" s="22">
        <v>0.81</v>
      </c>
      <c r="AD89" s="26"/>
      <c r="AE89" s="22">
        <v>44.78</v>
      </c>
      <c r="AF89" s="22">
        <v>1.989865447307595</v>
      </c>
      <c r="AG89" s="26"/>
      <c r="AH89" s="22">
        <v>41.42899861294413</v>
      </c>
      <c r="AI89" s="22">
        <v>1.9512748887415787</v>
      </c>
      <c r="AJ89" s="26"/>
      <c r="AK89" s="22">
        <v>31.470161405624182</v>
      </c>
      <c r="AL89" s="22">
        <v>0.07</v>
      </c>
      <c r="AM89" s="26"/>
      <c r="AN89" s="22">
        <v>1.97</v>
      </c>
      <c r="AO89" s="22">
        <v>0.01</v>
      </c>
      <c r="AP89" s="26">
        <v>0</v>
      </c>
      <c r="AQ89" s="22">
        <v>0.22</v>
      </c>
      <c r="AR89" s="18"/>
      <c r="AS89" s="22">
        <v>77.87</v>
      </c>
      <c r="AT89" s="22">
        <v>75.08916001856831</v>
      </c>
      <c r="AU89" s="20">
        <v>1.0370338405802388</v>
      </c>
      <c r="AV89" s="20">
        <v>3.6360555080115766</v>
      </c>
    </row>
    <row r="90" spans="1:48" ht="12.75">
      <c r="A90" s="18" t="s">
        <v>129</v>
      </c>
      <c r="B90" s="19">
        <v>37423</v>
      </c>
      <c r="C90" s="20">
        <v>2002</v>
      </c>
      <c r="D90" s="21">
        <v>37423.876388888886</v>
      </c>
      <c r="E90" s="21">
        <v>37423.916666666664</v>
      </c>
      <c r="F90" s="22">
        <v>0.967</v>
      </c>
      <c r="G90" s="22"/>
      <c r="H90" s="20">
        <v>442</v>
      </c>
      <c r="I90" s="20">
        <v>0.474</v>
      </c>
      <c r="J90" s="20"/>
      <c r="K90" s="22">
        <v>4.38</v>
      </c>
      <c r="L90" s="22"/>
      <c r="M90" s="22">
        <v>27.93</v>
      </c>
      <c r="N90" s="22"/>
      <c r="O90" s="20">
        <v>0.04159</v>
      </c>
      <c r="P90" s="22">
        <v>41.59</v>
      </c>
      <c r="Q90" s="22">
        <v>0.05</v>
      </c>
      <c r="R90" s="26">
        <v>0</v>
      </c>
      <c r="S90" s="22">
        <v>2.5</v>
      </c>
      <c r="T90" s="22">
        <v>0</v>
      </c>
      <c r="U90" s="26" t="s">
        <v>634</v>
      </c>
      <c r="V90" s="22">
        <v>0.04</v>
      </c>
      <c r="W90" s="22">
        <v>0.01</v>
      </c>
      <c r="X90" s="26">
        <v>0</v>
      </c>
      <c r="Y90" s="22">
        <v>0.43</v>
      </c>
      <c r="Z90" s="22">
        <v>0.04</v>
      </c>
      <c r="AA90" s="26"/>
      <c r="AB90" s="22">
        <v>1.02</v>
      </c>
      <c r="AC90" s="22">
        <v>1.16</v>
      </c>
      <c r="AD90" s="26"/>
      <c r="AE90" s="22">
        <v>64.5</v>
      </c>
      <c r="AF90" s="22">
        <v>2.425133206167738</v>
      </c>
      <c r="AG90" s="26"/>
      <c r="AH90" s="22">
        <v>50.49127335241231</v>
      </c>
      <c r="AI90" s="22">
        <v>2.854623966848812</v>
      </c>
      <c r="AJ90" s="26"/>
      <c r="AK90" s="22">
        <v>46.03937533733764</v>
      </c>
      <c r="AL90" s="22">
        <v>0.11</v>
      </c>
      <c r="AM90" s="26"/>
      <c r="AN90" s="22">
        <v>3.1</v>
      </c>
      <c r="AO90" s="22">
        <v>0.01</v>
      </c>
      <c r="AP90" s="26">
        <v>0</v>
      </c>
      <c r="AQ90" s="22">
        <v>0.22</v>
      </c>
      <c r="AR90" s="18"/>
      <c r="AS90" s="22">
        <v>110.08</v>
      </c>
      <c r="AT90" s="22">
        <v>99.85064868974993</v>
      </c>
      <c r="AU90" s="20">
        <v>1.1024465183199172</v>
      </c>
      <c r="AV90" s="20">
        <v>9.745457725296438</v>
      </c>
    </row>
    <row r="91" spans="1:48" ht="12.75">
      <c r="A91" s="18" t="s">
        <v>130</v>
      </c>
      <c r="B91" s="19">
        <v>37423</v>
      </c>
      <c r="C91" s="20">
        <v>2002</v>
      </c>
      <c r="D91" s="21">
        <v>37423.91805555556</v>
      </c>
      <c r="E91" s="21">
        <v>37423.958333333336</v>
      </c>
      <c r="F91" s="22">
        <v>0.967</v>
      </c>
      <c r="G91" s="22"/>
      <c r="H91" s="20">
        <v>625</v>
      </c>
      <c r="I91" s="20">
        <v>0.73</v>
      </c>
      <c r="J91" s="20"/>
      <c r="K91" s="22">
        <v>4.38</v>
      </c>
      <c r="L91" s="22"/>
      <c r="M91" s="22">
        <v>28.13</v>
      </c>
      <c r="N91" s="22"/>
      <c r="O91" s="20">
        <v>0.04159</v>
      </c>
      <c r="P91" s="22">
        <v>41.59</v>
      </c>
      <c r="Q91" s="22">
        <v>0.07</v>
      </c>
      <c r="R91" s="26">
        <v>0</v>
      </c>
      <c r="S91" s="22">
        <v>3.49</v>
      </c>
      <c r="T91" s="22">
        <v>0.01</v>
      </c>
      <c r="U91" s="26">
        <v>0</v>
      </c>
      <c r="V91" s="22">
        <v>0.82</v>
      </c>
      <c r="W91" s="22">
        <v>0.01</v>
      </c>
      <c r="X91" s="26">
        <v>0</v>
      </c>
      <c r="Y91" s="22">
        <v>0.43</v>
      </c>
      <c r="Z91" s="22">
        <v>0.04</v>
      </c>
      <c r="AA91" s="26"/>
      <c r="AB91" s="22">
        <v>1.02</v>
      </c>
      <c r="AC91" s="22">
        <v>1.06</v>
      </c>
      <c r="AD91" s="26"/>
      <c r="AE91" s="22">
        <v>59.06</v>
      </c>
      <c r="AF91" s="22">
        <v>2.8149961206931438</v>
      </c>
      <c r="AG91" s="26"/>
      <c r="AH91" s="22">
        <v>58.60821923283125</v>
      </c>
      <c r="AI91" s="22">
        <v>2.450328922357429</v>
      </c>
      <c r="AJ91" s="26"/>
      <c r="AK91" s="22">
        <v>39.51890485978061</v>
      </c>
      <c r="AL91" s="22">
        <v>0.08</v>
      </c>
      <c r="AM91" s="26"/>
      <c r="AN91" s="22">
        <v>2.25</v>
      </c>
      <c r="AO91" s="22">
        <v>0.01</v>
      </c>
      <c r="AP91" s="26">
        <v>0</v>
      </c>
      <c r="AQ91" s="22">
        <v>0.22</v>
      </c>
      <c r="AR91" s="18"/>
      <c r="AS91" s="22">
        <v>106.41</v>
      </c>
      <c r="AT91" s="22">
        <v>100.59712409261186</v>
      </c>
      <c r="AU91" s="20">
        <v>1.0577837185687007</v>
      </c>
      <c r="AV91" s="20">
        <v>5.61611194094707</v>
      </c>
    </row>
    <row r="92" spans="1:48" ht="12.75">
      <c r="A92" s="18" t="s">
        <v>131</v>
      </c>
      <c r="B92" s="19">
        <v>37423</v>
      </c>
      <c r="C92" s="20">
        <v>2002</v>
      </c>
      <c r="D92" s="21">
        <v>37423.95972222222</v>
      </c>
      <c r="E92" s="21">
        <v>37424</v>
      </c>
      <c r="F92" s="22">
        <v>0.967</v>
      </c>
      <c r="G92" s="22"/>
      <c r="H92" s="20">
        <v>751</v>
      </c>
      <c r="I92" s="20">
        <v>0.87</v>
      </c>
      <c r="J92" s="20"/>
      <c r="K92" s="22">
        <v>4.48</v>
      </c>
      <c r="L92" s="22"/>
      <c r="M92" s="22">
        <v>23.72</v>
      </c>
      <c r="N92" s="22"/>
      <c r="O92" s="20">
        <v>0.03342</v>
      </c>
      <c r="P92" s="22">
        <v>33.42</v>
      </c>
      <c r="Q92" s="22">
        <v>0.06</v>
      </c>
      <c r="R92" s="26">
        <v>0</v>
      </c>
      <c r="S92" s="22">
        <v>2.99</v>
      </c>
      <c r="T92" s="22">
        <v>0</v>
      </c>
      <c r="U92" s="26" t="s">
        <v>634</v>
      </c>
      <c r="V92" s="22">
        <v>0.04</v>
      </c>
      <c r="W92" s="22">
        <v>0.01</v>
      </c>
      <c r="X92" s="26">
        <v>0</v>
      </c>
      <c r="Y92" s="22">
        <v>0.43</v>
      </c>
      <c r="Z92" s="22">
        <v>0.03</v>
      </c>
      <c r="AA92" s="26"/>
      <c r="AB92" s="22">
        <v>0.77</v>
      </c>
      <c r="AC92" s="22">
        <v>0.9</v>
      </c>
      <c r="AD92" s="26"/>
      <c r="AE92" s="22">
        <v>50.11</v>
      </c>
      <c r="AF92" s="22">
        <v>2.5327348913116485</v>
      </c>
      <c r="AG92" s="26"/>
      <c r="AH92" s="22">
        <v>52.73154043710852</v>
      </c>
      <c r="AI92" s="22">
        <v>2.685861642516392</v>
      </c>
      <c r="AJ92" s="26"/>
      <c r="AK92" s="22">
        <v>43.31757657050437</v>
      </c>
      <c r="AL92" s="22">
        <v>0.06</v>
      </c>
      <c r="AM92" s="26">
        <v>2</v>
      </c>
      <c r="AN92" s="22">
        <v>1.69</v>
      </c>
      <c r="AO92" s="22">
        <v>0.01</v>
      </c>
      <c r="AP92" s="26">
        <v>0</v>
      </c>
      <c r="AQ92" s="22">
        <v>0.22</v>
      </c>
      <c r="AR92" s="18"/>
      <c r="AS92" s="22">
        <v>87.76</v>
      </c>
      <c r="AT92" s="22">
        <v>97.95911700761289</v>
      </c>
      <c r="AU92" s="20">
        <v>0.8958839430247185</v>
      </c>
      <c r="AV92" s="20">
        <v>-10.983378740913146</v>
      </c>
    </row>
    <row r="93" spans="1:48" ht="12.75">
      <c r="A93" s="18" t="s">
        <v>132</v>
      </c>
      <c r="B93" s="19">
        <v>37424</v>
      </c>
      <c r="C93" s="20">
        <v>2002</v>
      </c>
      <c r="D93" s="21">
        <v>37424.001388888886</v>
      </c>
      <c r="E93" s="21">
        <v>37424.041666666664</v>
      </c>
      <c r="F93" s="22">
        <v>0.967</v>
      </c>
      <c r="G93" s="22"/>
      <c r="H93" s="20">
        <v>411</v>
      </c>
      <c r="I93" s="20">
        <v>0.998</v>
      </c>
      <c r="J93" s="20"/>
      <c r="K93" s="22">
        <v>4.4</v>
      </c>
      <c r="L93" s="22"/>
      <c r="M93" s="22">
        <v>19.69</v>
      </c>
      <c r="N93" s="22"/>
      <c r="O93" s="20">
        <v>0.03972</v>
      </c>
      <c r="P93" s="22">
        <v>39.72</v>
      </c>
      <c r="Q93" s="22">
        <v>0.04</v>
      </c>
      <c r="R93" s="26">
        <v>0</v>
      </c>
      <c r="S93" s="22">
        <v>2</v>
      </c>
      <c r="T93" s="22">
        <v>0</v>
      </c>
      <c r="U93" s="26" t="s">
        <v>634</v>
      </c>
      <c r="V93" s="22">
        <v>0.04</v>
      </c>
      <c r="W93" s="22">
        <v>0</v>
      </c>
      <c r="X93" s="26" t="s">
        <v>634</v>
      </c>
      <c r="Y93" s="22">
        <v>0.15</v>
      </c>
      <c r="Z93" s="22">
        <v>0</v>
      </c>
      <c r="AA93" s="26" t="s">
        <v>634</v>
      </c>
      <c r="AB93" s="22">
        <v>0.04</v>
      </c>
      <c r="AC93" s="22">
        <v>0.02</v>
      </c>
      <c r="AD93" s="26" t="s">
        <v>634</v>
      </c>
      <c r="AE93" s="22">
        <v>1.28</v>
      </c>
      <c r="AF93" s="22">
        <v>2.113369269600194</v>
      </c>
      <c r="AG93" s="26"/>
      <c r="AH93" s="22">
        <v>44.000348193076036</v>
      </c>
      <c r="AI93" s="22">
        <v>0.44994324184733536</v>
      </c>
      <c r="AJ93" s="26"/>
      <c r="AK93" s="22">
        <v>7.256684604513825</v>
      </c>
      <c r="AL93" s="22">
        <v>0.02</v>
      </c>
      <c r="AM93" s="26" t="s">
        <v>635</v>
      </c>
      <c r="AN93" s="22">
        <v>0.56</v>
      </c>
      <c r="AO93" s="22">
        <v>0.01</v>
      </c>
      <c r="AP93" s="26">
        <v>0</v>
      </c>
      <c r="AQ93" s="22">
        <v>0.22</v>
      </c>
      <c r="AR93" s="18"/>
      <c r="AS93" s="22">
        <v>43.23</v>
      </c>
      <c r="AT93" s="22">
        <v>52.03703279758986</v>
      </c>
      <c r="AU93" s="20">
        <v>0.8307545160799835</v>
      </c>
      <c r="AV93" s="20">
        <v>-18.48915105039919</v>
      </c>
    </row>
    <row r="94" spans="1:48" ht="12.75">
      <c r="A94" s="18" t="s">
        <v>133</v>
      </c>
      <c r="B94" s="19">
        <v>37424</v>
      </c>
      <c r="C94" s="20">
        <v>2002</v>
      </c>
      <c r="D94" s="21">
        <v>37424.04305555556</v>
      </c>
      <c r="E94" s="21">
        <v>37424.07916666667</v>
      </c>
      <c r="F94" s="22">
        <v>0.867</v>
      </c>
      <c r="G94" s="22"/>
      <c r="H94" s="20">
        <v>647</v>
      </c>
      <c r="I94" s="20">
        <v>1.046</v>
      </c>
      <c r="J94" s="20" t="s">
        <v>134</v>
      </c>
      <c r="K94" s="22">
        <v>4.82</v>
      </c>
      <c r="L94" s="22"/>
      <c r="M94" s="22">
        <v>10.49</v>
      </c>
      <c r="N94" s="22"/>
      <c r="O94" s="20">
        <v>0.01524</v>
      </c>
      <c r="P94" s="22">
        <v>15.24</v>
      </c>
      <c r="Q94" s="22">
        <v>0.03</v>
      </c>
      <c r="R94" s="26" t="s">
        <v>635</v>
      </c>
      <c r="S94" s="22">
        <v>1.5</v>
      </c>
      <c r="T94" s="22">
        <v>0</v>
      </c>
      <c r="U94" s="26" t="s">
        <v>634</v>
      </c>
      <c r="V94" s="22">
        <v>0.04</v>
      </c>
      <c r="W94" s="22">
        <v>0</v>
      </c>
      <c r="X94" s="26" t="s">
        <v>634</v>
      </c>
      <c r="Y94" s="22">
        <v>0.15</v>
      </c>
      <c r="Z94" s="22">
        <v>0.01</v>
      </c>
      <c r="AA94" s="26" t="s">
        <v>635</v>
      </c>
      <c r="AB94" s="22">
        <v>0.26</v>
      </c>
      <c r="AC94" s="22">
        <v>0.29</v>
      </c>
      <c r="AD94" s="26"/>
      <c r="AE94" s="22">
        <v>15.89</v>
      </c>
      <c r="AF94" s="22">
        <v>1.0796394496914072</v>
      </c>
      <c r="AG94" s="26"/>
      <c r="AH94" s="22">
        <v>22.4780933425751</v>
      </c>
      <c r="AI94" s="22">
        <v>0.9098067228840002</v>
      </c>
      <c r="AJ94" s="26"/>
      <c r="AK94" s="22">
        <v>14.673362826673156</v>
      </c>
      <c r="AL94" s="22">
        <v>0.02</v>
      </c>
      <c r="AM94" s="26" t="s">
        <v>635</v>
      </c>
      <c r="AN94" s="22">
        <v>0.56</v>
      </c>
      <c r="AO94" s="22">
        <v>0.03</v>
      </c>
      <c r="AP94" s="26">
        <v>0</v>
      </c>
      <c r="AQ94" s="22">
        <v>0.65</v>
      </c>
      <c r="AR94" s="18"/>
      <c r="AS94" s="22">
        <v>33.08</v>
      </c>
      <c r="AT94" s="22">
        <v>38.36145616924826</v>
      </c>
      <c r="AU94" s="20">
        <v>0.862323887134346</v>
      </c>
      <c r="AV94" s="20">
        <v>-14.785410187430205</v>
      </c>
    </row>
    <row r="95" spans="1:48" ht="12.75">
      <c r="A95" s="18" t="s">
        <v>135</v>
      </c>
      <c r="B95" s="19">
        <v>37424</v>
      </c>
      <c r="C95" s="20">
        <v>2002</v>
      </c>
      <c r="D95" s="21">
        <v>37424.083333333336</v>
      </c>
      <c r="E95" s="21">
        <v>37424.10902777778</v>
      </c>
      <c r="F95" s="22">
        <v>0.617</v>
      </c>
      <c r="G95" s="22"/>
      <c r="H95" s="20">
        <v>902</v>
      </c>
      <c r="I95" s="20">
        <v>1.01</v>
      </c>
      <c r="J95" s="20" t="s">
        <v>134</v>
      </c>
      <c r="K95" s="22">
        <v>4.84</v>
      </c>
      <c r="L95" s="22"/>
      <c r="M95" s="22">
        <v>9.29</v>
      </c>
      <c r="N95" s="22"/>
      <c r="O95" s="20">
        <v>0.014320000000000001</v>
      </c>
      <c r="P95" s="22">
        <v>14.32</v>
      </c>
      <c r="Q95" s="22">
        <v>0.02</v>
      </c>
      <c r="R95" s="26" t="s">
        <v>635</v>
      </c>
      <c r="S95" s="22">
        <v>1</v>
      </c>
      <c r="T95" s="22">
        <v>0</v>
      </c>
      <c r="U95" s="26" t="s">
        <v>634</v>
      </c>
      <c r="V95" s="22">
        <v>0.04</v>
      </c>
      <c r="W95" s="22">
        <v>0</v>
      </c>
      <c r="X95" s="26" t="s">
        <v>634</v>
      </c>
      <c r="Y95" s="22">
        <v>0.15</v>
      </c>
      <c r="Z95" s="22">
        <v>0.01</v>
      </c>
      <c r="AA95" s="26" t="s">
        <v>635</v>
      </c>
      <c r="AB95" s="22">
        <v>0.26</v>
      </c>
      <c r="AC95" s="22">
        <v>0.25</v>
      </c>
      <c r="AD95" s="26"/>
      <c r="AE95" s="22">
        <v>13.94</v>
      </c>
      <c r="AF95" s="22">
        <v>0.894831132838337</v>
      </c>
      <c r="AG95" s="26"/>
      <c r="AH95" s="22">
        <v>18.630384185694176</v>
      </c>
      <c r="AI95" s="22">
        <v>0.6666262856209436</v>
      </c>
      <c r="AJ95" s="26"/>
      <c r="AK95" s="22">
        <v>10.751348734494579</v>
      </c>
      <c r="AL95" s="22">
        <v>0.01</v>
      </c>
      <c r="AM95" s="26" t="s">
        <v>634</v>
      </c>
      <c r="AN95" s="22">
        <v>0.3</v>
      </c>
      <c r="AO95" s="22">
        <v>0.01</v>
      </c>
      <c r="AP95" s="26">
        <v>0</v>
      </c>
      <c r="AQ95" s="22">
        <v>0.22</v>
      </c>
      <c r="AR95" s="18"/>
      <c r="AS95" s="22">
        <v>29.71</v>
      </c>
      <c r="AT95" s="22">
        <v>29.901732920188753</v>
      </c>
      <c r="AU95" s="20">
        <v>0.993587899380263</v>
      </c>
      <c r="AV95" s="20">
        <v>-0.6432724257335506</v>
      </c>
    </row>
    <row r="96" spans="1:48" ht="12.75">
      <c r="A96" s="18" t="s">
        <v>136</v>
      </c>
      <c r="B96" s="19">
        <v>37424</v>
      </c>
      <c r="C96" s="20">
        <v>2002</v>
      </c>
      <c r="D96" s="21">
        <v>37424.125</v>
      </c>
      <c r="E96" s="21">
        <v>37424.16111111111</v>
      </c>
      <c r="F96" s="22">
        <v>0.867</v>
      </c>
      <c r="G96" s="22"/>
      <c r="H96" s="20">
        <v>853</v>
      </c>
      <c r="I96" s="20">
        <v>0.939</v>
      </c>
      <c r="J96" s="20"/>
      <c r="K96" s="22">
        <v>4.84</v>
      </c>
      <c r="L96" s="22"/>
      <c r="M96" s="22">
        <v>8.72</v>
      </c>
      <c r="N96" s="22"/>
      <c r="O96" s="20">
        <v>0.01439</v>
      </c>
      <c r="P96" s="22">
        <v>14.39</v>
      </c>
      <c r="Q96" s="22">
        <v>0.01</v>
      </c>
      <c r="R96" s="26" t="s">
        <v>635</v>
      </c>
      <c r="S96" s="22">
        <v>0.5</v>
      </c>
      <c r="T96" s="22">
        <v>0</v>
      </c>
      <c r="U96" s="26" t="s">
        <v>634</v>
      </c>
      <c r="V96" s="22">
        <v>0.04</v>
      </c>
      <c r="W96" s="22">
        <v>0</v>
      </c>
      <c r="X96" s="26" t="s">
        <v>634</v>
      </c>
      <c r="Y96" s="22">
        <v>0.15</v>
      </c>
      <c r="Z96" s="22">
        <v>0</v>
      </c>
      <c r="AA96" s="26" t="s">
        <v>634</v>
      </c>
      <c r="AB96" s="22">
        <v>0.04</v>
      </c>
      <c r="AC96" s="22">
        <v>0.19</v>
      </c>
      <c r="AD96" s="26"/>
      <c r="AE96" s="22">
        <v>10.67</v>
      </c>
      <c r="AF96" s="22">
        <v>0.8352592549892061</v>
      </c>
      <c r="AG96" s="26"/>
      <c r="AH96" s="22">
        <v>17.39009768887527</v>
      </c>
      <c r="AI96" s="22">
        <v>0.5393921375588029</v>
      </c>
      <c r="AJ96" s="26"/>
      <c r="AK96" s="22">
        <v>8.699316394548372</v>
      </c>
      <c r="AL96" s="22">
        <v>0.02</v>
      </c>
      <c r="AM96" s="26" t="s">
        <v>635</v>
      </c>
      <c r="AN96" s="22">
        <v>0.56</v>
      </c>
      <c r="AO96" s="22">
        <v>0.01</v>
      </c>
      <c r="AP96" s="26">
        <v>0</v>
      </c>
      <c r="AQ96" s="22">
        <v>0.22</v>
      </c>
      <c r="AR96" s="18"/>
      <c r="AS96" s="22">
        <v>25.79</v>
      </c>
      <c r="AT96" s="22">
        <v>26.86941408342364</v>
      </c>
      <c r="AU96" s="20">
        <v>0.9598274052395673</v>
      </c>
      <c r="AV96" s="20">
        <v>-4.099605368618874</v>
      </c>
    </row>
    <row r="97" spans="1:48" ht="12.75">
      <c r="A97" s="18" t="s">
        <v>137</v>
      </c>
      <c r="B97" s="19">
        <v>37424</v>
      </c>
      <c r="C97" s="20">
        <v>2002</v>
      </c>
      <c r="D97" s="21">
        <v>37424.166666666664</v>
      </c>
      <c r="E97" s="21">
        <v>37424.20138888889</v>
      </c>
      <c r="F97" s="22">
        <v>0.833</v>
      </c>
      <c r="G97" s="22"/>
      <c r="H97" s="20">
        <v>862</v>
      </c>
      <c r="I97" s="20">
        <v>0.954</v>
      </c>
      <c r="J97" s="20"/>
      <c r="K97" s="22">
        <v>4.9</v>
      </c>
      <c r="L97" s="22"/>
      <c r="M97" s="22">
        <v>8.42</v>
      </c>
      <c r="N97" s="22"/>
      <c r="O97" s="20">
        <v>0.01274</v>
      </c>
      <c r="P97" s="22">
        <v>12.74</v>
      </c>
      <c r="Q97" s="22">
        <v>0</v>
      </c>
      <c r="R97" s="26" t="s">
        <v>634</v>
      </c>
      <c r="S97" s="22">
        <v>0.22</v>
      </c>
      <c r="T97" s="22">
        <v>0</v>
      </c>
      <c r="U97" s="26" t="s">
        <v>634</v>
      </c>
      <c r="V97" s="22">
        <v>0.04</v>
      </c>
      <c r="W97" s="22">
        <v>0</v>
      </c>
      <c r="X97" s="26" t="s">
        <v>634</v>
      </c>
      <c r="Y97" s="22">
        <v>0.15</v>
      </c>
      <c r="Z97" s="22">
        <v>0.01</v>
      </c>
      <c r="AA97" s="26" t="s">
        <v>635</v>
      </c>
      <c r="AB97" s="22">
        <v>0.26</v>
      </c>
      <c r="AC97" s="22">
        <v>0.1</v>
      </c>
      <c r="AD97" s="26" t="s">
        <v>635</v>
      </c>
      <c r="AE97" s="22">
        <v>5.72</v>
      </c>
      <c r="AF97" s="22">
        <v>0.7235571513619804</v>
      </c>
      <c r="AG97" s="26"/>
      <c r="AH97" s="22">
        <v>15.064459891356432</v>
      </c>
      <c r="AI97" s="22">
        <v>1.0511022401686243</v>
      </c>
      <c r="AJ97" s="26"/>
      <c r="AK97" s="22">
        <v>16.952176929439574</v>
      </c>
      <c r="AL97" s="22">
        <v>0.02</v>
      </c>
      <c r="AM97" s="26" t="s">
        <v>635</v>
      </c>
      <c r="AN97" s="22">
        <v>0.56</v>
      </c>
      <c r="AO97" s="22">
        <v>0.01</v>
      </c>
      <c r="AP97" s="26">
        <v>0</v>
      </c>
      <c r="AQ97" s="22">
        <v>0.22</v>
      </c>
      <c r="AR97" s="18"/>
      <c r="AS97" s="22">
        <v>19.13</v>
      </c>
      <c r="AT97" s="22">
        <v>32.79663682079601</v>
      </c>
      <c r="AU97" s="20">
        <v>0.5832915156675413</v>
      </c>
      <c r="AV97" s="20">
        <v>-52.63825141597726</v>
      </c>
    </row>
    <row r="98" spans="1:48" ht="12.75">
      <c r="A98" s="18" t="s">
        <v>138</v>
      </c>
      <c r="B98" s="19">
        <v>37424</v>
      </c>
      <c r="C98" s="20">
        <v>2002</v>
      </c>
      <c r="D98" s="21">
        <v>37424.208333333336</v>
      </c>
      <c r="E98" s="21">
        <v>37424.248611111114</v>
      </c>
      <c r="F98" s="22">
        <v>0.967</v>
      </c>
      <c r="G98" s="22"/>
      <c r="H98" s="20">
        <v>872</v>
      </c>
      <c r="I98" s="20">
        <v>0.933</v>
      </c>
      <c r="J98" s="20"/>
      <c r="K98" s="22">
        <v>4.62</v>
      </c>
      <c r="L98" s="22"/>
      <c r="M98" s="22">
        <v>14.6</v>
      </c>
      <c r="N98" s="22"/>
      <c r="O98" s="20">
        <v>0.02404</v>
      </c>
      <c r="P98" s="22">
        <v>24.04</v>
      </c>
      <c r="Q98" s="22">
        <v>0.01</v>
      </c>
      <c r="R98" s="26" t="s">
        <v>635</v>
      </c>
      <c r="S98" s="22">
        <v>0.5</v>
      </c>
      <c r="T98" s="22">
        <v>0</v>
      </c>
      <c r="U98" s="26" t="s">
        <v>634</v>
      </c>
      <c r="V98" s="22">
        <v>0.04</v>
      </c>
      <c r="W98" s="22">
        <v>0.01</v>
      </c>
      <c r="X98" s="26">
        <v>0</v>
      </c>
      <c r="Y98" s="22">
        <v>0.43</v>
      </c>
      <c r="Z98" s="22">
        <v>0.02</v>
      </c>
      <c r="AA98" s="26">
        <v>0</v>
      </c>
      <c r="AB98" s="22">
        <v>0.51</v>
      </c>
      <c r="AC98" s="22">
        <v>0.22</v>
      </c>
      <c r="AD98" s="26"/>
      <c r="AE98" s="22">
        <v>12.11</v>
      </c>
      <c r="AF98" s="22">
        <v>1.3563473011162521</v>
      </c>
      <c r="AG98" s="26"/>
      <c r="AH98" s="22">
        <v>28.23915080924037</v>
      </c>
      <c r="AI98" s="22">
        <v>0.9288688783334516</v>
      </c>
      <c r="AJ98" s="26"/>
      <c r="AK98" s="22">
        <v>14.980797269761906</v>
      </c>
      <c r="AL98" s="22">
        <v>0.02</v>
      </c>
      <c r="AM98" s="26" t="s">
        <v>635</v>
      </c>
      <c r="AN98" s="22">
        <v>0.56</v>
      </c>
      <c r="AO98" s="22">
        <v>0.01</v>
      </c>
      <c r="AP98" s="26">
        <v>0</v>
      </c>
      <c r="AQ98" s="22">
        <v>0.22</v>
      </c>
      <c r="AR98" s="18"/>
      <c r="AS98" s="22">
        <v>37.63</v>
      </c>
      <c r="AT98" s="22">
        <v>43.99994807900228</v>
      </c>
      <c r="AU98" s="20">
        <v>0.855228281916038</v>
      </c>
      <c r="AV98" s="20">
        <v>-15.606889943963667</v>
      </c>
    </row>
    <row r="99" spans="1:48" ht="12.75">
      <c r="A99" s="18" t="s">
        <v>139</v>
      </c>
      <c r="B99" s="19">
        <v>37424</v>
      </c>
      <c r="C99" s="20">
        <v>2002</v>
      </c>
      <c r="D99" s="21">
        <v>37424.251388888886</v>
      </c>
      <c r="E99" s="21">
        <v>37424.291666666664</v>
      </c>
      <c r="F99" s="22">
        <v>0.967</v>
      </c>
      <c r="G99" s="22"/>
      <c r="H99" s="20">
        <v>397</v>
      </c>
      <c r="I99" s="20">
        <v>0.874</v>
      </c>
      <c r="J99" s="20"/>
      <c r="K99" s="22">
        <v>4.42</v>
      </c>
      <c r="L99" s="22"/>
      <c r="M99" s="22">
        <v>22.64</v>
      </c>
      <c r="N99" s="22"/>
      <c r="O99" s="20">
        <v>0.03793</v>
      </c>
      <c r="P99" s="22">
        <v>37.93</v>
      </c>
      <c r="Q99" s="22">
        <v>0.02</v>
      </c>
      <c r="R99" s="26" t="s">
        <v>635</v>
      </c>
      <c r="S99" s="22">
        <v>1</v>
      </c>
      <c r="T99" s="22">
        <v>0</v>
      </c>
      <c r="U99" s="26" t="s">
        <v>634</v>
      </c>
      <c r="V99" s="22">
        <v>0.04</v>
      </c>
      <c r="W99" s="22">
        <v>0.01</v>
      </c>
      <c r="X99" s="26">
        <v>0</v>
      </c>
      <c r="Y99" s="22">
        <v>0.43</v>
      </c>
      <c r="Z99" s="22">
        <v>0.02</v>
      </c>
      <c r="AA99" s="26">
        <v>0</v>
      </c>
      <c r="AB99" s="22">
        <v>0.51</v>
      </c>
      <c r="AC99" s="22">
        <v>0.44</v>
      </c>
      <c r="AD99" s="26"/>
      <c r="AE99" s="22">
        <v>24.5</v>
      </c>
      <c r="AF99" s="22">
        <v>2.2998224212790728</v>
      </c>
      <c r="AG99" s="26"/>
      <c r="AH99" s="22">
        <v>47.88230281103029</v>
      </c>
      <c r="AI99" s="22">
        <v>1.4294241424220464</v>
      </c>
      <c r="AJ99" s="26"/>
      <c r="AK99" s="22">
        <v>23.053752568982766</v>
      </c>
      <c r="AL99" s="22">
        <v>0.04</v>
      </c>
      <c r="AM99" s="26">
        <v>2</v>
      </c>
      <c r="AN99" s="22">
        <v>1.13</v>
      </c>
      <c r="AO99" s="22">
        <v>0.03</v>
      </c>
      <c r="AP99" s="26">
        <v>0</v>
      </c>
      <c r="AQ99" s="22">
        <v>0.65</v>
      </c>
      <c r="AR99" s="18"/>
      <c r="AS99" s="22">
        <v>64.41</v>
      </c>
      <c r="AT99" s="22">
        <v>72.71605538001306</v>
      </c>
      <c r="AU99" s="20">
        <v>0.885774120493669</v>
      </c>
      <c r="AV99" s="20">
        <v>-12.11448160890322</v>
      </c>
    </row>
    <row r="100" spans="1:48" ht="12.75">
      <c r="A100" s="18" t="s">
        <v>140</v>
      </c>
      <c r="B100" s="19">
        <v>37424</v>
      </c>
      <c r="C100" s="20">
        <v>2002</v>
      </c>
      <c r="D100" s="21">
        <v>37424.29305555556</v>
      </c>
      <c r="E100" s="21">
        <v>37424.316666666666</v>
      </c>
      <c r="F100" s="22">
        <v>0.567</v>
      </c>
      <c r="G100" s="22"/>
      <c r="H100" s="20">
        <v>465</v>
      </c>
      <c r="I100" s="20">
        <v>0.853</v>
      </c>
      <c r="J100" s="20"/>
      <c r="K100" s="22">
        <v>4.4</v>
      </c>
      <c r="L100" s="22"/>
      <c r="M100" s="22">
        <v>23.72</v>
      </c>
      <c r="N100" s="22"/>
      <c r="O100" s="20">
        <v>0.039810000000000005</v>
      </c>
      <c r="P100" s="22">
        <v>39.81</v>
      </c>
      <c r="Q100" s="22">
        <v>0.03</v>
      </c>
      <c r="R100" s="26" t="s">
        <v>635</v>
      </c>
      <c r="S100" s="22">
        <v>1.5</v>
      </c>
      <c r="T100" s="22">
        <v>0</v>
      </c>
      <c r="U100" s="26" t="s">
        <v>634</v>
      </c>
      <c r="V100" s="22">
        <v>0.04</v>
      </c>
      <c r="W100" s="22">
        <v>0.01</v>
      </c>
      <c r="X100" s="26">
        <v>0</v>
      </c>
      <c r="Y100" s="22">
        <v>0.43</v>
      </c>
      <c r="Z100" s="22">
        <v>0.02</v>
      </c>
      <c r="AA100" s="26">
        <v>0</v>
      </c>
      <c r="AB100" s="22">
        <v>0.51</v>
      </c>
      <c r="AC100" s="22">
        <v>0.46</v>
      </c>
      <c r="AD100" s="26"/>
      <c r="AE100" s="22">
        <v>25.78</v>
      </c>
      <c r="AF100" s="22">
        <v>2.4582943053539785</v>
      </c>
      <c r="AG100" s="26"/>
      <c r="AH100" s="22">
        <v>51.18168743746983</v>
      </c>
      <c r="AI100" s="22">
        <v>1.394359670194954</v>
      </c>
      <c r="AJ100" s="26"/>
      <c r="AK100" s="22">
        <v>22.48823276090422</v>
      </c>
      <c r="AL100" s="22">
        <v>0.04</v>
      </c>
      <c r="AM100" s="26">
        <v>2</v>
      </c>
      <c r="AN100" s="22">
        <v>1.13</v>
      </c>
      <c r="AO100" s="22">
        <v>0.01</v>
      </c>
      <c r="AP100" s="26">
        <v>0</v>
      </c>
      <c r="AQ100" s="22">
        <v>0.22</v>
      </c>
      <c r="AR100" s="18"/>
      <c r="AS100" s="22">
        <v>68.07</v>
      </c>
      <c r="AT100" s="22">
        <v>75.01992019837405</v>
      </c>
      <c r="AU100" s="20">
        <v>0.907359003048837</v>
      </c>
      <c r="AV100" s="20">
        <v>-9.714059786655794</v>
      </c>
    </row>
    <row r="101" spans="1:48" ht="12.75">
      <c r="A101" s="18" t="s">
        <v>141</v>
      </c>
      <c r="B101" s="19">
        <v>37424</v>
      </c>
      <c r="C101" s="20">
        <v>2002</v>
      </c>
      <c r="D101" s="21">
        <v>37424.375</v>
      </c>
      <c r="E101" s="21">
        <v>37424.416666666664</v>
      </c>
      <c r="F101" s="22">
        <v>1</v>
      </c>
      <c r="G101" s="22"/>
      <c r="H101" s="20">
        <v>448</v>
      </c>
      <c r="I101" s="20">
        <v>0.681</v>
      </c>
      <c r="J101" s="20"/>
      <c r="K101" s="22">
        <v>4.28</v>
      </c>
      <c r="L101" s="22"/>
      <c r="M101" s="22">
        <v>27.74</v>
      </c>
      <c r="N101" s="22"/>
      <c r="O101" s="20">
        <v>0.052</v>
      </c>
      <c r="P101" s="22">
        <v>52</v>
      </c>
      <c r="Q101" s="22">
        <v>0.01</v>
      </c>
      <c r="R101" s="26" t="s">
        <v>635</v>
      </c>
      <c r="S101" s="22">
        <v>0.5</v>
      </c>
      <c r="T101" s="22">
        <v>0</v>
      </c>
      <c r="U101" s="26" t="s">
        <v>634</v>
      </c>
      <c r="V101" s="22">
        <v>0.04</v>
      </c>
      <c r="W101" s="22">
        <v>0</v>
      </c>
      <c r="X101" s="26" t="s">
        <v>634</v>
      </c>
      <c r="Y101" s="22">
        <v>0.15</v>
      </c>
      <c r="Z101" s="22">
        <v>0.02</v>
      </c>
      <c r="AA101" s="26">
        <v>0</v>
      </c>
      <c r="AB101" s="22">
        <v>0.51</v>
      </c>
      <c r="AC101" s="22">
        <v>0.52</v>
      </c>
      <c r="AD101" s="26"/>
      <c r="AE101" s="22">
        <v>28.83</v>
      </c>
      <c r="AF101" s="22">
        <v>3.1760297198484984</v>
      </c>
      <c r="AG101" s="26"/>
      <c r="AH101" s="22">
        <v>66.12493876724574</v>
      </c>
      <c r="AI101" s="22">
        <v>1.486148025541428</v>
      </c>
      <c r="AJ101" s="26"/>
      <c r="AK101" s="22">
        <v>23.968595355932152</v>
      </c>
      <c r="AL101" s="22">
        <v>0.04</v>
      </c>
      <c r="AM101" s="26">
        <v>2</v>
      </c>
      <c r="AN101" s="22">
        <v>1.13</v>
      </c>
      <c r="AO101" s="22">
        <v>0.01</v>
      </c>
      <c r="AP101" s="26">
        <v>0</v>
      </c>
      <c r="AQ101" s="22">
        <v>0.22</v>
      </c>
      <c r="AR101" s="18"/>
      <c r="AS101" s="22">
        <v>82.03</v>
      </c>
      <c r="AT101" s="22">
        <v>91.44353412317788</v>
      </c>
      <c r="AU101" s="20">
        <v>0.8970563177217374</v>
      </c>
      <c r="AV101" s="20">
        <v>-10.852991692085594</v>
      </c>
    </row>
    <row r="102" spans="1:48" ht="12.75">
      <c r="A102" s="18" t="s">
        <v>142</v>
      </c>
      <c r="B102" s="19">
        <v>37424</v>
      </c>
      <c r="C102" s="20">
        <v>2002</v>
      </c>
      <c r="D102" s="21">
        <v>37424.41805555556</v>
      </c>
      <c r="E102" s="21">
        <v>37424.458333333336</v>
      </c>
      <c r="F102" s="22">
        <v>0.967</v>
      </c>
      <c r="G102" s="22"/>
      <c r="H102" s="20">
        <v>539</v>
      </c>
      <c r="I102" s="20">
        <v>0.515</v>
      </c>
      <c r="J102" s="20"/>
      <c r="K102" s="22">
        <v>4.23</v>
      </c>
      <c r="L102" s="22"/>
      <c r="M102" s="22">
        <v>32.5</v>
      </c>
      <c r="N102" s="22"/>
      <c r="O102" s="20">
        <v>0.05848</v>
      </c>
      <c r="P102" s="22">
        <v>58.48</v>
      </c>
      <c r="Q102" s="22">
        <v>0.03</v>
      </c>
      <c r="R102" s="26" t="s">
        <v>635</v>
      </c>
      <c r="S102" s="22">
        <v>1.5</v>
      </c>
      <c r="T102" s="22">
        <v>0</v>
      </c>
      <c r="U102" s="26" t="s">
        <v>634</v>
      </c>
      <c r="V102" s="22">
        <v>0.04</v>
      </c>
      <c r="W102" s="22">
        <v>0</v>
      </c>
      <c r="X102" s="26" t="s">
        <v>634</v>
      </c>
      <c r="Y102" s="22">
        <v>0.15</v>
      </c>
      <c r="Z102" s="22">
        <v>0.02</v>
      </c>
      <c r="AA102" s="26">
        <v>0</v>
      </c>
      <c r="AB102" s="22">
        <v>0.51</v>
      </c>
      <c r="AC102" s="22">
        <v>0.77</v>
      </c>
      <c r="AD102" s="26"/>
      <c r="AE102" s="22">
        <v>42.72</v>
      </c>
      <c r="AF102" s="22">
        <v>3.8111417803072603</v>
      </c>
      <c r="AG102" s="26"/>
      <c r="AH102" s="22">
        <v>79.34797186599715</v>
      </c>
      <c r="AI102" s="22">
        <v>1.2657798587088533</v>
      </c>
      <c r="AJ102" s="26"/>
      <c r="AK102" s="22">
        <v>20.414497561256386</v>
      </c>
      <c r="AL102" s="22">
        <v>0.07</v>
      </c>
      <c r="AM102" s="26"/>
      <c r="AN102" s="22">
        <v>1.97</v>
      </c>
      <c r="AO102" s="22">
        <v>0.01</v>
      </c>
      <c r="AP102" s="26">
        <v>0</v>
      </c>
      <c r="AQ102" s="22">
        <v>0.22</v>
      </c>
      <c r="AR102" s="18"/>
      <c r="AS102" s="22">
        <v>103.4</v>
      </c>
      <c r="AT102" s="22">
        <v>101.95246942725353</v>
      </c>
      <c r="AU102" s="20">
        <v>1.0141980923157463</v>
      </c>
      <c r="AV102" s="20">
        <v>1.4098009892783383</v>
      </c>
    </row>
    <row r="103" spans="1:48" ht="12.75">
      <c r="A103" s="18" t="s">
        <v>143</v>
      </c>
      <c r="B103" s="19">
        <v>37424</v>
      </c>
      <c r="C103" s="20">
        <v>2002</v>
      </c>
      <c r="D103" s="21">
        <v>37424.45972222222</v>
      </c>
      <c r="E103" s="21">
        <v>37424.5</v>
      </c>
      <c r="F103" s="22">
        <v>0.967</v>
      </c>
      <c r="G103" s="22"/>
      <c r="H103" s="20">
        <v>327</v>
      </c>
      <c r="I103" s="20">
        <v>0.463</v>
      </c>
      <c r="J103" s="20"/>
      <c r="K103" s="22">
        <v>4.19</v>
      </c>
      <c r="L103" s="22"/>
      <c r="M103" s="22">
        <v>39.19</v>
      </c>
      <c r="N103" s="22"/>
      <c r="O103" s="20">
        <v>0.06427</v>
      </c>
      <c r="P103" s="22">
        <v>64.27</v>
      </c>
      <c r="Q103" s="22">
        <v>0.04</v>
      </c>
      <c r="R103" s="26">
        <v>0</v>
      </c>
      <c r="S103" s="22">
        <v>2</v>
      </c>
      <c r="T103" s="22">
        <v>0.01</v>
      </c>
      <c r="U103" s="26">
        <v>0</v>
      </c>
      <c r="V103" s="22">
        <v>0.82</v>
      </c>
      <c r="W103" s="22">
        <v>0.01</v>
      </c>
      <c r="X103" s="26">
        <v>0</v>
      </c>
      <c r="Y103" s="22">
        <v>0.43</v>
      </c>
      <c r="Z103" s="22">
        <v>0.05</v>
      </c>
      <c r="AA103" s="26"/>
      <c r="AB103" s="22">
        <v>1.28</v>
      </c>
      <c r="AC103" s="22">
        <v>1.27</v>
      </c>
      <c r="AD103" s="26"/>
      <c r="AE103" s="22">
        <v>70.61</v>
      </c>
      <c r="AF103" s="22">
        <v>4.823023126945584</v>
      </c>
      <c r="AG103" s="26"/>
      <c r="AH103" s="22">
        <v>100.41534150300706</v>
      </c>
      <c r="AI103" s="22">
        <v>1.909346620072527</v>
      </c>
      <c r="AJ103" s="26"/>
      <c r="AK103" s="22">
        <v>30.793942288529717</v>
      </c>
      <c r="AL103" s="22">
        <v>0.1</v>
      </c>
      <c r="AM103" s="26"/>
      <c r="AN103" s="22">
        <v>2.82</v>
      </c>
      <c r="AO103" s="22">
        <v>0.01</v>
      </c>
      <c r="AP103" s="26">
        <v>0</v>
      </c>
      <c r="AQ103" s="22">
        <v>0.22</v>
      </c>
      <c r="AR103" s="18"/>
      <c r="AS103" s="22">
        <v>139.41</v>
      </c>
      <c r="AT103" s="22">
        <v>134.24928379153675</v>
      </c>
      <c r="AU103" s="20">
        <v>1.0384412941560033</v>
      </c>
      <c r="AV103" s="20">
        <v>3.7716361286646354</v>
      </c>
    </row>
    <row r="104" spans="1:48" ht="12.75">
      <c r="A104" s="18" t="s">
        <v>144</v>
      </c>
      <c r="B104" s="19">
        <v>37424</v>
      </c>
      <c r="C104" s="20">
        <v>2002</v>
      </c>
      <c r="D104" s="21">
        <v>37424.501388888886</v>
      </c>
      <c r="E104" s="21">
        <v>37424.541666666664</v>
      </c>
      <c r="F104" s="22">
        <v>0.967</v>
      </c>
      <c r="G104" s="22"/>
      <c r="H104" s="20">
        <v>314</v>
      </c>
      <c r="I104" s="20">
        <v>0.452</v>
      </c>
      <c r="J104" s="20"/>
      <c r="K104" s="22">
        <v>4.25</v>
      </c>
      <c r="L104" s="22"/>
      <c r="M104" s="22">
        <v>36.08</v>
      </c>
      <c r="N104" s="22"/>
      <c r="O104" s="20">
        <v>0.05675</v>
      </c>
      <c r="P104" s="22">
        <v>56.75</v>
      </c>
      <c r="Q104" s="22">
        <v>0.04</v>
      </c>
      <c r="R104" s="26">
        <v>0</v>
      </c>
      <c r="S104" s="22">
        <v>2</v>
      </c>
      <c r="T104" s="22">
        <v>0.01</v>
      </c>
      <c r="U104" s="26">
        <v>0</v>
      </c>
      <c r="V104" s="22">
        <v>0.82</v>
      </c>
      <c r="W104" s="22">
        <v>0.01</v>
      </c>
      <c r="X104" s="26">
        <v>0</v>
      </c>
      <c r="Y104" s="22">
        <v>0.43</v>
      </c>
      <c r="Z104" s="22">
        <v>0.05</v>
      </c>
      <c r="AA104" s="26"/>
      <c r="AB104" s="22">
        <v>1.28</v>
      </c>
      <c r="AC104" s="22">
        <v>1.3</v>
      </c>
      <c r="AD104" s="26"/>
      <c r="AE104" s="22">
        <v>72.33</v>
      </c>
      <c r="AF104" s="22">
        <v>4.77623640447646</v>
      </c>
      <c r="AG104" s="26"/>
      <c r="AH104" s="22">
        <v>99.4412419411999</v>
      </c>
      <c r="AI104" s="22">
        <v>1.7807317473131496</v>
      </c>
      <c r="AJ104" s="26"/>
      <c r="AK104" s="22">
        <v>28.71964162066648</v>
      </c>
      <c r="AL104" s="22">
        <v>0.08</v>
      </c>
      <c r="AM104" s="26"/>
      <c r="AN104" s="22">
        <v>2.25</v>
      </c>
      <c r="AO104" s="22">
        <v>0.04</v>
      </c>
      <c r="AP104" s="26">
        <v>0</v>
      </c>
      <c r="AQ104" s="22">
        <v>0.87</v>
      </c>
      <c r="AR104" s="18"/>
      <c r="AS104" s="22">
        <v>133.61</v>
      </c>
      <c r="AT104" s="22">
        <v>131.2808835618664</v>
      </c>
      <c r="AU104" s="20">
        <v>1.017741474424462</v>
      </c>
      <c r="AV104" s="20">
        <v>1.7585478267995094</v>
      </c>
    </row>
    <row r="105" spans="1:48" ht="12.75">
      <c r="A105" s="18" t="s">
        <v>145</v>
      </c>
      <c r="B105" s="19">
        <v>37424</v>
      </c>
      <c r="C105" s="20">
        <v>2002</v>
      </c>
      <c r="D105" s="21">
        <v>37424.54305555556</v>
      </c>
      <c r="E105" s="21">
        <v>37424.583333333336</v>
      </c>
      <c r="F105" s="22">
        <v>0.967</v>
      </c>
      <c r="G105" s="22"/>
      <c r="H105" s="20">
        <v>472</v>
      </c>
      <c r="I105" s="20">
        <v>0.535</v>
      </c>
      <c r="J105" s="20"/>
      <c r="K105" s="22">
        <v>4.25</v>
      </c>
      <c r="L105" s="22"/>
      <c r="M105" s="22">
        <v>31.43</v>
      </c>
      <c r="N105" s="22"/>
      <c r="O105" s="20">
        <v>0.056100000000000004</v>
      </c>
      <c r="P105" s="22">
        <v>56.1</v>
      </c>
      <c r="Q105" s="22">
        <v>0.02</v>
      </c>
      <c r="R105" s="26" t="s">
        <v>635</v>
      </c>
      <c r="S105" s="22">
        <v>1</v>
      </c>
      <c r="T105" s="22">
        <v>0</v>
      </c>
      <c r="U105" s="26" t="s">
        <v>634</v>
      </c>
      <c r="V105" s="22">
        <v>0.04</v>
      </c>
      <c r="W105" s="22">
        <v>0</v>
      </c>
      <c r="X105" s="26" t="s">
        <v>634</v>
      </c>
      <c r="Y105" s="22">
        <v>0.15</v>
      </c>
      <c r="Z105" s="22">
        <v>0.02</v>
      </c>
      <c r="AA105" s="26">
        <v>0</v>
      </c>
      <c r="AB105" s="22">
        <v>0.51</v>
      </c>
      <c r="AC105" s="22">
        <v>0.85</v>
      </c>
      <c r="AD105" s="26"/>
      <c r="AE105" s="22">
        <v>47.44</v>
      </c>
      <c r="AF105" s="22">
        <v>3.9236602928840574</v>
      </c>
      <c r="AG105" s="26"/>
      <c r="AH105" s="22">
        <v>81.69060729784607</v>
      </c>
      <c r="AI105" s="22">
        <v>1.3098437761466413</v>
      </c>
      <c r="AJ105" s="26"/>
      <c r="AK105" s="22">
        <v>21.12516042169303</v>
      </c>
      <c r="AL105" s="22">
        <v>0.07</v>
      </c>
      <c r="AM105" s="26"/>
      <c r="AN105" s="22">
        <v>1.97</v>
      </c>
      <c r="AO105" s="22">
        <v>0.04</v>
      </c>
      <c r="AP105" s="26">
        <v>0</v>
      </c>
      <c r="AQ105" s="22">
        <v>0.87</v>
      </c>
      <c r="AR105" s="18"/>
      <c r="AS105" s="22">
        <v>105.24</v>
      </c>
      <c r="AT105" s="22">
        <v>105.65576771953911</v>
      </c>
      <c r="AU105" s="20">
        <v>0.9960648838344276</v>
      </c>
      <c r="AV105" s="20">
        <v>-0.39428739991788714</v>
      </c>
    </row>
    <row r="106" spans="1:48" ht="12.75">
      <c r="A106" s="18" t="s">
        <v>146</v>
      </c>
      <c r="B106" s="19">
        <v>37424</v>
      </c>
      <c r="C106" s="20">
        <v>2002</v>
      </c>
      <c r="D106" s="21">
        <v>37424.58472222222</v>
      </c>
      <c r="E106" s="21">
        <v>37424.625</v>
      </c>
      <c r="F106" s="22">
        <v>0.967</v>
      </c>
      <c r="G106" s="22"/>
      <c r="H106" s="20">
        <v>418</v>
      </c>
      <c r="I106" s="20">
        <v>0.513</v>
      </c>
      <c r="J106" s="20"/>
      <c r="K106" s="22">
        <v>4.29</v>
      </c>
      <c r="L106" s="22"/>
      <c r="M106" s="22">
        <v>30.36</v>
      </c>
      <c r="N106" s="22"/>
      <c r="O106" s="20">
        <v>0.05105</v>
      </c>
      <c r="P106" s="22">
        <v>51.05</v>
      </c>
      <c r="Q106" s="22">
        <v>0.03</v>
      </c>
      <c r="R106" s="26" t="s">
        <v>635</v>
      </c>
      <c r="S106" s="22">
        <v>1.5</v>
      </c>
      <c r="T106" s="22">
        <v>0</v>
      </c>
      <c r="U106" s="26" t="s">
        <v>634</v>
      </c>
      <c r="V106" s="22">
        <v>0.04</v>
      </c>
      <c r="W106" s="22">
        <v>0</v>
      </c>
      <c r="X106" s="26" t="s">
        <v>634</v>
      </c>
      <c r="Y106" s="22">
        <v>0.15</v>
      </c>
      <c r="Z106" s="22">
        <v>0.03</v>
      </c>
      <c r="AA106" s="26"/>
      <c r="AB106" s="22">
        <v>0.77</v>
      </c>
      <c r="AC106" s="22">
        <v>0.82</v>
      </c>
      <c r="AD106" s="26"/>
      <c r="AE106" s="22">
        <v>45.78</v>
      </c>
      <c r="AF106" s="22">
        <v>3.6133768207046164</v>
      </c>
      <c r="AG106" s="26"/>
      <c r="AH106" s="22">
        <v>75.23050540707011</v>
      </c>
      <c r="AI106" s="22">
        <v>1.3466465983075169</v>
      </c>
      <c r="AJ106" s="26"/>
      <c r="AK106" s="22">
        <v>21.718716337503633</v>
      </c>
      <c r="AL106" s="22">
        <v>0.07</v>
      </c>
      <c r="AM106" s="26"/>
      <c r="AN106" s="22">
        <v>1.97</v>
      </c>
      <c r="AO106" s="22">
        <v>0.01</v>
      </c>
      <c r="AP106" s="26">
        <v>0</v>
      </c>
      <c r="AQ106" s="22">
        <v>0.22</v>
      </c>
      <c r="AR106" s="18"/>
      <c r="AS106" s="22">
        <v>99.29</v>
      </c>
      <c r="AT106" s="22">
        <v>99.13922174457375</v>
      </c>
      <c r="AU106" s="20">
        <v>1.001520873906139</v>
      </c>
      <c r="AV106" s="20">
        <v>0.15197182562186753</v>
      </c>
    </row>
    <row r="107" spans="1:48" ht="12.75">
      <c r="A107" s="18" t="s">
        <v>147</v>
      </c>
      <c r="B107" s="19">
        <v>37424</v>
      </c>
      <c r="C107" s="20">
        <v>2002</v>
      </c>
      <c r="D107" s="21">
        <v>37424.626388888886</v>
      </c>
      <c r="E107" s="21">
        <v>37424.666666666664</v>
      </c>
      <c r="F107" s="22">
        <v>0.967</v>
      </c>
      <c r="G107" s="22"/>
      <c r="H107" s="20">
        <v>435</v>
      </c>
      <c r="I107" s="20">
        <v>0.469</v>
      </c>
      <c r="J107" s="20"/>
      <c r="K107" s="22">
        <v>4.28</v>
      </c>
      <c r="L107" s="22"/>
      <c r="M107" s="22">
        <v>29.88</v>
      </c>
      <c r="N107" s="22"/>
      <c r="O107" s="20">
        <v>0.05224</v>
      </c>
      <c r="P107" s="22">
        <v>52.24</v>
      </c>
      <c r="Q107" s="22">
        <v>0.05</v>
      </c>
      <c r="R107" s="26">
        <v>0</v>
      </c>
      <c r="S107" s="22">
        <v>2.5</v>
      </c>
      <c r="T107" s="22">
        <v>0.01</v>
      </c>
      <c r="U107" s="26">
        <v>0</v>
      </c>
      <c r="V107" s="22">
        <v>0.82</v>
      </c>
      <c r="W107" s="22">
        <v>0</v>
      </c>
      <c r="X107" s="26" t="s">
        <v>634</v>
      </c>
      <c r="Y107" s="22">
        <v>0.15</v>
      </c>
      <c r="Z107" s="22">
        <v>0.03</v>
      </c>
      <c r="AA107" s="26"/>
      <c r="AB107" s="22">
        <v>0.77</v>
      </c>
      <c r="AC107" s="22">
        <v>0.73</v>
      </c>
      <c r="AD107" s="26"/>
      <c r="AE107" s="22">
        <v>40.5</v>
      </c>
      <c r="AF107" s="22">
        <v>3.50833274910282</v>
      </c>
      <c r="AG107" s="26"/>
      <c r="AH107" s="22">
        <v>73.04348783632071</v>
      </c>
      <c r="AI107" s="22">
        <v>1.3695938875167057</v>
      </c>
      <c r="AJ107" s="26"/>
      <c r="AK107" s="22">
        <v>22.08881021786943</v>
      </c>
      <c r="AL107" s="22">
        <v>0.07</v>
      </c>
      <c r="AM107" s="26"/>
      <c r="AN107" s="22">
        <v>1.97</v>
      </c>
      <c r="AO107" s="22">
        <v>0.01</v>
      </c>
      <c r="AP107" s="26">
        <v>0</v>
      </c>
      <c r="AQ107" s="22">
        <v>0.22</v>
      </c>
      <c r="AR107" s="18"/>
      <c r="AS107" s="22">
        <v>96.98</v>
      </c>
      <c r="AT107" s="22">
        <v>97.32229805419013</v>
      </c>
      <c r="AU107" s="20">
        <v>0.9964828404072463</v>
      </c>
      <c r="AV107" s="20">
        <v>-0.3523355694894132</v>
      </c>
    </row>
    <row r="108" spans="1:48" ht="12.75">
      <c r="A108" s="18" t="s">
        <v>148</v>
      </c>
      <c r="B108" s="19">
        <v>37424</v>
      </c>
      <c r="C108" s="20">
        <v>2002</v>
      </c>
      <c r="D108" s="21">
        <v>37424.66805555556</v>
      </c>
      <c r="E108" s="21">
        <v>37424.708333333336</v>
      </c>
      <c r="F108" s="22">
        <v>0.967</v>
      </c>
      <c r="G108" s="22"/>
      <c r="H108" s="20">
        <v>159</v>
      </c>
      <c r="I108" s="20">
        <v>0.278</v>
      </c>
      <c r="J108" s="20"/>
      <c r="K108" s="22">
        <v>3.79</v>
      </c>
      <c r="L108" s="22"/>
      <c r="M108" s="22">
        <v>81.48</v>
      </c>
      <c r="N108" s="22"/>
      <c r="O108" s="20">
        <v>0.16255</v>
      </c>
      <c r="P108" s="22">
        <v>162.55</v>
      </c>
      <c r="Q108" s="22">
        <v>0.26</v>
      </c>
      <c r="R108" s="26"/>
      <c r="S108" s="22">
        <v>12.97</v>
      </c>
      <c r="T108" s="22">
        <v>0.03</v>
      </c>
      <c r="U108" s="26"/>
      <c r="V108" s="22">
        <v>2.47</v>
      </c>
      <c r="W108" s="22">
        <v>0</v>
      </c>
      <c r="X108" s="26" t="s">
        <v>634</v>
      </c>
      <c r="Y108" s="22">
        <v>0.15</v>
      </c>
      <c r="Z108" s="22">
        <v>0.09</v>
      </c>
      <c r="AA108" s="26"/>
      <c r="AB108" s="22">
        <v>2.3</v>
      </c>
      <c r="AC108" s="22">
        <v>1.28</v>
      </c>
      <c r="AD108" s="26"/>
      <c r="AE108" s="22">
        <v>71.22</v>
      </c>
      <c r="AF108" s="22">
        <v>9.742452792170399</v>
      </c>
      <c r="AG108" s="26"/>
      <c r="AH108" s="22">
        <v>202.8378671329877</v>
      </c>
      <c r="AI108" s="22">
        <v>2.6332575595106076</v>
      </c>
      <c r="AJ108" s="26"/>
      <c r="AK108" s="22">
        <v>42.46917791978708</v>
      </c>
      <c r="AL108" s="22">
        <v>0.09</v>
      </c>
      <c r="AM108" s="26"/>
      <c r="AN108" s="22">
        <v>2.54</v>
      </c>
      <c r="AO108" s="22">
        <v>0.01</v>
      </c>
      <c r="AP108" s="26">
        <v>0</v>
      </c>
      <c r="AQ108" s="22">
        <v>0.22</v>
      </c>
      <c r="AR108" s="18"/>
      <c r="AS108" s="22">
        <v>251.66</v>
      </c>
      <c r="AT108" s="22">
        <v>248.06704505277477</v>
      </c>
      <c r="AU108" s="20">
        <v>1.0144838059664913</v>
      </c>
      <c r="AV108" s="20">
        <v>1.4379669792919894</v>
      </c>
    </row>
    <row r="109" spans="1:48" ht="12.75">
      <c r="A109" s="18" t="s">
        <v>149</v>
      </c>
      <c r="B109" s="19">
        <v>37424</v>
      </c>
      <c r="C109" s="20">
        <v>2002</v>
      </c>
      <c r="D109" s="21">
        <v>37424.70972222222</v>
      </c>
      <c r="E109" s="21">
        <v>37424.75</v>
      </c>
      <c r="F109" s="22">
        <v>0.967</v>
      </c>
      <c r="G109" s="22"/>
      <c r="H109" s="20">
        <v>643</v>
      </c>
      <c r="I109" s="20">
        <v>0.717</v>
      </c>
      <c r="J109" s="20"/>
      <c r="K109" s="22">
        <v>4.48</v>
      </c>
      <c r="L109" s="22"/>
      <c r="M109" s="22">
        <v>17.27</v>
      </c>
      <c r="N109" s="22"/>
      <c r="O109" s="20">
        <v>0.03327</v>
      </c>
      <c r="P109" s="22">
        <v>33.27</v>
      </c>
      <c r="Q109" s="22">
        <v>0.04</v>
      </c>
      <c r="R109" s="26">
        <v>0</v>
      </c>
      <c r="S109" s="22">
        <v>2</v>
      </c>
      <c r="T109" s="22">
        <v>0</v>
      </c>
      <c r="U109" s="26" t="s">
        <v>634</v>
      </c>
      <c r="V109" s="22">
        <v>0.04</v>
      </c>
      <c r="W109" s="22">
        <v>0</v>
      </c>
      <c r="X109" s="26" t="s">
        <v>634</v>
      </c>
      <c r="Y109" s="22">
        <v>0.15</v>
      </c>
      <c r="Z109" s="22">
        <v>0</v>
      </c>
      <c r="AA109" s="26" t="s">
        <v>634</v>
      </c>
      <c r="AB109" s="22">
        <v>0.04</v>
      </c>
      <c r="AC109" s="22">
        <v>0.14</v>
      </c>
      <c r="AD109" s="26">
        <v>0</v>
      </c>
      <c r="AE109" s="22">
        <v>7.83</v>
      </c>
      <c r="AF109" s="22">
        <v>1.88685581600215</v>
      </c>
      <c r="AG109" s="26"/>
      <c r="AH109" s="22">
        <v>39.28433808916476</v>
      </c>
      <c r="AI109" s="22">
        <v>0.6437637777926775</v>
      </c>
      <c r="AJ109" s="26"/>
      <c r="AK109" s="22">
        <v>10.382622208240303</v>
      </c>
      <c r="AL109" s="22">
        <v>0.03</v>
      </c>
      <c r="AM109" s="26" t="s">
        <v>635</v>
      </c>
      <c r="AN109" s="22">
        <v>0.85</v>
      </c>
      <c r="AO109" s="22">
        <v>0.01</v>
      </c>
      <c r="AP109" s="26">
        <v>0</v>
      </c>
      <c r="AQ109" s="22">
        <v>0.22</v>
      </c>
      <c r="AR109" s="18"/>
      <c r="AS109" s="22">
        <v>43.33</v>
      </c>
      <c r="AT109" s="22">
        <v>50.73696029740507</v>
      </c>
      <c r="AU109" s="20">
        <v>0.8540125333881324</v>
      </c>
      <c r="AV109" s="20">
        <v>-15.74827181400779</v>
      </c>
    </row>
    <row r="110" spans="1:48" ht="12.75">
      <c r="A110" s="18" t="s">
        <v>150</v>
      </c>
      <c r="B110" s="19">
        <v>37424</v>
      </c>
      <c r="C110" s="20">
        <v>2002</v>
      </c>
      <c r="D110" s="21">
        <v>37424.751388888886</v>
      </c>
      <c r="E110" s="21">
        <v>37424.791666666664</v>
      </c>
      <c r="F110" s="22">
        <v>0.967</v>
      </c>
      <c r="G110" s="22"/>
      <c r="H110" s="20">
        <v>389</v>
      </c>
      <c r="I110" s="20">
        <v>0.598</v>
      </c>
      <c r="J110" s="20"/>
      <c r="K110" s="22">
        <v>4.34</v>
      </c>
      <c r="L110" s="22"/>
      <c r="M110" s="22">
        <v>26.29</v>
      </c>
      <c r="N110" s="22"/>
      <c r="O110" s="20">
        <v>0.046130000000000004</v>
      </c>
      <c r="P110" s="22">
        <v>46.13</v>
      </c>
      <c r="Q110" s="22">
        <v>0.12</v>
      </c>
      <c r="R110" s="26"/>
      <c r="S110" s="22">
        <v>5.99</v>
      </c>
      <c r="T110" s="22">
        <v>0.01</v>
      </c>
      <c r="U110" s="26">
        <v>0</v>
      </c>
      <c r="V110" s="22">
        <v>0.82</v>
      </c>
      <c r="W110" s="22">
        <v>0</v>
      </c>
      <c r="X110" s="26" t="s">
        <v>634</v>
      </c>
      <c r="Y110" s="22">
        <v>0.15</v>
      </c>
      <c r="Z110" s="22">
        <v>0.01</v>
      </c>
      <c r="AA110" s="26" t="s">
        <v>635</v>
      </c>
      <c r="AB110" s="22">
        <v>0.26</v>
      </c>
      <c r="AC110" s="22">
        <v>0.58</v>
      </c>
      <c r="AD110" s="26"/>
      <c r="AE110" s="22">
        <v>31.94</v>
      </c>
      <c r="AF110" s="22">
        <v>2.943308834888643</v>
      </c>
      <c r="AG110" s="26"/>
      <c r="AH110" s="22">
        <v>61.27968994238155</v>
      </c>
      <c r="AI110" s="22">
        <v>1.4867872395005945</v>
      </c>
      <c r="AJ110" s="26"/>
      <c r="AK110" s="22">
        <v>23.97890459866559</v>
      </c>
      <c r="AL110" s="22">
        <v>0.05</v>
      </c>
      <c r="AM110" s="26">
        <v>2</v>
      </c>
      <c r="AN110" s="22">
        <v>1.41</v>
      </c>
      <c r="AO110" s="22">
        <v>0.01</v>
      </c>
      <c r="AP110" s="26">
        <v>0</v>
      </c>
      <c r="AQ110" s="22">
        <v>0.22</v>
      </c>
      <c r="AR110" s="18"/>
      <c r="AS110" s="22">
        <v>85.29</v>
      </c>
      <c r="AT110" s="22">
        <v>86.88859454104714</v>
      </c>
      <c r="AU110" s="20">
        <v>0.9816017907817356</v>
      </c>
      <c r="AV110" s="20">
        <v>-1.8569027646070508</v>
      </c>
    </row>
    <row r="111" spans="1:48" ht="12.75">
      <c r="A111" s="18" t="s">
        <v>151</v>
      </c>
      <c r="B111" s="19">
        <v>37424</v>
      </c>
      <c r="C111" s="20">
        <v>2002</v>
      </c>
      <c r="D111" s="21">
        <v>37424.79305555556</v>
      </c>
      <c r="E111" s="21">
        <v>37424.833333333336</v>
      </c>
      <c r="F111" s="22">
        <v>0.967</v>
      </c>
      <c r="G111" s="22"/>
      <c r="H111" s="20">
        <v>428</v>
      </c>
      <c r="I111" s="20">
        <v>0.637</v>
      </c>
      <c r="J111" s="20"/>
      <c r="K111" s="22">
        <v>4.48</v>
      </c>
      <c r="L111" s="22"/>
      <c r="M111" s="22">
        <v>20.76</v>
      </c>
      <c r="N111" s="22"/>
      <c r="O111" s="20">
        <v>0.03342</v>
      </c>
      <c r="P111" s="22">
        <v>33.42</v>
      </c>
      <c r="Q111" s="22">
        <v>0.11</v>
      </c>
      <c r="R111" s="26"/>
      <c r="S111" s="22">
        <v>5.49</v>
      </c>
      <c r="T111" s="22">
        <v>0</v>
      </c>
      <c r="U111" s="26" t="s">
        <v>634</v>
      </c>
      <c r="V111" s="22">
        <v>0.04</v>
      </c>
      <c r="W111" s="22">
        <v>0</v>
      </c>
      <c r="X111" s="26" t="s">
        <v>634</v>
      </c>
      <c r="Y111" s="22">
        <v>0.15</v>
      </c>
      <c r="Z111" s="22">
        <v>0</v>
      </c>
      <c r="AA111" s="26" t="s">
        <v>634</v>
      </c>
      <c r="AB111" s="22">
        <v>0.04</v>
      </c>
      <c r="AC111" s="22">
        <v>0.51</v>
      </c>
      <c r="AD111" s="26"/>
      <c r="AE111" s="22">
        <v>28.11</v>
      </c>
      <c r="AF111" s="22">
        <v>2.67169428745263</v>
      </c>
      <c r="AG111" s="26"/>
      <c r="AH111" s="22">
        <v>55.624675064763764</v>
      </c>
      <c r="AI111" s="22">
        <v>1.5171518907088637</v>
      </c>
      <c r="AJ111" s="26"/>
      <c r="AK111" s="22">
        <v>24.468625693352553</v>
      </c>
      <c r="AL111" s="22">
        <v>0.02</v>
      </c>
      <c r="AM111" s="26" t="s">
        <v>635</v>
      </c>
      <c r="AN111" s="22">
        <v>0.56</v>
      </c>
      <c r="AO111" s="22">
        <v>0.01</v>
      </c>
      <c r="AP111" s="26">
        <v>0</v>
      </c>
      <c r="AQ111" s="22">
        <v>0.22</v>
      </c>
      <c r="AR111" s="18"/>
      <c r="AS111" s="22">
        <v>67.25</v>
      </c>
      <c r="AT111" s="22">
        <v>80.87330075811632</v>
      </c>
      <c r="AU111" s="20">
        <v>0.8315476105165758</v>
      </c>
      <c r="AV111" s="20">
        <v>-18.394541153741923</v>
      </c>
    </row>
    <row r="112" spans="1:48" ht="12.75">
      <c r="A112" s="18" t="s">
        <v>152</v>
      </c>
      <c r="B112" s="19">
        <v>37424</v>
      </c>
      <c r="C112" s="20">
        <v>2002</v>
      </c>
      <c r="D112" s="21">
        <v>37424.83472222222</v>
      </c>
      <c r="E112" s="21">
        <v>37424.875</v>
      </c>
      <c r="F112" s="22">
        <v>0.967</v>
      </c>
      <c r="G112" s="22"/>
      <c r="H112" s="20">
        <v>469</v>
      </c>
      <c r="I112" s="20">
        <v>0.669</v>
      </c>
      <c r="J112" s="20"/>
      <c r="K112" s="22">
        <v>4.56</v>
      </c>
      <c r="L112" s="22"/>
      <c r="M112" s="22">
        <v>16.49</v>
      </c>
      <c r="N112" s="22"/>
      <c r="O112" s="20">
        <v>0.027800000000000002</v>
      </c>
      <c r="P112" s="22">
        <v>27.8</v>
      </c>
      <c r="Q112" s="22">
        <v>0.08</v>
      </c>
      <c r="R112" s="26"/>
      <c r="S112" s="22">
        <v>3.99</v>
      </c>
      <c r="T112" s="22">
        <v>0</v>
      </c>
      <c r="U112" s="26" t="s">
        <v>634</v>
      </c>
      <c r="V112" s="22">
        <v>0.04</v>
      </c>
      <c r="W112" s="22">
        <v>0</v>
      </c>
      <c r="X112" s="26" t="s">
        <v>634</v>
      </c>
      <c r="Y112" s="22">
        <v>0.15</v>
      </c>
      <c r="Z112" s="22">
        <v>0</v>
      </c>
      <c r="AA112" s="26" t="s">
        <v>634</v>
      </c>
      <c r="AB112" s="22">
        <v>0.04</v>
      </c>
      <c r="AC112" s="22">
        <v>0.28</v>
      </c>
      <c r="AD112" s="26"/>
      <c r="AE112" s="22">
        <v>15.78</v>
      </c>
      <c r="AF112" s="22">
        <v>2.034819361341643</v>
      </c>
      <c r="AG112" s="26"/>
      <c r="AH112" s="22">
        <v>42.364939103133004</v>
      </c>
      <c r="AI112" s="22">
        <v>0.7452846700810873</v>
      </c>
      <c r="AJ112" s="26"/>
      <c r="AK112" s="22">
        <v>12.019951159067777</v>
      </c>
      <c r="AL112" s="22">
        <v>0.03</v>
      </c>
      <c r="AM112" s="26" t="s">
        <v>635</v>
      </c>
      <c r="AN112" s="22">
        <v>0.85</v>
      </c>
      <c r="AO112" s="22">
        <v>0.01</v>
      </c>
      <c r="AP112" s="26">
        <v>0</v>
      </c>
      <c r="AQ112" s="22">
        <v>0.22</v>
      </c>
      <c r="AR112" s="18"/>
      <c r="AS112" s="22">
        <v>47.8</v>
      </c>
      <c r="AT112" s="22">
        <v>55.454890262200784</v>
      </c>
      <c r="AU112" s="20">
        <v>0.8619618535713067</v>
      </c>
      <c r="AV112" s="20">
        <v>-14.827172335881247</v>
      </c>
    </row>
    <row r="113" spans="1:48" ht="12.75">
      <c r="A113" s="18" t="s">
        <v>153</v>
      </c>
      <c r="B113" s="19">
        <v>37424</v>
      </c>
      <c r="C113" s="20">
        <v>2002</v>
      </c>
      <c r="D113" s="21">
        <v>37424.876388888886</v>
      </c>
      <c r="E113" s="21">
        <v>37424.916666666664</v>
      </c>
      <c r="F113" s="22">
        <v>0.967</v>
      </c>
      <c r="G113" s="22"/>
      <c r="H113" s="20">
        <v>493</v>
      </c>
      <c r="I113" s="20">
        <v>0.697</v>
      </c>
      <c r="J113" s="20"/>
      <c r="K113" s="22">
        <v>4.54</v>
      </c>
      <c r="L113" s="22"/>
      <c r="M113" s="22">
        <v>16.49</v>
      </c>
      <c r="N113" s="22"/>
      <c r="O113" s="20">
        <v>0.02897</v>
      </c>
      <c r="P113" s="22">
        <v>28.97</v>
      </c>
      <c r="Q113" s="22">
        <v>0.08</v>
      </c>
      <c r="R113" s="26"/>
      <c r="S113" s="22">
        <v>3.99</v>
      </c>
      <c r="T113" s="22">
        <v>0</v>
      </c>
      <c r="U113" s="26" t="s">
        <v>634</v>
      </c>
      <c r="V113" s="22">
        <v>0.04</v>
      </c>
      <c r="W113" s="22">
        <v>0</v>
      </c>
      <c r="X113" s="26" t="s">
        <v>634</v>
      </c>
      <c r="Y113" s="22">
        <v>0.15</v>
      </c>
      <c r="Z113" s="22">
        <v>0</v>
      </c>
      <c r="AA113" s="26" t="s">
        <v>634</v>
      </c>
      <c r="AB113" s="22">
        <v>0.04</v>
      </c>
      <c r="AC113" s="22">
        <v>0.27</v>
      </c>
      <c r="AD113" s="26"/>
      <c r="AE113" s="22">
        <v>14.83</v>
      </c>
      <c r="AF113" s="22">
        <v>2.033234556448759</v>
      </c>
      <c r="AG113" s="26"/>
      <c r="AH113" s="22">
        <v>42.33194346526316</v>
      </c>
      <c r="AI113" s="22">
        <v>0.773588570545869</v>
      </c>
      <c r="AJ113" s="26"/>
      <c r="AK113" s="22">
        <v>12.476436465763776</v>
      </c>
      <c r="AL113" s="22">
        <v>0.03</v>
      </c>
      <c r="AM113" s="26" t="s">
        <v>635</v>
      </c>
      <c r="AN113" s="22">
        <v>0.85</v>
      </c>
      <c r="AO113" s="22">
        <v>0.01</v>
      </c>
      <c r="AP113" s="26">
        <v>0</v>
      </c>
      <c r="AQ113" s="22">
        <v>0.22</v>
      </c>
      <c r="AR113" s="18"/>
      <c r="AS113" s="22">
        <v>48.02</v>
      </c>
      <c r="AT113" s="22">
        <v>55.878379931026934</v>
      </c>
      <c r="AU113" s="20">
        <v>0.8593663606438326</v>
      </c>
      <c r="AV113" s="20">
        <v>-15.127049981421719</v>
      </c>
    </row>
    <row r="114" spans="1:48" ht="12.75">
      <c r="A114" s="18" t="s">
        <v>154</v>
      </c>
      <c r="B114" s="19">
        <v>37424</v>
      </c>
      <c r="C114" s="20">
        <v>2002</v>
      </c>
      <c r="D114" s="21">
        <v>37424.91805555556</v>
      </c>
      <c r="E114" s="21">
        <v>37424.958333333336</v>
      </c>
      <c r="F114" s="22">
        <v>0.967</v>
      </c>
      <c r="G114" s="22"/>
      <c r="H114" s="20">
        <v>336</v>
      </c>
      <c r="I114" s="20">
        <v>0.758</v>
      </c>
      <c r="J114" s="20"/>
      <c r="K114" s="22">
        <v>4.56</v>
      </c>
      <c r="L114" s="22"/>
      <c r="M114" s="22">
        <v>15.71</v>
      </c>
      <c r="N114" s="22"/>
      <c r="O114" s="20">
        <v>0.02767</v>
      </c>
      <c r="P114" s="22">
        <v>27.67</v>
      </c>
      <c r="Q114" s="22">
        <v>0.08</v>
      </c>
      <c r="R114" s="26"/>
      <c r="S114" s="22">
        <v>3.99</v>
      </c>
      <c r="T114" s="22">
        <v>0</v>
      </c>
      <c r="U114" s="26" t="s">
        <v>634</v>
      </c>
      <c r="V114" s="22">
        <v>0.04</v>
      </c>
      <c r="W114" s="22">
        <v>0</v>
      </c>
      <c r="X114" s="26" t="s">
        <v>634</v>
      </c>
      <c r="Y114" s="22">
        <v>0.15</v>
      </c>
      <c r="Z114" s="22">
        <v>0</v>
      </c>
      <c r="AA114" s="26" t="s">
        <v>634</v>
      </c>
      <c r="AB114" s="22">
        <v>0.04</v>
      </c>
      <c r="AC114" s="22">
        <v>0.2</v>
      </c>
      <c r="AD114" s="26"/>
      <c r="AE114" s="22">
        <v>11.33</v>
      </c>
      <c r="AF114" s="22">
        <v>1.8937768265149826</v>
      </c>
      <c r="AG114" s="26"/>
      <c r="AH114" s="22">
        <v>39.428433528041936</v>
      </c>
      <c r="AI114" s="22">
        <v>0.6387147335686603</v>
      </c>
      <c r="AJ114" s="26"/>
      <c r="AK114" s="22">
        <v>10.301191222995353</v>
      </c>
      <c r="AL114" s="22">
        <v>0.03</v>
      </c>
      <c r="AM114" s="26" t="s">
        <v>635</v>
      </c>
      <c r="AN114" s="22">
        <v>0.85</v>
      </c>
      <c r="AO114" s="22">
        <v>0.01</v>
      </c>
      <c r="AP114" s="26">
        <v>0</v>
      </c>
      <c r="AQ114" s="22">
        <v>0.22</v>
      </c>
      <c r="AR114" s="18"/>
      <c r="AS114" s="22">
        <v>43.22</v>
      </c>
      <c r="AT114" s="22">
        <v>50.79962475103729</v>
      </c>
      <c r="AU114" s="20">
        <v>0.8507936862096108</v>
      </c>
      <c r="AV114" s="20">
        <v>-16.123495006724475</v>
      </c>
    </row>
    <row r="115" spans="1:48" ht="12.75">
      <c r="A115" s="18" t="s">
        <v>155</v>
      </c>
      <c r="B115" s="19">
        <v>37424</v>
      </c>
      <c r="C115" s="20">
        <v>2002</v>
      </c>
      <c r="D115" s="21">
        <v>37424.95972222222</v>
      </c>
      <c r="E115" s="21">
        <v>37425</v>
      </c>
      <c r="F115" s="22">
        <v>0.967</v>
      </c>
      <c r="G115" s="22"/>
      <c r="H115" s="20">
        <v>513</v>
      </c>
      <c r="I115" s="20">
        <v>0.755</v>
      </c>
      <c r="J115" s="20"/>
      <c r="K115" s="22">
        <v>4.52</v>
      </c>
      <c r="L115" s="22"/>
      <c r="M115" s="22">
        <v>15.91</v>
      </c>
      <c r="N115" s="22"/>
      <c r="O115" s="20">
        <v>0.029920000000000002</v>
      </c>
      <c r="P115" s="22">
        <v>29.92</v>
      </c>
      <c r="Q115" s="22">
        <v>0.06</v>
      </c>
      <c r="R115" s="26">
        <v>0</v>
      </c>
      <c r="S115" s="22">
        <v>2.99</v>
      </c>
      <c r="T115" s="22">
        <v>0</v>
      </c>
      <c r="U115" s="26" t="s">
        <v>634</v>
      </c>
      <c r="V115" s="22">
        <v>0.04</v>
      </c>
      <c r="W115" s="22">
        <v>0</v>
      </c>
      <c r="X115" s="26" t="s">
        <v>634</v>
      </c>
      <c r="Y115" s="22">
        <v>0.15</v>
      </c>
      <c r="Z115" s="22">
        <v>0</v>
      </c>
      <c r="AA115" s="26" t="s">
        <v>634</v>
      </c>
      <c r="AB115" s="22">
        <v>0.04</v>
      </c>
      <c r="AC115" s="22">
        <v>0.09</v>
      </c>
      <c r="AD115" s="26" t="s">
        <v>635</v>
      </c>
      <c r="AE115" s="22">
        <v>4.94</v>
      </c>
      <c r="AF115" s="22">
        <v>1.8372647670652689</v>
      </c>
      <c r="AG115" s="26"/>
      <c r="AH115" s="22">
        <v>38.2518524502989</v>
      </c>
      <c r="AI115" s="22">
        <v>0.5007087711583756</v>
      </c>
      <c r="AJ115" s="26"/>
      <c r="AK115" s="22">
        <v>8.075431061242282</v>
      </c>
      <c r="AL115" s="22">
        <v>0.03</v>
      </c>
      <c r="AM115" s="26" t="s">
        <v>635</v>
      </c>
      <c r="AN115" s="22">
        <v>0.85</v>
      </c>
      <c r="AO115" s="22">
        <v>0.01</v>
      </c>
      <c r="AP115" s="26">
        <v>0</v>
      </c>
      <c r="AQ115" s="22">
        <v>0.22</v>
      </c>
      <c r="AR115" s="18"/>
      <c r="AS115" s="22">
        <v>38.08</v>
      </c>
      <c r="AT115" s="22">
        <v>47.39728351154118</v>
      </c>
      <c r="AU115" s="20">
        <v>0.8034215714224965</v>
      </c>
      <c r="AV115" s="20">
        <v>-21.800607433396408</v>
      </c>
    </row>
    <row r="116" spans="1:48" ht="12.75">
      <c r="A116" s="18" t="s">
        <v>156</v>
      </c>
      <c r="B116" s="19">
        <v>37425</v>
      </c>
      <c r="C116" s="20">
        <v>2002</v>
      </c>
      <c r="D116" s="21">
        <v>37425.04305555556</v>
      </c>
      <c r="E116" s="21">
        <v>37425.083333333336</v>
      </c>
      <c r="F116" s="22">
        <v>0.967</v>
      </c>
      <c r="G116" s="22"/>
      <c r="H116" s="20">
        <v>315</v>
      </c>
      <c r="I116" s="20">
        <v>0.81</v>
      </c>
      <c r="J116" s="20"/>
      <c r="K116" s="22">
        <v>4.66</v>
      </c>
      <c r="L116" s="22"/>
      <c r="M116" s="22">
        <v>10.86</v>
      </c>
      <c r="N116" s="22"/>
      <c r="O116" s="20">
        <v>0.02173</v>
      </c>
      <c r="P116" s="22">
        <v>21.73</v>
      </c>
      <c r="Q116" s="22">
        <v>0.02</v>
      </c>
      <c r="R116" s="26" t="s">
        <v>635</v>
      </c>
      <c r="S116" s="22">
        <v>1</v>
      </c>
      <c r="T116" s="22">
        <v>0</v>
      </c>
      <c r="U116" s="26" t="s">
        <v>634</v>
      </c>
      <c r="V116" s="22">
        <v>0.04</v>
      </c>
      <c r="W116" s="22">
        <v>0</v>
      </c>
      <c r="X116" s="26" t="s">
        <v>634</v>
      </c>
      <c r="Y116" s="22">
        <v>0.15</v>
      </c>
      <c r="Z116" s="22">
        <v>0</v>
      </c>
      <c r="AA116" s="26" t="s">
        <v>634</v>
      </c>
      <c r="AB116" s="22">
        <v>0.04</v>
      </c>
      <c r="AC116" s="22">
        <v>0.02</v>
      </c>
      <c r="AD116" s="26" t="s">
        <v>634</v>
      </c>
      <c r="AE116" s="22">
        <v>1.11</v>
      </c>
      <c r="AF116" s="22">
        <v>1.2555790345783722</v>
      </c>
      <c r="AG116" s="26"/>
      <c r="AH116" s="22">
        <v>26.14115549992171</v>
      </c>
      <c r="AI116" s="22">
        <v>0.3289073491941751</v>
      </c>
      <c r="AJ116" s="26"/>
      <c r="AK116" s="22">
        <v>5.304617727803656</v>
      </c>
      <c r="AL116" s="22">
        <v>0.02</v>
      </c>
      <c r="AM116" s="26" t="s">
        <v>635</v>
      </c>
      <c r="AN116" s="22">
        <v>0.56</v>
      </c>
      <c r="AO116" s="22">
        <v>0.01</v>
      </c>
      <c r="AP116" s="26">
        <v>0</v>
      </c>
      <c r="AQ116" s="22">
        <v>0.22</v>
      </c>
      <c r="AR116" s="18"/>
      <c r="AS116" s="22">
        <v>24.07</v>
      </c>
      <c r="AT116" s="22">
        <v>32.22577322772536</v>
      </c>
      <c r="AU116" s="20">
        <v>0.746917686967754</v>
      </c>
      <c r="AV116" s="20">
        <v>-28.974726733866735</v>
      </c>
    </row>
    <row r="117" spans="1:48" ht="12.75">
      <c r="A117" s="18" t="s">
        <v>157</v>
      </c>
      <c r="B117" s="19">
        <v>37425</v>
      </c>
      <c r="C117" s="20">
        <v>2002</v>
      </c>
      <c r="D117" s="21">
        <v>37425.08472222222</v>
      </c>
      <c r="E117" s="21">
        <v>37425.125</v>
      </c>
      <c r="F117" s="22">
        <v>0.967</v>
      </c>
      <c r="G117" s="22"/>
      <c r="H117" s="20">
        <v>339</v>
      </c>
      <c r="I117" s="20">
        <v>0.925</v>
      </c>
      <c r="J117" s="20"/>
      <c r="K117" s="22">
        <v>4.54</v>
      </c>
      <c r="L117" s="22"/>
      <c r="M117" s="22">
        <v>15.03</v>
      </c>
      <c r="N117" s="22"/>
      <c r="O117" s="20">
        <v>0.02871</v>
      </c>
      <c r="P117" s="22">
        <v>28.71</v>
      </c>
      <c r="Q117" s="22">
        <v>0.05</v>
      </c>
      <c r="R117" s="26">
        <v>0</v>
      </c>
      <c r="S117" s="22">
        <v>2.5</v>
      </c>
      <c r="T117" s="22">
        <v>0</v>
      </c>
      <c r="U117" s="26" t="s">
        <v>634</v>
      </c>
      <c r="V117" s="22">
        <v>0.04</v>
      </c>
      <c r="W117" s="22">
        <v>0</v>
      </c>
      <c r="X117" s="26" t="s">
        <v>634</v>
      </c>
      <c r="Y117" s="22">
        <v>0.15</v>
      </c>
      <c r="Z117" s="22">
        <v>0</v>
      </c>
      <c r="AA117" s="26" t="s">
        <v>634</v>
      </c>
      <c r="AB117" s="22">
        <v>0.04</v>
      </c>
      <c r="AC117" s="22">
        <v>0.1</v>
      </c>
      <c r="AD117" s="26" t="s">
        <v>635</v>
      </c>
      <c r="AE117" s="22">
        <v>5.78</v>
      </c>
      <c r="AF117" s="22">
        <v>1.5735098937032193</v>
      </c>
      <c r="AG117" s="26"/>
      <c r="AH117" s="22">
        <v>32.76047598690103</v>
      </c>
      <c r="AI117" s="22">
        <v>0.5926851095024337</v>
      </c>
      <c r="AJ117" s="26"/>
      <c r="AK117" s="22">
        <v>9.55882544605525</v>
      </c>
      <c r="AL117" s="22">
        <v>0.02</v>
      </c>
      <c r="AM117" s="26" t="s">
        <v>635</v>
      </c>
      <c r="AN117" s="22">
        <v>0.56</v>
      </c>
      <c r="AO117" s="22">
        <v>0.01</v>
      </c>
      <c r="AP117" s="26">
        <v>0</v>
      </c>
      <c r="AQ117" s="22">
        <v>0.22</v>
      </c>
      <c r="AR117" s="18"/>
      <c r="AS117" s="22">
        <v>37.22</v>
      </c>
      <c r="AT117" s="22">
        <v>43.09930143295628</v>
      </c>
      <c r="AU117" s="20">
        <v>0.8635870829112645</v>
      </c>
      <c r="AV117" s="20">
        <v>-14.639822130086186</v>
      </c>
    </row>
    <row r="118" spans="1:48" ht="12.75">
      <c r="A118" s="18" t="s">
        <v>158</v>
      </c>
      <c r="B118" s="19">
        <v>37425</v>
      </c>
      <c r="C118" s="20">
        <v>2002</v>
      </c>
      <c r="D118" s="21">
        <v>37425.126388888886</v>
      </c>
      <c r="E118" s="21">
        <v>37425.15069444444</v>
      </c>
      <c r="F118" s="22">
        <v>0.583</v>
      </c>
      <c r="G118" s="22"/>
      <c r="H118" s="20">
        <v>757</v>
      </c>
      <c r="I118" s="20">
        <v>1.135</v>
      </c>
      <c r="J118" s="20" t="s">
        <v>134</v>
      </c>
      <c r="K118" s="22">
        <v>4.51</v>
      </c>
      <c r="L118" s="22"/>
      <c r="M118" s="22">
        <v>15.71</v>
      </c>
      <c r="N118" s="22"/>
      <c r="O118" s="20">
        <v>0.031190000000000002</v>
      </c>
      <c r="P118" s="22">
        <v>31.19</v>
      </c>
      <c r="Q118" s="22">
        <v>0.05</v>
      </c>
      <c r="R118" s="26">
        <v>0</v>
      </c>
      <c r="S118" s="22">
        <v>2.5</v>
      </c>
      <c r="T118" s="22">
        <v>0</v>
      </c>
      <c r="U118" s="26" t="s">
        <v>634</v>
      </c>
      <c r="V118" s="22">
        <v>0.04</v>
      </c>
      <c r="W118" s="22">
        <v>0</v>
      </c>
      <c r="X118" s="26" t="s">
        <v>634</v>
      </c>
      <c r="Y118" s="22">
        <v>0.15</v>
      </c>
      <c r="Z118" s="22">
        <v>0</v>
      </c>
      <c r="AA118" s="26" t="s">
        <v>634</v>
      </c>
      <c r="AB118" s="22">
        <v>0.04</v>
      </c>
      <c r="AC118" s="22">
        <v>0.08</v>
      </c>
      <c r="AD118" s="26" t="s">
        <v>635</v>
      </c>
      <c r="AE118" s="22">
        <v>4.22</v>
      </c>
      <c r="AF118" s="22">
        <v>1.5229394355042258</v>
      </c>
      <c r="AG118" s="26"/>
      <c r="AH118" s="22">
        <v>31.70759904719798</v>
      </c>
      <c r="AI118" s="22">
        <v>0.7502517331656666</v>
      </c>
      <c r="AJ118" s="26"/>
      <c r="AK118" s="22">
        <v>12.10005995249587</v>
      </c>
      <c r="AL118" s="22">
        <v>0.02</v>
      </c>
      <c r="AM118" s="26" t="s">
        <v>635</v>
      </c>
      <c r="AN118" s="22">
        <v>0.56</v>
      </c>
      <c r="AO118" s="22">
        <v>0.01</v>
      </c>
      <c r="AP118" s="26">
        <v>0</v>
      </c>
      <c r="AQ118" s="22">
        <v>0.22</v>
      </c>
      <c r="AR118" s="18"/>
      <c r="AS118" s="22">
        <v>38.14</v>
      </c>
      <c r="AT118" s="22">
        <v>44.58765899969385</v>
      </c>
      <c r="AU118" s="20">
        <v>0.8553936415513959</v>
      </c>
      <c r="AV118" s="20">
        <v>-15.587674249836367</v>
      </c>
    </row>
    <row r="119" spans="1:48" ht="12.75">
      <c r="A119" s="18" t="s">
        <v>159</v>
      </c>
      <c r="B119" s="19">
        <v>37425</v>
      </c>
      <c r="C119" s="20">
        <v>2002</v>
      </c>
      <c r="D119" s="21">
        <v>37425.16805555556</v>
      </c>
      <c r="E119" s="21">
        <v>37425.20486111111</v>
      </c>
      <c r="F119" s="22">
        <v>0.883</v>
      </c>
      <c r="G119" s="22"/>
      <c r="H119" s="20">
        <v>455</v>
      </c>
      <c r="I119" s="20">
        <v>1.083</v>
      </c>
      <c r="J119" s="20" t="s">
        <v>134</v>
      </c>
      <c r="K119" s="22">
        <v>4.47</v>
      </c>
      <c r="L119" s="22"/>
      <c r="M119" s="22">
        <v>15.62</v>
      </c>
      <c r="N119" s="22"/>
      <c r="O119" s="20">
        <v>0.0342</v>
      </c>
      <c r="P119" s="22">
        <v>34.2</v>
      </c>
      <c r="Q119" s="22">
        <v>0.02</v>
      </c>
      <c r="R119" s="26" t="s">
        <v>635</v>
      </c>
      <c r="S119" s="22">
        <v>1</v>
      </c>
      <c r="T119" s="22">
        <v>0</v>
      </c>
      <c r="U119" s="26" t="s">
        <v>634</v>
      </c>
      <c r="V119" s="22">
        <v>0.04</v>
      </c>
      <c r="W119" s="22">
        <v>0</v>
      </c>
      <c r="X119" s="26" t="s">
        <v>634</v>
      </c>
      <c r="Y119" s="22">
        <v>0.15</v>
      </c>
      <c r="Z119" s="22">
        <v>0</v>
      </c>
      <c r="AA119" s="26" t="s">
        <v>634</v>
      </c>
      <c r="AB119" s="22">
        <v>0.04</v>
      </c>
      <c r="AC119" s="22">
        <v>0</v>
      </c>
      <c r="AD119" s="26" t="s">
        <v>634</v>
      </c>
      <c r="AE119" s="22">
        <v>0.17</v>
      </c>
      <c r="AF119" s="22">
        <v>1.654176289948454</v>
      </c>
      <c r="AG119" s="26"/>
      <c r="AH119" s="22">
        <v>34.43995035672681</v>
      </c>
      <c r="AI119" s="22">
        <v>0.46057770567064715</v>
      </c>
      <c r="AJ119" s="26"/>
      <c r="AK119" s="22">
        <v>7.428197237056198</v>
      </c>
      <c r="AL119" s="22">
        <v>0.02</v>
      </c>
      <c r="AM119" s="26" t="s">
        <v>635</v>
      </c>
      <c r="AN119" s="22">
        <v>0.56</v>
      </c>
      <c r="AO119" s="22">
        <v>0.01</v>
      </c>
      <c r="AP119" s="26">
        <v>0</v>
      </c>
      <c r="AQ119" s="22">
        <v>0.22</v>
      </c>
      <c r="AR119" s="18"/>
      <c r="AS119" s="22">
        <v>35.6</v>
      </c>
      <c r="AT119" s="22">
        <v>42.64814759378301</v>
      </c>
      <c r="AU119" s="20">
        <v>0.8347373100253844</v>
      </c>
      <c r="AV119" s="20">
        <v>-18.014861208913775</v>
      </c>
    </row>
    <row r="120" spans="1:48" ht="12.75">
      <c r="A120" s="18" t="s">
        <v>160</v>
      </c>
      <c r="B120" s="19">
        <v>37425</v>
      </c>
      <c r="C120" s="20">
        <v>2002</v>
      </c>
      <c r="D120" s="21">
        <v>37425.20972222222</v>
      </c>
      <c r="E120" s="21">
        <v>37425.225</v>
      </c>
      <c r="F120" s="22">
        <v>0.367</v>
      </c>
      <c r="G120" s="22"/>
      <c r="H120" s="20">
        <v>320</v>
      </c>
      <c r="I120" s="20">
        <v>1.18</v>
      </c>
      <c r="J120" s="20" t="s">
        <v>134</v>
      </c>
      <c r="K120" s="22">
        <v>4.51</v>
      </c>
      <c r="L120" s="22"/>
      <c r="M120" s="22">
        <v>14.74</v>
      </c>
      <c r="N120" s="22"/>
      <c r="O120" s="20">
        <v>0.03083</v>
      </c>
      <c r="P120" s="22">
        <v>30.83</v>
      </c>
      <c r="Q120" s="22">
        <v>0.04</v>
      </c>
      <c r="R120" s="26">
        <v>0</v>
      </c>
      <c r="S120" s="22">
        <v>2</v>
      </c>
      <c r="T120" s="22">
        <v>0</v>
      </c>
      <c r="U120" s="26" t="s">
        <v>634</v>
      </c>
      <c r="V120" s="22">
        <v>0.04</v>
      </c>
      <c r="W120" s="22">
        <v>0</v>
      </c>
      <c r="X120" s="26" t="s">
        <v>634</v>
      </c>
      <c r="Y120" s="22">
        <v>0.15</v>
      </c>
      <c r="Z120" s="22">
        <v>0</v>
      </c>
      <c r="AA120" s="26" t="s">
        <v>634</v>
      </c>
      <c r="AB120" s="22">
        <v>0.04</v>
      </c>
      <c r="AC120" s="22">
        <v>0</v>
      </c>
      <c r="AD120" s="26" t="s">
        <v>634</v>
      </c>
      <c r="AE120" s="22">
        <v>0.17</v>
      </c>
      <c r="AF120" s="22">
        <v>1.507679274353722</v>
      </c>
      <c r="AG120" s="26"/>
      <c r="AH120" s="22">
        <v>31.389882492044492</v>
      </c>
      <c r="AI120" s="22">
        <v>0.758344371113178</v>
      </c>
      <c r="AJ120" s="26"/>
      <c r="AK120" s="22">
        <v>12.230578017313334</v>
      </c>
      <c r="AL120" s="22">
        <v>0.02</v>
      </c>
      <c r="AM120" s="26" t="s">
        <v>635</v>
      </c>
      <c r="AN120" s="22">
        <v>0.56</v>
      </c>
      <c r="AO120" s="22">
        <v>0.01</v>
      </c>
      <c r="AP120" s="26">
        <v>0</v>
      </c>
      <c r="AQ120" s="22">
        <v>0.22</v>
      </c>
      <c r="AR120" s="18"/>
      <c r="AS120" s="22">
        <v>33.23</v>
      </c>
      <c r="AT120" s="22">
        <v>44.40046050935783</v>
      </c>
      <c r="AU120" s="20">
        <v>0.7484156609816345</v>
      </c>
      <c r="AV120" s="20">
        <v>-28.778550162049623</v>
      </c>
    </row>
    <row r="121" spans="1:48" ht="12.75">
      <c r="A121" s="18" t="s">
        <v>161</v>
      </c>
      <c r="B121" s="19">
        <v>37425</v>
      </c>
      <c r="C121" s="20">
        <v>2002</v>
      </c>
      <c r="D121" s="21">
        <v>37425.291666666664</v>
      </c>
      <c r="E121" s="21">
        <v>37425.30694444444</v>
      </c>
      <c r="F121" s="22">
        <v>0.367</v>
      </c>
      <c r="G121" s="22"/>
      <c r="H121" s="20">
        <v>381</v>
      </c>
      <c r="I121" s="20">
        <v>0.968</v>
      </c>
      <c r="J121" s="20"/>
      <c r="K121" s="22">
        <v>4.56</v>
      </c>
      <c r="L121" s="22"/>
      <c r="M121" s="22">
        <v>13.39</v>
      </c>
      <c r="N121" s="22"/>
      <c r="O121" s="20">
        <v>0.02754</v>
      </c>
      <c r="P121" s="22">
        <v>27.54</v>
      </c>
      <c r="Q121" s="22">
        <v>0.04</v>
      </c>
      <c r="R121" s="26">
        <v>0</v>
      </c>
      <c r="S121" s="22">
        <v>2</v>
      </c>
      <c r="T121" s="22">
        <v>0</v>
      </c>
      <c r="U121" s="26" t="s">
        <v>634</v>
      </c>
      <c r="V121" s="22">
        <v>0.04</v>
      </c>
      <c r="W121" s="22">
        <v>0</v>
      </c>
      <c r="X121" s="26" t="s">
        <v>634</v>
      </c>
      <c r="Y121" s="22">
        <v>0.15</v>
      </c>
      <c r="Z121" s="22">
        <v>0</v>
      </c>
      <c r="AA121" s="26" t="s">
        <v>634</v>
      </c>
      <c r="AB121" s="22">
        <v>0.04</v>
      </c>
      <c r="AC121" s="22">
        <v>0</v>
      </c>
      <c r="AD121" s="26" t="s">
        <v>634</v>
      </c>
      <c r="AE121" s="22">
        <v>0.17</v>
      </c>
      <c r="AF121" s="22">
        <v>1.3082805815440692</v>
      </c>
      <c r="AG121" s="26"/>
      <c r="AH121" s="22">
        <v>27.23840170774752</v>
      </c>
      <c r="AI121" s="22">
        <v>0.42964694324152447</v>
      </c>
      <c r="AJ121" s="26"/>
      <c r="AK121" s="22">
        <v>6.929345900599307</v>
      </c>
      <c r="AL121" s="22">
        <v>0.02</v>
      </c>
      <c r="AM121" s="26" t="s">
        <v>635</v>
      </c>
      <c r="AN121" s="22">
        <v>0.56</v>
      </c>
      <c r="AO121" s="22">
        <v>0.01</v>
      </c>
      <c r="AP121" s="26">
        <v>0</v>
      </c>
      <c r="AQ121" s="22">
        <v>0.22</v>
      </c>
      <c r="AR121" s="18"/>
      <c r="AS121" s="22">
        <v>29.94</v>
      </c>
      <c r="AT121" s="22">
        <v>34.94774760834683</v>
      </c>
      <c r="AU121" s="20">
        <v>0.8567075719881073</v>
      </c>
      <c r="AV121" s="20">
        <v>-15.435109995103796</v>
      </c>
    </row>
    <row r="122" spans="1:48" ht="12.75">
      <c r="A122" s="18" t="s">
        <v>162</v>
      </c>
      <c r="B122" s="19">
        <v>37425</v>
      </c>
      <c r="C122" s="20">
        <v>2002</v>
      </c>
      <c r="D122" s="21">
        <v>37425.333333333336</v>
      </c>
      <c r="E122" s="21">
        <v>37425.35555555556</v>
      </c>
      <c r="F122" s="22">
        <v>0.533</v>
      </c>
      <c r="G122" s="22"/>
      <c r="H122" s="20">
        <v>432</v>
      </c>
      <c r="I122" s="20">
        <v>0.842</v>
      </c>
      <c r="J122" s="20"/>
      <c r="K122" s="22">
        <v>4.58</v>
      </c>
      <c r="L122" s="22"/>
      <c r="M122" s="22">
        <v>12.51</v>
      </c>
      <c r="N122" s="22"/>
      <c r="O122" s="20">
        <v>0.026420000000000003</v>
      </c>
      <c r="P122" s="22">
        <v>26.42</v>
      </c>
      <c r="Q122" s="22">
        <v>0.05</v>
      </c>
      <c r="R122" s="26">
        <v>0</v>
      </c>
      <c r="S122" s="22">
        <v>2.5</v>
      </c>
      <c r="T122" s="22">
        <v>0</v>
      </c>
      <c r="U122" s="26" t="s">
        <v>634</v>
      </c>
      <c r="V122" s="22">
        <v>0.04</v>
      </c>
      <c r="W122" s="22">
        <v>0</v>
      </c>
      <c r="X122" s="26" t="s">
        <v>634</v>
      </c>
      <c r="Y122" s="22">
        <v>0.15</v>
      </c>
      <c r="Z122" s="22">
        <v>0</v>
      </c>
      <c r="AA122" s="26" t="s">
        <v>634</v>
      </c>
      <c r="AB122" s="22">
        <v>0.04</v>
      </c>
      <c r="AC122" s="22">
        <v>0</v>
      </c>
      <c r="AD122" s="26" t="s">
        <v>634</v>
      </c>
      <c r="AE122" s="22">
        <v>0.17</v>
      </c>
      <c r="AF122" s="22">
        <v>1.1724417107606253</v>
      </c>
      <c r="AG122" s="26"/>
      <c r="AH122" s="22">
        <v>24.41023641803622</v>
      </c>
      <c r="AI122" s="22">
        <v>0.4303764387477764</v>
      </c>
      <c r="AJ122" s="26"/>
      <c r="AK122" s="22">
        <v>6.941111204124138</v>
      </c>
      <c r="AL122" s="22">
        <v>0.02</v>
      </c>
      <c r="AM122" s="26" t="s">
        <v>635</v>
      </c>
      <c r="AN122" s="22">
        <v>0.56</v>
      </c>
      <c r="AO122" s="22">
        <v>0.01</v>
      </c>
      <c r="AP122" s="26">
        <v>0</v>
      </c>
      <c r="AQ122" s="22">
        <v>0.22</v>
      </c>
      <c r="AR122" s="18"/>
      <c r="AS122" s="22">
        <v>29.32</v>
      </c>
      <c r="AT122" s="22">
        <v>32.131347622160355</v>
      </c>
      <c r="AU122" s="20">
        <v>0.9125045219011784</v>
      </c>
      <c r="AV122" s="20">
        <v>-9.149832285033687</v>
      </c>
    </row>
    <row r="123" spans="1:48" ht="12.75">
      <c r="A123" s="18" t="s">
        <v>163</v>
      </c>
      <c r="B123" s="19">
        <v>37425</v>
      </c>
      <c r="C123" s="20">
        <v>2002</v>
      </c>
      <c r="D123" s="21">
        <v>37425.40069444444</v>
      </c>
      <c r="E123" s="21">
        <v>37425.40625</v>
      </c>
      <c r="F123" s="22">
        <v>0.133</v>
      </c>
      <c r="G123" s="22"/>
      <c r="H123" s="20">
        <v>478</v>
      </c>
      <c r="I123" s="20">
        <v>0.628</v>
      </c>
      <c r="J123" s="20"/>
      <c r="K123" s="22">
        <v>4.55</v>
      </c>
      <c r="L123" s="22"/>
      <c r="M123" s="22">
        <v>13.19</v>
      </c>
      <c r="N123" s="22"/>
      <c r="O123" s="20">
        <v>0.02793</v>
      </c>
      <c r="P123" s="22">
        <v>27.93</v>
      </c>
      <c r="Q123" s="22">
        <v>0.07</v>
      </c>
      <c r="R123" s="26">
        <v>0</v>
      </c>
      <c r="S123" s="22">
        <v>3.49</v>
      </c>
      <c r="T123" s="22">
        <v>0</v>
      </c>
      <c r="U123" s="26" t="s">
        <v>634</v>
      </c>
      <c r="V123" s="22">
        <v>0.04</v>
      </c>
      <c r="W123" s="22">
        <v>0</v>
      </c>
      <c r="X123" s="26" t="s">
        <v>634</v>
      </c>
      <c r="Y123" s="22">
        <v>0.15</v>
      </c>
      <c r="Z123" s="22">
        <v>0.01</v>
      </c>
      <c r="AA123" s="26" t="s">
        <v>635</v>
      </c>
      <c r="AB123" s="22">
        <v>0.26</v>
      </c>
      <c r="AC123" s="22">
        <v>0</v>
      </c>
      <c r="AD123" s="26" t="s">
        <v>634</v>
      </c>
      <c r="AE123" s="22">
        <v>0.17</v>
      </c>
      <c r="AF123" s="22">
        <v>1.124173252771552</v>
      </c>
      <c r="AG123" s="26"/>
      <c r="AH123" s="22">
        <v>23.40528712270371</v>
      </c>
      <c r="AI123" s="22">
        <v>0.5050930660231798</v>
      </c>
      <c r="AJ123" s="26"/>
      <c r="AK123" s="22">
        <v>8.146140968821845</v>
      </c>
      <c r="AL123" s="22">
        <v>0.02</v>
      </c>
      <c r="AM123" s="26" t="s">
        <v>635</v>
      </c>
      <c r="AN123" s="22">
        <v>0.56</v>
      </c>
      <c r="AO123" s="22">
        <v>0.01</v>
      </c>
      <c r="AP123" s="26">
        <v>0</v>
      </c>
      <c r="AQ123" s="22">
        <v>0.22</v>
      </c>
      <c r="AR123" s="18"/>
      <c r="AS123" s="22">
        <v>32.04</v>
      </c>
      <c r="AT123" s="22">
        <v>32.33142809152556</v>
      </c>
      <c r="AU123" s="20">
        <v>0.9909862289194102</v>
      </c>
      <c r="AV123" s="20">
        <v>-0.905457903190209</v>
      </c>
    </row>
    <row r="124" spans="1:48" ht="12.75">
      <c r="A124" s="18" t="s">
        <v>164</v>
      </c>
      <c r="B124" s="19">
        <v>37425</v>
      </c>
      <c r="C124" s="20">
        <v>2002</v>
      </c>
      <c r="D124" s="21">
        <v>37425.41805555556</v>
      </c>
      <c r="E124" s="21">
        <v>37425.458333333336</v>
      </c>
      <c r="F124" s="22">
        <v>0.967</v>
      </c>
      <c r="G124" s="22"/>
      <c r="H124" s="20">
        <v>300</v>
      </c>
      <c r="I124" s="20">
        <v>0.377</v>
      </c>
      <c r="J124" s="20"/>
      <c r="K124" s="22">
        <v>4.31</v>
      </c>
      <c r="L124" s="22"/>
      <c r="M124" s="22">
        <v>23.67</v>
      </c>
      <c r="N124" s="22"/>
      <c r="O124" s="20">
        <v>0.04932</v>
      </c>
      <c r="P124" s="22">
        <v>49.32</v>
      </c>
      <c r="Q124" s="22">
        <v>0.11</v>
      </c>
      <c r="R124" s="26"/>
      <c r="S124" s="22">
        <v>5.49</v>
      </c>
      <c r="T124" s="22">
        <v>0</v>
      </c>
      <c r="U124" s="26" t="s">
        <v>634</v>
      </c>
      <c r="V124" s="22">
        <v>0.04</v>
      </c>
      <c r="W124" s="22">
        <v>0</v>
      </c>
      <c r="X124" s="26" t="s">
        <v>634</v>
      </c>
      <c r="Y124" s="22">
        <v>0.15</v>
      </c>
      <c r="Z124" s="22">
        <v>0.03</v>
      </c>
      <c r="AA124" s="26"/>
      <c r="AB124" s="22">
        <v>0.77</v>
      </c>
      <c r="AC124" s="22">
        <v>0.14</v>
      </c>
      <c r="AD124" s="26">
        <v>0</v>
      </c>
      <c r="AE124" s="22">
        <v>7.67</v>
      </c>
      <c r="AF124" s="22">
        <v>2.0981056216370013</v>
      </c>
      <c r="AG124" s="26"/>
      <c r="AH124" s="22">
        <v>43.68255904248237</v>
      </c>
      <c r="AI124" s="22">
        <v>0.9173618710639683</v>
      </c>
      <c r="AJ124" s="26"/>
      <c r="AK124" s="22">
        <v>14.79521225651968</v>
      </c>
      <c r="AL124" s="22">
        <v>0.03</v>
      </c>
      <c r="AM124" s="26" t="s">
        <v>635</v>
      </c>
      <c r="AN124" s="22">
        <v>0.85</v>
      </c>
      <c r="AO124" s="22">
        <v>0.03</v>
      </c>
      <c r="AP124" s="26">
        <v>0</v>
      </c>
      <c r="AQ124" s="22">
        <v>0.65</v>
      </c>
      <c r="AR124" s="18"/>
      <c r="AS124" s="22">
        <v>63.44</v>
      </c>
      <c r="AT124" s="22">
        <v>59.97777129900204</v>
      </c>
      <c r="AU124" s="20">
        <v>1.0577251976192648</v>
      </c>
      <c r="AV124" s="20">
        <v>5.610583734509484</v>
      </c>
    </row>
    <row r="125" spans="1:48" ht="12.75">
      <c r="A125" s="18" t="s">
        <v>165</v>
      </c>
      <c r="B125" s="19">
        <v>37425</v>
      </c>
      <c r="C125" s="20">
        <v>2002</v>
      </c>
      <c r="D125" s="21">
        <v>37425.45972222222</v>
      </c>
      <c r="E125" s="21">
        <v>37425.5</v>
      </c>
      <c r="F125" s="22">
        <v>0.967</v>
      </c>
      <c r="G125" s="22"/>
      <c r="H125" s="20">
        <v>58</v>
      </c>
      <c r="I125" s="20">
        <v>0.132</v>
      </c>
      <c r="J125" s="20"/>
      <c r="K125" s="22">
        <v>4.04</v>
      </c>
      <c r="L125" s="22"/>
      <c r="M125" s="22"/>
      <c r="N125" s="22" t="s">
        <v>25</v>
      </c>
      <c r="O125" s="20">
        <v>0.09183</v>
      </c>
      <c r="P125" s="22">
        <v>91.83</v>
      </c>
      <c r="Q125" s="22">
        <v>0.19</v>
      </c>
      <c r="R125" s="26"/>
      <c r="S125" s="22">
        <v>9.48</v>
      </c>
      <c r="T125" s="22"/>
      <c r="U125" s="26" t="s">
        <v>25</v>
      </c>
      <c r="V125" s="22"/>
      <c r="W125" s="22"/>
      <c r="X125" s="26" t="s">
        <v>25</v>
      </c>
      <c r="Y125" s="22"/>
      <c r="Z125" s="22"/>
      <c r="AA125" s="26" t="s">
        <v>25</v>
      </c>
      <c r="AB125" s="22"/>
      <c r="AC125" s="22">
        <v>0.52</v>
      </c>
      <c r="AD125" s="26"/>
      <c r="AE125" s="22">
        <v>28.94</v>
      </c>
      <c r="AF125" s="22">
        <v>4.597320160958468</v>
      </c>
      <c r="AG125" s="26"/>
      <c r="AH125" s="22">
        <v>95.7162057511553</v>
      </c>
      <c r="AI125" s="22">
        <v>1.7978619212263298</v>
      </c>
      <c r="AJ125" s="26"/>
      <c r="AK125" s="22">
        <v>28.995917065538247</v>
      </c>
      <c r="AL125" s="22">
        <v>0.06</v>
      </c>
      <c r="AM125" s="26">
        <v>2</v>
      </c>
      <c r="AN125" s="22">
        <v>1.69</v>
      </c>
      <c r="AO125" s="22">
        <v>0.01</v>
      </c>
      <c r="AP125" s="26">
        <v>0</v>
      </c>
      <c r="AQ125" s="22">
        <v>0.22</v>
      </c>
      <c r="AR125" s="18"/>
      <c r="AS125" s="22">
        <v>130.25</v>
      </c>
      <c r="AT125" s="22">
        <v>126.62212281669355</v>
      </c>
      <c r="AU125" s="20">
        <v>1.0286512111991553</v>
      </c>
      <c r="AV125" s="20">
        <v>2.8246562091094183</v>
      </c>
    </row>
    <row r="126" spans="1:48" ht="12.75">
      <c r="A126" s="18" t="s">
        <v>168</v>
      </c>
      <c r="B126" s="19">
        <v>37430</v>
      </c>
      <c r="C126" s="20">
        <v>2002</v>
      </c>
      <c r="D126" s="21">
        <v>37430.399305555555</v>
      </c>
      <c r="E126" s="21">
        <v>37430.416666666664</v>
      </c>
      <c r="F126" s="22">
        <v>0.417</v>
      </c>
      <c r="G126" s="22"/>
      <c r="H126" s="20">
        <v>131</v>
      </c>
      <c r="I126" s="20"/>
      <c r="J126" s="20" t="s">
        <v>25</v>
      </c>
      <c r="K126" s="22">
        <v>3.71</v>
      </c>
      <c r="L126" s="22"/>
      <c r="M126" s="22">
        <v>137.35</v>
      </c>
      <c r="N126" s="22"/>
      <c r="O126" s="20">
        <v>0.19679</v>
      </c>
      <c r="P126" s="22">
        <v>196.79</v>
      </c>
      <c r="Q126" s="22">
        <v>0.64</v>
      </c>
      <c r="R126" s="26"/>
      <c r="S126" s="22">
        <v>31.94</v>
      </c>
      <c r="T126" s="22">
        <v>0.1</v>
      </c>
      <c r="U126" s="26"/>
      <c r="V126" s="22">
        <v>8.23</v>
      </c>
      <c r="W126" s="22">
        <v>0.07</v>
      </c>
      <c r="X126" s="26"/>
      <c r="Y126" s="22">
        <v>3.04</v>
      </c>
      <c r="Z126" s="22">
        <v>0.13</v>
      </c>
      <c r="AA126" s="26"/>
      <c r="AB126" s="22">
        <v>3.32</v>
      </c>
      <c r="AC126" s="22">
        <v>6.71</v>
      </c>
      <c r="AD126" s="26"/>
      <c r="AE126" s="22">
        <v>372.67</v>
      </c>
      <c r="AF126" s="22">
        <v>17.50030970885348</v>
      </c>
      <c r="AG126" s="26"/>
      <c r="AH126" s="22">
        <v>364.3564481383294</v>
      </c>
      <c r="AI126" s="22">
        <v>11.289158292018227</v>
      </c>
      <c r="AJ126" s="26"/>
      <c r="AK126" s="22">
        <v>182.07154493366997</v>
      </c>
      <c r="AL126" s="22">
        <v>0.34</v>
      </c>
      <c r="AM126" s="26"/>
      <c r="AN126" s="22">
        <v>9.58</v>
      </c>
      <c r="AO126" s="22">
        <v>0.01</v>
      </c>
      <c r="AP126" s="26">
        <v>0</v>
      </c>
      <c r="AQ126" s="22">
        <v>0.22</v>
      </c>
      <c r="AR126" s="18"/>
      <c r="AS126" s="22">
        <v>615.99</v>
      </c>
      <c r="AT126" s="22">
        <v>556.2279930719994</v>
      </c>
      <c r="AU126" s="20">
        <v>1.1074415665381028</v>
      </c>
      <c r="AV126" s="20">
        <v>10.196398158227195</v>
      </c>
    </row>
    <row r="127" spans="1:48" ht="12.75">
      <c r="A127" s="18" t="s">
        <v>169</v>
      </c>
      <c r="B127" s="19">
        <v>37430</v>
      </c>
      <c r="C127" s="20">
        <v>2002</v>
      </c>
      <c r="D127" s="21">
        <v>37430.41805555556</v>
      </c>
      <c r="E127" s="21">
        <v>37430.458333333336</v>
      </c>
      <c r="F127" s="22">
        <v>0.967</v>
      </c>
      <c r="G127" s="22"/>
      <c r="H127" s="20">
        <v>256</v>
      </c>
      <c r="I127" s="20"/>
      <c r="J127" s="20" t="s">
        <v>25</v>
      </c>
      <c r="K127" s="22">
        <v>3.64</v>
      </c>
      <c r="L127" s="22"/>
      <c r="M127" s="22">
        <v>151.71</v>
      </c>
      <c r="N127" s="22"/>
      <c r="O127" s="20">
        <v>0.22909000000000002</v>
      </c>
      <c r="P127" s="22">
        <v>229.09</v>
      </c>
      <c r="Q127" s="22">
        <v>0.53</v>
      </c>
      <c r="R127" s="26"/>
      <c r="S127" s="22">
        <v>26.45</v>
      </c>
      <c r="T127" s="22">
        <v>0.08</v>
      </c>
      <c r="U127" s="26"/>
      <c r="V127" s="22">
        <v>6.58</v>
      </c>
      <c r="W127" s="22">
        <v>0.07</v>
      </c>
      <c r="X127" s="26"/>
      <c r="Y127" s="22">
        <v>3.04</v>
      </c>
      <c r="Z127" s="22">
        <v>0.13</v>
      </c>
      <c r="AA127" s="26"/>
      <c r="AB127" s="22">
        <v>3.32</v>
      </c>
      <c r="AC127" s="22">
        <v>7.17</v>
      </c>
      <c r="AD127" s="26"/>
      <c r="AE127" s="22">
        <v>398.33</v>
      </c>
      <c r="AF127" s="22">
        <v>19.63322343663785</v>
      </c>
      <c r="AG127" s="26"/>
      <c r="AH127" s="22">
        <v>408.76371195080003</v>
      </c>
      <c r="AI127" s="22">
        <v>11.32623955431441</v>
      </c>
      <c r="AJ127" s="26"/>
      <c r="AK127" s="22">
        <v>182.6695915319828</v>
      </c>
      <c r="AL127" s="22">
        <v>0.33</v>
      </c>
      <c r="AM127" s="26"/>
      <c r="AN127" s="22">
        <v>9.3</v>
      </c>
      <c r="AO127" s="22">
        <v>0.01</v>
      </c>
      <c r="AP127" s="26">
        <v>0</v>
      </c>
      <c r="AQ127" s="22">
        <v>0.22</v>
      </c>
      <c r="AR127" s="18"/>
      <c r="AS127" s="22">
        <v>666.81</v>
      </c>
      <c r="AT127" s="22">
        <v>600.9533034827828</v>
      </c>
      <c r="AU127" s="20">
        <v>1.1095870446764322</v>
      </c>
      <c r="AV127" s="20">
        <v>10.38943095076132</v>
      </c>
    </row>
    <row r="128" spans="1:48" ht="12.75">
      <c r="A128" s="18" t="s">
        <v>170</v>
      </c>
      <c r="B128" s="19">
        <v>37430</v>
      </c>
      <c r="C128" s="20">
        <v>2002</v>
      </c>
      <c r="D128" s="21">
        <v>37430.45972222222</v>
      </c>
      <c r="E128" s="21">
        <v>37430.5</v>
      </c>
      <c r="F128" s="22">
        <v>0.967</v>
      </c>
      <c r="G128" s="22"/>
      <c r="H128" s="20">
        <v>278</v>
      </c>
      <c r="I128" s="20"/>
      <c r="J128" s="20" t="s">
        <v>25</v>
      </c>
      <c r="K128" s="22">
        <v>3.64</v>
      </c>
      <c r="L128" s="22"/>
      <c r="M128" s="22">
        <v>154.23</v>
      </c>
      <c r="N128" s="22"/>
      <c r="O128" s="20">
        <v>0.22803</v>
      </c>
      <c r="P128" s="22">
        <v>228.03</v>
      </c>
      <c r="Q128" s="22">
        <v>0.55</v>
      </c>
      <c r="R128" s="26"/>
      <c r="S128" s="22">
        <v>27.45</v>
      </c>
      <c r="T128" s="22">
        <v>0.08</v>
      </c>
      <c r="U128" s="26"/>
      <c r="V128" s="22">
        <v>6.58</v>
      </c>
      <c r="W128" s="22">
        <v>0.07</v>
      </c>
      <c r="X128" s="26"/>
      <c r="Y128" s="22">
        <v>3.04</v>
      </c>
      <c r="Z128" s="22">
        <v>0.14</v>
      </c>
      <c r="AA128" s="26"/>
      <c r="AB128" s="22">
        <v>3.58</v>
      </c>
      <c r="AC128" s="22">
        <v>7.36</v>
      </c>
      <c r="AD128" s="26"/>
      <c r="AE128" s="22">
        <v>408.94</v>
      </c>
      <c r="AF128" s="22">
        <v>21.00063874581119</v>
      </c>
      <c r="AG128" s="26"/>
      <c r="AH128" s="22">
        <v>437.233298687789</v>
      </c>
      <c r="AI128" s="22">
        <v>10.958763687112874</v>
      </c>
      <c r="AJ128" s="26"/>
      <c r="AK128" s="22">
        <v>176.74294074575644</v>
      </c>
      <c r="AL128" s="22">
        <v>0.31</v>
      </c>
      <c r="AM128" s="26"/>
      <c r="AN128" s="22">
        <v>8.73</v>
      </c>
      <c r="AO128" s="22">
        <v>0.01</v>
      </c>
      <c r="AP128" s="26">
        <v>0</v>
      </c>
      <c r="AQ128" s="22">
        <v>0.22</v>
      </c>
      <c r="AR128" s="18"/>
      <c r="AS128" s="22">
        <v>677.62</v>
      </c>
      <c r="AT128" s="22">
        <v>622.9262394335454</v>
      </c>
      <c r="AU128" s="20">
        <v>1.0878013432476212</v>
      </c>
      <c r="AV128" s="20">
        <v>8.410890579373248</v>
      </c>
    </row>
    <row r="129" spans="1:48" ht="12.75">
      <c r="A129" s="18" t="s">
        <v>171</v>
      </c>
      <c r="B129" s="19">
        <v>37430</v>
      </c>
      <c r="C129" s="20">
        <v>2002</v>
      </c>
      <c r="D129" s="21">
        <v>37430.501388888886</v>
      </c>
      <c r="E129" s="21">
        <v>37430.524305555555</v>
      </c>
      <c r="F129" s="22">
        <v>0.55</v>
      </c>
      <c r="G129" s="22"/>
      <c r="H129" s="20">
        <v>447</v>
      </c>
      <c r="I129" s="20"/>
      <c r="J129" s="20" t="s">
        <v>25</v>
      </c>
      <c r="K129" s="22">
        <v>3.58</v>
      </c>
      <c r="L129" s="22"/>
      <c r="M129" s="22">
        <v>175.86</v>
      </c>
      <c r="N129" s="22"/>
      <c r="O129" s="20">
        <v>0.26182</v>
      </c>
      <c r="P129" s="22">
        <v>261.82</v>
      </c>
      <c r="Q129" s="22">
        <v>0.64</v>
      </c>
      <c r="R129" s="26"/>
      <c r="S129" s="22">
        <v>31.94</v>
      </c>
      <c r="T129" s="22">
        <v>0.09</v>
      </c>
      <c r="U129" s="26"/>
      <c r="V129" s="22">
        <v>7.41</v>
      </c>
      <c r="W129" s="22">
        <v>0.08</v>
      </c>
      <c r="X129" s="26"/>
      <c r="Y129" s="22">
        <v>3.48</v>
      </c>
      <c r="Z129" s="22">
        <v>0.16</v>
      </c>
      <c r="AA129" s="26"/>
      <c r="AB129" s="22">
        <v>4.09</v>
      </c>
      <c r="AC129" s="22">
        <v>8.47</v>
      </c>
      <c r="AD129" s="26"/>
      <c r="AE129" s="22">
        <v>470.33</v>
      </c>
      <c r="AF129" s="22">
        <v>24.92840319032571</v>
      </c>
      <c r="AG129" s="26"/>
      <c r="AH129" s="22">
        <v>519.0093544225813</v>
      </c>
      <c r="AI129" s="22">
        <v>12.271209108594665</v>
      </c>
      <c r="AJ129" s="26"/>
      <c r="AK129" s="22">
        <v>197.91006050341474</v>
      </c>
      <c r="AL129" s="22">
        <v>0.34</v>
      </c>
      <c r="AM129" s="26"/>
      <c r="AN129" s="22">
        <v>9.58</v>
      </c>
      <c r="AO129" s="22">
        <v>0.01</v>
      </c>
      <c r="AP129" s="26">
        <v>0</v>
      </c>
      <c r="AQ129" s="22">
        <v>0.22</v>
      </c>
      <c r="AR129" s="18"/>
      <c r="AS129" s="22">
        <v>779.07</v>
      </c>
      <c r="AT129" s="22">
        <v>726.7194149259961</v>
      </c>
      <c r="AU129" s="20">
        <v>1.0720368604426713</v>
      </c>
      <c r="AV129" s="20">
        <v>6.953241210900215</v>
      </c>
    </row>
    <row r="130" spans="1:48" ht="12.75">
      <c r="A130" s="18" t="s">
        <v>172</v>
      </c>
      <c r="B130" s="19">
        <v>37430</v>
      </c>
      <c r="C130" s="20">
        <v>2002</v>
      </c>
      <c r="D130" s="21">
        <v>37430.856944444444</v>
      </c>
      <c r="E130" s="21">
        <v>37430.875</v>
      </c>
      <c r="F130" s="22">
        <v>0.433</v>
      </c>
      <c r="G130" s="22"/>
      <c r="H130" s="20">
        <v>189</v>
      </c>
      <c r="I130" s="20"/>
      <c r="J130" s="20" t="s">
        <v>25</v>
      </c>
      <c r="K130" s="22">
        <v>4.32</v>
      </c>
      <c r="L130" s="22"/>
      <c r="M130" s="22">
        <v>30.46</v>
      </c>
      <c r="N130" s="22"/>
      <c r="O130" s="20">
        <v>0.04775</v>
      </c>
      <c r="P130" s="22">
        <v>47.75</v>
      </c>
      <c r="Q130" s="22">
        <v>0.19</v>
      </c>
      <c r="R130" s="26"/>
      <c r="S130" s="22">
        <v>9.48</v>
      </c>
      <c r="T130" s="22">
        <v>0.02</v>
      </c>
      <c r="U130" s="26"/>
      <c r="V130" s="22">
        <v>1.65</v>
      </c>
      <c r="W130" s="22">
        <v>0.02</v>
      </c>
      <c r="X130" s="26">
        <v>0</v>
      </c>
      <c r="Y130" s="22">
        <v>0.87</v>
      </c>
      <c r="Z130" s="22">
        <v>0.07</v>
      </c>
      <c r="AA130" s="26"/>
      <c r="AB130" s="22">
        <v>1.79</v>
      </c>
      <c r="AC130" s="22">
        <v>1.16</v>
      </c>
      <c r="AD130" s="26"/>
      <c r="AE130" s="22">
        <v>64.39</v>
      </c>
      <c r="AF130" s="22">
        <v>3.8071283735972066</v>
      </c>
      <c r="AG130" s="26"/>
      <c r="AH130" s="22">
        <v>79.26441273829384</v>
      </c>
      <c r="AI130" s="22">
        <v>1.4639758773384248</v>
      </c>
      <c r="AJ130" s="26"/>
      <c r="AK130" s="22">
        <v>23.611002949714116</v>
      </c>
      <c r="AL130" s="22">
        <v>0.06</v>
      </c>
      <c r="AM130" s="26">
        <v>2</v>
      </c>
      <c r="AN130" s="22">
        <v>1.69</v>
      </c>
      <c r="AO130" s="22">
        <v>0.01</v>
      </c>
      <c r="AP130" s="26">
        <v>0</v>
      </c>
      <c r="AQ130" s="22">
        <v>0.22</v>
      </c>
      <c r="AR130" s="18"/>
      <c r="AS130" s="22">
        <v>125.93</v>
      </c>
      <c r="AT130" s="22">
        <v>104.78541568800796</v>
      </c>
      <c r="AU130" s="20">
        <v>1.201789382359743</v>
      </c>
      <c r="AV130" s="20">
        <v>18.329580837879913</v>
      </c>
    </row>
    <row r="131" spans="1:48" ht="12.75">
      <c r="A131" s="18" t="s">
        <v>173</v>
      </c>
      <c r="B131" s="19">
        <v>37430</v>
      </c>
      <c r="C131" s="20">
        <v>2002</v>
      </c>
      <c r="D131" s="21">
        <v>37430.88611111111</v>
      </c>
      <c r="E131" s="21">
        <v>37430.916666666664</v>
      </c>
      <c r="F131" s="22">
        <v>0.733</v>
      </c>
      <c r="G131" s="22"/>
      <c r="H131" s="20">
        <v>205</v>
      </c>
      <c r="I131" s="20"/>
      <c r="J131" s="20" t="s">
        <v>25</v>
      </c>
      <c r="K131" s="22">
        <v>4.43</v>
      </c>
      <c r="L131" s="22"/>
      <c r="M131" s="22">
        <v>24.35</v>
      </c>
      <c r="N131" s="22"/>
      <c r="O131" s="20">
        <v>0.037149999999999996</v>
      </c>
      <c r="P131" s="22">
        <v>37.15</v>
      </c>
      <c r="Q131" s="22">
        <v>0.14</v>
      </c>
      <c r="R131" s="26"/>
      <c r="S131" s="22">
        <v>6.99</v>
      </c>
      <c r="T131" s="22">
        <v>0.01</v>
      </c>
      <c r="U131" s="26">
        <v>0</v>
      </c>
      <c r="V131" s="22">
        <v>0.82</v>
      </c>
      <c r="W131" s="22">
        <v>0.01</v>
      </c>
      <c r="X131" s="26">
        <v>0</v>
      </c>
      <c r="Y131" s="22">
        <v>0.43</v>
      </c>
      <c r="Z131" s="22">
        <v>0.04</v>
      </c>
      <c r="AA131" s="26"/>
      <c r="AB131" s="22">
        <v>1.02</v>
      </c>
      <c r="AC131" s="22">
        <v>0.81</v>
      </c>
      <c r="AD131" s="26"/>
      <c r="AE131" s="22">
        <v>44.72</v>
      </c>
      <c r="AF131" s="22">
        <v>2.649384025506411</v>
      </c>
      <c r="AG131" s="26"/>
      <c r="AH131" s="22">
        <v>55.16017541104348</v>
      </c>
      <c r="AI131" s="22">
        <v>1.093105575761504</v>
      </c>
      <c r="AJ131" s="26"/>
      <c r="AK131" s="22">
        <v>17.629606725881537</v>
      </c>
      <c r="AL131" s="22">
        <v>0.05</v>
      </c>
      <c r="AM131" s="26">
        <v>2</v>
      </c>
      <c r="AN131" s="22">
        <v>1.41</v>
      </c>
      <c r="AO131" s="22">
        <v>0.01</v>
      </c>
      <c r="AP131" s="26">
        <v>0</v>
      </c>
      <c r="AQ131" s="22">
        <v>0.22</v>
      </c>
      <c r="AR131" s="18"/>
      <c r="AS131" s="22">
        <v>91.13</v>
      </c>
      <c r="AT131" s="22">
        <v>74.41978213692502</v>
      </c>
      <c r="AU131" s="20">
        <v>1.2245399997587985</v>
      </c>
      <c r="AV131" s="20">
        <v>20.18754437170334</v>
      </c>
    </row>
    <row r="132" spans="1:48" ht="12.75">
      <c r="A132" s="18" t="s">
        <v>183</v>
      </c>
      <c r="B132" s="19">
        <v>37434</v>
      </c>
      <c r="C132" s="20">
        <v>2002</v>
      </c>
      <c r="D132" s="21">
        <v>37434.01388888889</v>
      </c>
      <c r="E132" s="21">
        <v>37434.035416666666</v>
      </c>
      <c r="F132" s="22">
        <v>0.517</v>
      </c>
      <c r="G132" s="22"/>
      <c r="H132" s="20">
        <v>79</v>
      </c>
      <c r="I132" s="20"/>
      <c r="J132" s="20" t="s">
        <v>25</v>
      </c>
      <c r="K132" s="22">
        <v>4.11</v>
      </c>
      <c r="L132" s="22"/>
      <c r="M132" s="22"/>
      <c r="N132" s="22" t="s">
        <v>25</v>
      </c>
      <c r="O132" s="20">
        <v>0.0778</v>
      </c>
      <c r="P132" s="22">
        <v>77.8</v>
      </c>
      <c r="Q132" s="22">
        <v>0.1</v>
      </c>
      <c r="R132" s="26"/>
      <c r="S132" s="22">
        <v>4.99</v>
      </c>
      <c r="T132" s="22">
        <v>0.01</v>
      </c>
      <c r="U132" s="26">
        <v>0</v>
      </c>
      <c r="V132" s="22">
        <v>0.82</v>
      </c>
      <c r="W132" s="22">
        <v>0</v>
      </c>
      <c r="X132" s="26" t="s">
        <v>634</v>
      </c>
      <c r="Y132" s="22">
        <v>0.15</v>
      </c>
      <c r="Z132" s="22">
        <v>0.02</v>
      </c>
      <c r="AA132" s="26">
        <v>0</v>
      </c>
      <c r="AB132" s="22">
        <v>0.51</v>
      </c>
      <c r="AC132" s="22">
        <v>1.46</v>
      </c>
      <c r="AD132" s="26"/>
      <c r="AE132" s="22">
        <v>81.06</v>
      </c>
      <c r="AF132" s="22">
        <v>4.5801387441866455</v>
      </c>
      <c r="AG132" s="26"/>
      <c r="AH132" s="22">
        <v>95.35848865396596</v>
      </c>
      <c r="AI132" s="22">
        <v>3.5541081057763924</v>
      </c>
      <c r="AJ132" s="26"/>
      <c r="AK132" s="22">
        <v>57.320655529961655</v>
      </c>
      <c r="AL132" s="22">
        <v>0.07</v>
      </c>
      <c r="AM132" s="26"/>
      <c r="AN132" s="22">
        <v>1.97</v>
      </c>
      <c r="AO132" s="22">
        <v>0.01</v>
      </c>
      <c r="AP132" s="26">
        <v>0</v>
      </c>
      <c r="AQ132" s="22">
        <v>0.22</v>
      </c>
      <c r="AR132" s="18"/>
      <c r="AS132" s="22">
        <v>165.33</v>
      </c>
      <c r="AT132" s="22">
        <v>154.86914418392763</v>
      </c>
      <c r="AU132" s="20">
        <v>1.0675464171458757</v>
      </c>
      <c r="AV132" s="20">
        <v>6.5339686292624615</v>
      </c>
    </row>
    <row r="133" spans="1:48" ht="12.75">
      <c r="A133" s="18" t="s">
        <v>184</v>
      </c>
      <c r="B133" s="19">
        <v>37434</v>
      </c>
      <c r="C133" s="20">
        <v>2002</v>
      </c>
      <c r="D133" s="21">
        <v>37434.03611111111</v>
      </c>
      <c r="E133" s="21">
        <v>37434.041666666664</v>
      </c>
      <c r="F133" s="22">
        <v>0.133</v>
      </c>
      <c r="G133" s="22"/>
      <c r="H133" s="20">
        <v>761</v>
      </c>
      <c r="I133" s="20"/>
      <c r="J133" s="20" t="s">
        <v>25</v>
      </c>
      <c r="K133" s="22">
        <v>4.29</v>
      </c>
      <c r="L133" s="22"/>
      <c r="M133" s="22">
        <v>29.11</v>
      </c>
      <c r="N133" s="22"/>
      <c r="O133" s="20">
        <v>0.05176</v>
      </c>
      <c r="P133" s="22">
        <v>51.76</v>
      </c>
      <c r="Q133" s="22">
        <v>0.06</v>
      </c>
      <c r="R133" s="26">
        <v>0</v>
      </c>
      <c r="S133" s="22">
        <v>2.99</v>
      </c>
      <c r="T133" s="22">
        <v>0</v>
      </c>
      <c r="U133" s="26" t="s">
        <v>634</v>
      </c>
      <c r="V133" s="22">
        <v>0.04</v>
      </c>
      <c r="W133" s="22">
        <v>0</v>
      </c>
      <c r="X133" s="26" t="s">
        <v>634</v>
      </c>
      <c r="Y133" s="22">
        <v>0.15</v>
      </c>
      <c r="Z133" s="22">
        <v>0.01</v>
      </c>
      <c r="AA133" s="26" t="s">
        <v>635</v>
      </c>
      <c r="AB133" s="22">
        <v>0.26</v>
      </c>
      <c r="AC133" s="22">
        <v>0.8</v>
      </c>
      <c r="AD133" s="26"/>
      <c r="AE133" s="22">
        <v>44.17</v>
      </c>
      <c r="AF133" s="22">
        <v>2.8151793260589475</v>
      </c>
      <c r="AG133" s="26"/>
      <c r="AH133" s="22">
        <v>58.61203356854729</v>
      </c>
      <c r="AI133" s="22">
        <v>2.073809147370989</v>
      </c>
      <c r="AJ133" s="26"/>
      <c r="AK133" s="22">
        <v>33.44639392879931</v>
      </c>
      <c r="AL133" s="22">
        <v>0.02</v>
      </c>
      <c r="AM133" s="26" t="s">
        <v>635</v>
      </c>
      <c r="AN133" s="22">
        <v>0.56</v>
      </c>
      <c r="AO133" s="22">
        <v>0.04</v>
      </c>
      <c r="AP133" s="26">
        <v>0</v>
      </c>
      <c r="AQ133" s="22">
        <v>0.87</v>
      </c>
      <c r="AR133" s="18"/>
      <c r="AS133" s="22">
        <v>99.37</v>
      </c>
      <c r="AT133" s="22">
        <v>93.4884274973466</v>
      </c>
      <c r="AU133" s="20">
        <v>1.062912305406146</v>
      </c>
      <c r="AV133" s="20">
        <v>6.099367892786867</v>
      </c>
    </row>
    <row r="134" spans="1:48" ht="12.75">
      <c r="A134" s="18" t="s">
        <v>188</v>
      </c>
      <c r="B134" s="19">
        <v>37434</v>
      </c>
      <c r="C134" s="20">
        <v>2002</v>
      </c>
      <c r="D134" s="21">
        <v>37434.756944444445</v>
      </c>
      <c r="E134" s="21">
        <v>37434.785416666666</v>
      </c>
      <c r="F134" s="22">
        <v>0.683</v>
      </c>
      <c r="G134" s="22"/>
      <c r="H134" s="20">
        <v>135</v>
      </c>
      <c r="I134" s="20">
        <v>0.098</v>
      </c>
      <c r="J134" s="20" t="s">
        <v>186</v>
      </c>
      <c r="K134" s="22">
        <v>3.54</v>
      </c>
      <c r="L134" s="22"/>
      <c r="M134" s="22">
        <v>190.02</v>
      </c>
      <c r="N134" s="22"/>
      <c r="O134" s="20">
        <v>0.28642</v>
      </c>
      <c r="P134" s="22">
        <v>286.42</v>
      </c>
      <c r="Q134" s="22">
        <v>1.6</v>
      </c>
      <c r="R134" s="26"/>
      <c r="S134" s="22">
        <v>79.84</v>
      </c>
      <c r="T134" s="22">
        <v>0.35</v>
      </c>
      <c r="U134" s="26"/>
      <c r="V134" s="22">
        <v>28.8</v>
      </c>
      <c r="W134" s="22">
        <v>0.09</v>
      </c>
      <c r="X134" s="26"/>
      <c r="Y134" s="22">
        <v>3.91</v>
      </c>
      <c r="Z134" s="22">
        <v>0.24</v>
      </c>
      <c r="AA134" s="26"/>
      <c r="AB134" s="22">
        <v>6.14</v>
      </c>
      <c r="AC134" s="22">
        <v>7.25</v>
      </c>
      <c r="AD134" s="26"/>
      <c r="AE134" s="22">
        <v>402.89</v>
      </c>
      <c r="AF134" s="22">
        <v>17.04739732443103</v>
      </c>
      <c r="AG134" s="26"/>
      <c r="AH134" s="22">
        <v>354.9268122946541</v>
      </c>
      <c r="AI134" s="22">
        <v>24.718533086942475</v>
      </c>
      <c r="AJ134" s="26"/>
      <c r="AK134" s="22">
        <v>398.66050162620826</v>
      </c>
      <c r="AL134" s="22">
        <v>0.38</v>
      </c>
      <c r="AM134" s="26"/>
      <c r="AN134" s="22">
        <v>10.7</v>
      </c>
      <c r="AO134" s="22">
        <v>0.01</v>
      </c>
      <c r="AP134" s="26">
        <v>0</v>
      </c>
      <c r="AQ134" s="22">
        <v>0.22</v>
      </c>
      <c r="AR134" s="18"/>
      <c r="AS134" s="22">
        <v>808</v>
      </c>
      <c r="AT134" s="22">
        <v>764.5073139208624</v>
      </c>
      <c r="AU134" s="20">
        <v>1.05688982340284</v>
      </c>
      <c r="AV134" s="20">
        <v>5.531635458113534</v>
      </c>
    </row>
    <row r="135" spans="1:48" ht="12.75">
      <c r="A135" s="18" t="s">
        <v>190</v>
      </c>
      <c r="B135" s="19">
        <v>37434</v>
      </c>
      <c r="C135" s="20">
        <v>2002</v>
      </c>
      <c r="D135" s="21">
        <v>37434.902083333334</v>
      </c>
      <c r="E135" s="21">
        <v>37434.916666666664</v>
      </c>
      <c r="F135" s="22">
        <v>0.35</v>
      </c>
      <c r="G135" s="22"/>
      <c r="H135" s="20">
        <v>395</v>
      </c>
      <c r="I135" s="20">
        <v>0.093</v>
      </c>
      <c r="J135" s="20" t="s">
        <v>186</v>
      </c>
      <c r="K135" s="22">
        <v>4.15</v>
      </c>
      <c r="L135" s="22"/>
      <c r="M135" s="22">
        <v>44.39</v>
      </c>
      <c r="N135" s="22"/>
      <c r="O135" s="20">
        <v>0.07161</v>
      </c>
      <c r="P135" s="22">
        <v>71.61</v>
      </c>
      <c r="Q135" s="22">
        <v>0.05</v>
      </c>
      <c r="R135" s="26">
        <v>0</v>
      </c>
      <c r="S135" s="22">
        <v>2.5</v>
      </c>
      <c r="T135" s="22">
        <v>0.01</v>
      </c>
      <c r="U135" s="26">
        <v>0</v>
      </c>
      <c r="V135" s="22">
        <v>0.82</v>
      </c>
      <c r="W135" s="22">
        <v>0.01</v>
      </c>
      <c r="X135" s="26">
        <v>0</v>
      </c>
      <c r="Y135" s="22">
        <v>0.43</v>
      </c>
      <c r="Z135" s="22">
        <v>0.04</v>
      </c>
      <c r="AA135" s="26"/>
      <c r="AB135" s="22">
        <v>1.02</v>
      </c>
      <c r="AC135" s="22">
        <v>1.72</v>
      </c>
      <c r="AD135" s="26"/>
      <c r="AE135" s="22">
        <v>95.78</v>
      </c>
      <c r="AF135" s="22">
        <v>5.596491116353921</v>
      </c>
      <c r="AG135" s="26"/>
      <c r="AH135" s="22">
        <v>116.51894504248862</v>
      </c>
      <c r="AI135" s="22">
        <v>2.7325850309444</v>
      </c>
      <c r="AJ135" s="26"/>
      <c r="AK135" s="22">
        <v>44.07113137907129</v>
      </c>
      <c r="AL135" s="22">
        <v>0.04</v>
      </c>
      <c r="AM135" s="26">
        <v>2</v>
      </c>
      <c r="AN135" s="22">
        <v>1.13</v>
      </c>
      <c r="AO135" s="22">
        <v>0.01</v>
      </c>
      <c r="AP135" s="26">
        <v>0</v>
      </c>
      <c r="AQ135" s="22">
        <v>0.22</v>
      </c>
      <c r="AR135" s="18"/>
      <c r="AS135" s="22">
        <v>172.16</v>
      </c>
      <c r="AT135" s="22">
        <v>161.9400764215599</v>
      </c>
      <c r="AU135" s="20">
        <v>1.0631092920558822</v>
      </c>
      <c r="AV135" s="20">
        <v>6.1178816167314105</v>
      </c>
    </row>
    <row r="136" spans="1:48" ht="12.75">
      <c r="A136" s="18" t="s">
        <v>191</v>
      </c>
      <c r="B136" s="19">
        <v>37434</v>
      </c>
      <c r="C136" s="20">
        <v>2002</v>
      </c>
      <c r="D136" s="21">
        <v>37434.91805555556</v>
      </c>
      <c r="E136" s="21">
        <v>37434.958333333336</v>
      </c>
      <c r="F136" s="22">
        <v>0.967</v>
      </c>
      <c r="G136" s="22"/>
      <c r="H136" s="20">
        <v>704</v>
      </c>
      <c r="I136" s="20">
        <v>0.099</v>
      </c>
      <c r="J136" s="20" t="s">
        <v>186</v>
      </c>
      <c r="K136" s="22">
        <v>4.16</v>
      </c>
      <c r="L136" s="22"/>
      <c r="M136" s="22">
        <v>41.55</v>
      </c>
      <c r="N136" s="22"/>
      <c r="O136" s="20">
        <v>0.06871</v>
      </c>
      <c r="P136" s="22">
        <v>68.71</v>
      </c>
      <c r="Q136" s="22">
        <v>0.07</v>
      </c>
      <c r="R136" s="26">
        <v>0</v>
      </c>
      <c r="S136" s="22">
        <v>3.49</v>
      </c>
      <c r="T136" s="22">
        <v>0.01</v>
      </c>
      <c r="U136" s="26">
        <v>0</v>
      </c>
      <c r="V136" s="22">
        <v>0.82</v>
      </c>
      <c r="W136" s="22">
        <v>0</v>
      </c>
      <c r="X136" s="26" t="s">
        <v>634</v>
      </c>
      <c r="Y136" s="22">
        <v>0.15</v>
      </c>
      <c r="Z136" s="22">
        <v>0.03</v>
      </c>
      <c r="AA136" s="26"/>
      <c r="AB136" s="22">
        <v>0.77</v>
      </c>
      <c r="AC136" s="22">
        <v>1.42</v>
      </c>
      <c r="AD136" s="26"/>
      <c r="AE136" s="22">
        <v>78.67</v>
      </c>
      <c r="AF136" s="22">
        <v>4.274417689500102</v>
      </c>
      <c r="AG136" s="26"/>
      <c r="AH136" s="22">
        <v>88.99337629539212</v>
      </c>
      <c r="AI136" s="22">
        <v>3.1532851650388944</v>
      </c>
      <c r="AJ136" s="26"/>
      <c r="AK136" s="22">
        <v>50.85618314174729</v>
      </c>
      <c r="AL136" s="22">
        <v>0.05</v>
      </c>
      <c r="AM136" s="26">
        <v>2</v>
      </c>
      <c r="AN136" s="22">
        <v>1.41</v>
      </c>
      <c r="AO136" s="22">
        <v>0.01</v>
      </c>
      <c r="AP136" s="26">
        <v>0</v>
      </c>
      <c r="AQ136" s="22">
        <v>0.22</v>
      </c>
      <c r="AR136" s="18"/>
      <c r="AS136" s="22">
        <v>152.61</v>
      </c>
      <c r="AT136" s="22">
        <v>141.47955943713941</v>
      </c>
      <c r="AU136" s="20">
        <v>1.0786717219585769</v>
      </c>
      <c r="AV136" s="20">
        <v>7.569422446796969</v>
      </c>
    </row>
    <row r="137" spans="1:48" ht="12.75">
      <c r="A137" s="18" t="s">
        <v>193</v>
      </c>
      <c r="B137" s="19">
        <v>37435</v>
      </c>
      <c r="C137" s="20">
        <v>2002</v>
      </c>
      <c r="D137" s="21">
        <v>37435.04305555556</v>
      </c>
      <c r="E137" s="21">
        <v>37435.083333333336</v>
      </c>
      <c r="F137" s="22">
        <v>0.967</v>
      </c>
      <c r="G137" s="22"/>
      <c r="H137" s="20">
        <v>887</v>
      </c>
      <c r="I137" s="20">
        <v>0.091</v>
      </c>
      <c r="J137" s="20" t="s">
        <v>186</v>
      </c>
      <c r="K137" s="22">
        <v>4.36</v>
      </c>
      <c r="L137" s="22"/>
      <c r="M137" s="22">
        <v>24.3</v>
      </c>
      <c r="N137" s="22"/>
      <c r="O137" s="20">
        <v>0.04406</v>
      </c>
      <c r="P137" s="22">
        <v>44.06</v>
      </c>
      <c r="Q137" s="22">
        <v>0.06</v>
      </c>
      <c r="R137" s="26">
        <v>0</v>
      </c>
      <c r="S137" s="22">
        <v>2.99</v>
      </c>
      <c r="T137" s="22">
        <v>0</v>
      </c>
      <c r="U137" s="26" t="s">
        <v>634</v>
      </c>
      <c r="V137" s="22">
        <v>0.04</v>
      </c>
      <c r="W137" s="22">
        <v>0</v>
      </c>
      <c r="X137" s="26" t="s">
        <v>634</v>
      </c>
      <c r="Y137" s="22">
        <v>0.15</v>
      </c>
      <c r="Z137" s="22">
        <v>0.01</v>
      </c>
      <c r="AA137" s="26" t="s">
        <v>635</v>
      </c>
      <c r="AB137" s="22">
        <v>0.26</v>
      </c>
      <c r="AC137" s="22">
        <v>0.6</v>
      </c>
      <c r="AD137" s="26"/>
      <c r="AE137" s="22">
        <v>33.39</v>
      </c>
      <c r="AF137" s="22">
        <v>2.450270779871141</v>
      </c>
      <c r="AG137" s="26"/>
      <c r="AH137" s="22">
        <v>51.01463763691716</v>
      </c>
      <c r="AI137" s="22">
        <v>1.6825811954059773</v>
      </c>
      <c r="AJ137" s="26"/>
      <c r="AK137" s="22">
        <v>27.136669519507603</v>
      </c>
      <c r="AL137" s="22">
        <v>0.02</v>
      </c>
      <c r="AM137" s="26" t="s">
        <v>635</v>
      </c>
      <c r="AN137" s="22">
        <v>0.56</v>
      </c>
      <c r="AO137" s="22">
        <v>0.01</v>
      </c>
      <c r="AP137" s="26">
        <v>0</v>
      </c>
      <c r="AQ137" s="22">
        <v>0.22</v>
      </c>
      <c r="AR137" s="18"/>
      <c r="AS137" s="22">
        <v>80.89</v>
      </c>
      <c r="AT137" s="22">
        <v>78.93130715642477</v>
      </c>
      <c r="AU137" s="20">
        <v>1.0248151578142946</v>
      </c>
      <c r="AV137" s="20">
        <v>2.4511035210820404</v>
      </c>
    </row>
    <row r="138" spans="1:48" ht="12.75">
      <c r="A138" s="18" t="s">
        <v>194</v>
      </c>
      <c r="B138" s="19">
        <v>37435</v>
      </c>
      <c r="C138" s="20">
        <v>2002</v>
      </c>
      <c r="D138" s="21">
        <v>37435.08472222222</v>
      </c>
      <c r="E138" s="21">
        <v>37435.125</v>
      </c>
      <c r="F138" s="22">
        <v>0.767</v>
      </c>
      <c r="G138" s="22"/>
      <c r="H138" s="20">
        <v>1014</v>
      </c>
      <c r="I138" s="20">
        <v>0.095</v>
      </c>
      <c r="J138" s="20" t="s">
        <v>186</v>
      </c>
      <c r="K138" s="22">
        <v>4.35</v>
      </c>
      <c r="L138" s="22"/>
      <c r="M138" s="22">
        <v>24.99</v>
      </c>
      <c r="N138" s="22"/>
      <c r="O138" s="20">
        <v>0.04467</v>
      </c>
      <c r="P138" s="22">
        <v>44.67</v>
      </c>
      <c r="Q138" s="22">
        <v>0.05</v>
      </c>
      <c r="R138" s="26">
        <v>0</v>
      </c>
      <c r="S138" s="22">
        <v>2.5</v>
      </c>
      <c r="T138" s="22">
        <v>0</v>
      </c>
      <c r="U138" s="26" t="s">
        <v>634</v>
      </c>
      <c r="V138" s="22">
        <v>0.04</v>
      </c>
      <c r="W138" s="22">
        <v>0</v>
      </c>
      <c r="X138" s="26" t="s">
        <v>634</v>
      </c>
      <c r="Y138" s="22">
        <v>0.15</v>
      </c>
      <c r="Z138" s="22">
        <v>0.01</v>
      </c>
      <c r="AA138" s="26" t="s">
        <v>635</v>
      </c>
      <c r="AB138" s="22">
        <v>0.26</v>
      </c>
      <c r="AC138" s="22">
        <v>0.52</v>
      </c>
      <c r="AD138" s="26"/>
      <c r="AE138" s="22">
        <v>29.11</v>
      </c>
      <c r="AF138" s="22">
        <v>2.3199259112206208</v>
      </c>
      <c r="AG138" s="26"/>
      <c r="AH138" s="22">
        <v>48.30085747161333</v>
      </c>
      <c r="AI138" s="22">
        <v>1.8562096266724626</v>
      </c>
      <c r="AJ138" s="26"/>
      <c r="AK138" s="22">
        <v>29.936948858973476</v>
      </c>
      <c r="AL138" s="22">
        <v>0.02</v>
      </c>
      <c r="AM138" s="26" t="s">
        <v>635</v>
      </c>
      <c r="AN138" s="22">
        <v>0.56</v>
      </c>
      <c r="AO138" s="22">
        <v>0.01</v>
      </c>
      <c r="AP138" s="26">
        <v>0</v>
      </c>
      <c r="AQ138" s="22">
        <v>0.22</v>
      </c>
      <c r="AR138" s="18"/>
      <c r="AS138" s="22">
        <v>76.73</v>
      </c>
      <c r="AT138" s="22">
        <v>79.01780633058681</v>
      </c>
      <c r="AU138" s="20">
        <v>0.9710469521133588</v>
      </c>
      <c r="AV138" s="20">
        <v>-2.9378344189718755</v>
      </c>
    </row>
    <row r="139" spans="1:48" ht="12.75">
      <c r="A139" s="18" t="s">
        <v>195</v>
      </c>
      <c r="B139" s="19">
        <v>37435</v>
      </c>
      <c r="C139" s="20">
        <v>2002</v>
      </c>
      <c r="D139" s="21">
        <v>37435.126388888886</v>
      </c>
      <c r="E139" s="21">
        <v>37435.166666666664</v>
      </c>
      <c r="F139" s="22">
        <v>0.967</v>
      </c>
      <c r="G139" s="22"/>
      <c r="H139" s="20">
        <v>1041</v>
      </c>
      <c r="I139" s="20">
        <v>0.098</v>
      </c>
      <c r="J139" s="20" t="s">
        <v>186</v>
      </c>
      <c r="K139" s="22">
        <v>4.41</v>
      </c>
      <c r="L139" s="22"/>
      <c r="M139" s="22">
        <v>20.68</v>
      </c>
      <c r="N139" s="22"/>
      <c r="O139" s="20">
        <v>0.03864</v>
      </c>
      <c r="P139" s="22">
        <v>38.64</v>
      </c>
      <c r="Q139" s="22">
        <v>0.06</v>
      </c>
      <c r="R139" s="26">
        <v>0</v>
      </c>
      <c r="S139" s="22">
        <v>2.99</v>
      </c>
      <c r="T139" s="22">
        <v>0</v>
      </c>
      <c r="U139" s="26" t="s">
        <v>634</v>
      </c>
      <c r="V139" s="22">
        <v>0.04</v>
      </c>
      <c r="W139" s="22">
        <v>0</v>
      </c>
      <c r="X139" s="26" t="s">
        <v>634</v>
      </c>
      <c r="Y139" s="22">
        <v>0.15</v>
      </c>
      <c r="Z139" s="22">
        <v>0.02</v>
      </c>
      <c r="AA139" s="26">
        <v>0</v>
      </c>
      <c r="AB139" s="22">
        <v>0.51</v>
      </c>
      <c r="AC139" s="22">
        <v>0.43</v>
      </c>
      <c r="AD139" s="26"/>
      <c r="AE139" s="22">
        <v>23.89</v>
      </c>
      <c r="AF139" s="22">
        <v>1.7699059774916994</v>
      </c>
      <c r="AG139" s="26"/>
      <c r="AH139" s="22">
        <v>36.84944245137718</v>
      </c>
      <c r="AI139" s="22">
        <v>1.6182746528296152</v>
      </c>
      <c r="AJ139" s="26"/>
      <c r="AK139" s="22">
        <v>26.099533600836036</v>
      </c>
      <c r="AL139" s="22">
        <v>0.02</v>
      </c>
      <c r="AM139" s="26" t="s">
        <v>635</v>
      </c>
      <c r="AN139" s="22">
        <v>0.56</v>
      </c>
      <c r="AO139" s="22">
        <v>0.01</v>
      </c>
      <c r="AP139" s="26">
        <v>0</v>
      </c>
      <c r="AQ139" s="22">
        <v>0.22</v>
      </c>
      <c r="AR139" s="18"/>
      <c r="AS139" s="22">
        <v>66.22</v>
      </c>
      <c r="AT139" s="22">
        <v>63.72897605221321</v>
      </c>
      <c r="AU139" s="20">
        <v>1.0390877761121704</v>
      </c>
      <c r="AV139" s="20">
        <v>3.8338492898718934</v>
      </c>
    </row>
    <row r="140" spans="1:48" ht="12.75">
      <c r="A140" s="18" t="s">
        <v>196</v>
      </c>
      <c r="B140" s="19">
        <v>37435</v>
      </c>
      <c r="C140" s="20">
        <v>2002</v>
      </c>
      <c r="D140" s="21">
        <v>37435.16805555556</v>
      </c>
      <c r="E140" s="21">
        <v>37435.208333333336</v>
      </c>
      <c r="F140" s="22">
        <v>0.967</v>
      </c>
      <c r="G140" s="22"/>
      <c r="H140" s="20">
        <v>690</v>
      </c>
      <c r="I140" s="20">
        <v>0.101</v>
      </c>
      <c r="J140" s="20" t="s">
        <v>186</v>
      </c>
      <c r="K140" s="22">
        <v>4.5</v>
      </c>
      <c r="L140" s="22"/>
      <c r="M140" s="22">
        <v>17.05</v>
      </c>
      <c r="N140" s="22"/>
      <c r="O140" s="20">
        <v>0.03184</v>
      </c>
      <c r="P140" s="22">
        <v>31.84</v>
      </c>
      <c r="Q140" s="22">
        <v>0.05</v>
      </c>
      <c r="R140" s="26">
        <v>0</v>
      </c>
      <c r="S140" s="22">
        <v>2.5</v>
      </c>
      <c r="T140" s="22">
        <v>0</v>
      </c>
      <c r="U140" s="26" t="s">
        <v>634</v>
      </c>
      <c r="V140" s="22">
        <v>0.04</v>
      </c>
      <c r="W140" s="22">
        <v>0</v>
      </c>
      <c r="X140" s="26" t="s">
        <v>634</v>
      </c>
      <c r="Y140" s="22">
        <v>0.15</v>
      </c>
      <c r="Z140" s="22">
        <v>0.01</v>
      </c>
      <c r="AA140" s="26" t="s">
        <v>635</v>
      </c>
      <c r="AB140" s="22">
        <v>0.26</v>
      </c>
      <c r="AC140" s="22">
        <v>0.33</v>
      </c>
      <c r="AD140" s="26"/>
      <c r="AE140" s="22">
        <v>18.5</v>
      </c>
      <c r="AF140" s="22">
        <v>1.2567623637540146</v>
      </c>
      <c r="AG140" s="26"/>
      <c r="AH140" s="22">
        <v>26.165792413358584</v>
      </c>
      <c r="AI140" s="22">
        <v>1.178375008889627</v>
      </c>
      <c r="AJ140" s="26"/>
      <c r="AK140" s="22">
        <v>19.004832143371903</v>
      </c>
      <c r="AL140" s="22">
        <v>0.03</v>
      </c>
      <c r="AM140" s="26" t="s">
        <v>635</v>
      </c>
      <c r="AN140" s="22">
        <v>0.85</v>
      </c>
      <c r="AO140" s="22">
        <v>0.01</v>
      </c>
      <c r="AP140" s="26">
        <v>0</v>
      </c>
      <c r="AQ140" s="22">
        <v>0.22</v>
      </c>
      <c r="AR140" s="18"/>
      <c r="AS140" s="22">
        <v>53.29</v>
      </c>
      <c r="AT140" s="22">
        <v>46.24062455673049</v>
      </c>
      <c r="AU140" s="20">
        <v>1.1524498319571994</v>
      </c>
      <c r="AV140" s="20">
        <v>14.165239040073555</v>
      </c>
    </row>
    <row r="141" spans="1:48" ht="12.75">
      <c r="A141" s="18" t="s">
        <v>197</v>
      </c>
      <c r="B141" s="19">
        <v>37435</v>
      </c>
      <c r="C141" s="20">
        <v>2002</v>
      </c>
      <c r="D141" s="21">
        <v>37435.20972222222</v>
      </c>
      <c r="E141" s="21">
        <v>37435.25</v>
      </c>
      <c r="F141" s="22">
        <v>0.767</v>
      </c>
      <c r="G141" s="22"/>
      <c r="H141" s="20">
        <v>660</v>
      </c>
      <c r="I141" s="20">
        <v>0.095</v>
      </c>
      <c r="J141" s="20" t="s">
        <v>186</v>
      </c>
      <c r="K141" s="22">
        <v>4.49</v>
      </c>
      <c r="L141" s="22"/>
      <c r="M141" s="22">
        <v>17.15</v>
      </c>
      <c r="N141" s="22"/>
      <c r="O141" s="20">
        <v>0.03236</v>
      </c>
      <c r="P141" s="22">
        <v>32.36</v>
      </c>
      <c r="Q141" s="22">
        <v>0.04</v>
      </c>
      <c r="R141" s="26">
        <v>0</v>
      </c>
      <c r="S141" s="22">
        <v>2</v>
      </c>
      <c r="T141" s="22">
        <v>0</v>
      </c>
      <c r="U141" s="26" t="s">
        <v>634</v>
      </c>
      <c r="V141" s="22">
        <v>0.04</v>
      </c>
      <c r="W141" s="22">
        <v>0</v>
      </c>
      <c r="X141" s="26" t="s">
        <v>634</v>
      </c>
      <c r="Y141" s="22">
        <v>0.15</v>
      </c>
      <c r="Z141" s="22">
        <v>0.01</v>
      </c>
      <c r="AA141" s="26" t="s">
        <v>635</v>
      </c>
      <c r="AB141" s="22">
        <v>0.26</v>
      </c>
      <c r="AC141" s="22">
        <v>0.33</v>
      </c>
      <c r="AD141" s="26"/>
      <c r="AE141" s="22">
        <v>18.22</v>
      </c>
      <c r="AF141" s="22">
        <v>1.2023251775878447</v>
      </c>
      <c r="AG141" s="26"/>
      <c r="AH141" s="22">
        <v>25.032410197378926</v>
      </c>
      <c r="AI141" s="22">
        <v>1.181994891837101</v>
      </c>
      <c r="AJ141" s="26"/>
      <c r="AK141" s="22">
        <v>19.063213615548765</v>
      </c>
      <c r="AL141" s="22">
        <v>0.03</v>
      </c>
      <c r="AM141" s="26" t="s">
        <v>635</v>
      </c>
      <c r="AN141" s="22">
        <v>0.85</v>
      </c>
      <c r="AO141" s="22">
        <v>0.01</v>
      </c>
      <c r="AP141" s="26">
        <v>0</v>
      </c>
      <c r="AQ141" s="22">
        <v>0.22</v>
      </c>
      <c r="AR141" s="18"/>
      <c r="AS141" s="22">
        <v>53.03</v>
      </c>
      <c r="AT141" s="22">
        <v>45.16562381292769</v>
      </c>
      <c r="AU141" s="20">
        <v>1.1741230503013953</v>
      </c>
      <c r="AV141" s="20">
        <v>16.017773260557338</v>
      </c>
    </row>
    <row r="142" spans="1:48" ht="12.75">
      <c r="A142" s="18" t="s">
        <v>198</v>
      </c>
      <c r="B142" s="19">
        <v>37435</v>
      </c>
      <c r="C142" s="20">
        <v>2002</v>
      </c>
      <c r="D142" s="21">
        <v>37435.251388888886</v>
      </c>
      <c r="E142" s="21">
        <v>37435.291666666664</v>
      </c>
      <c r="F142" s="22">
        <v>0.967</v>
      </c>
      <c r="G142" s="22"/>
      <c r="H142" s="20">
        <v>546</v>
      </c>
      <c r="I142" s="20">
        <v>0.101</v>
      </c>
      <c r="J142" s="20" t="s">
        <v>186</v>
      </c>
      <c r="K142" s="22">
        <v>4.45</v>
      </c>
      <c r="L142" s="22"/>
      <c r="M142" s="22">
        <v>18.23</v>
      </c>
      <c r="N142" s="22"/>
      <c r="O142" s="20">
        <v>0.03548</v>
      </c>
      <c r="P142" s="22">
        <v>35.48</v>
      </c>
      <c r="Q142" s="22">
        <v>0.06</v>
      </c>
      <c r="R142" s="26">
        <v>0</v>
      </c>
      <c r="S142" s="22">
        <v>2.99</v>
      </c>
      <c r="T142" s="22">
        <v>0</v>
      </c>
      <c r="U142" s="26" t="s">
        <v>634</v>
      </c>
      <c r="V142" s="22">
        <v>0.04</v>
      </c>
      <c r="W142" s="22">
        <v>0</v>
      </c>
      <c r="X142" s="26" t="s">
        <v>634</v>
      </c>
      <c r="Y142" s="22">
        <v>0.15</v>
      </c>
      <c r="Z142" s="22">
        <v>0.03</v>
      </c>
      <c r="AA142" s="26"/>
      <c r="AB142" s="22">
        <v>0.77</v>
      </c>
      <c r="AC142" s="22">
        <v>0.32</v>
      </c>
      <c r="AD142" s="26"/>
      <c r="AE142" s="22">
        <v>17.5</v>
      </c>
      <c r="AF142" s="22">
        <v>1.1085461609665632</v>
      </c>
      <c r="AG142" s="26"/>
      <c r="AH142" s="22">
        <v>23.079931071323845</v>
      </c>
      <c r="AI142" s="22">
        <v>1.4486660913870264</v>
      </c>
      <c r="AJ142" s="26"/>
      <c r="AK142" s="22">
        <v>23.36408672188996</v>
      </c>
      <c r="AL142" s="22">
        <v>0.03</v>
      </c>
      <c r="AM142" s="26" t="s">
        <v>635</v>
      </c>
      <c r="AN142" s="22">
        <v>0.85</v>
      </c>
      <c r="AO142" s="22">
        <v>0.01</v>
      </c>
      <c r="AP142" s="26">
        <v>0</v>
      </c>
      <c r="AQ142" s="22">
        <v>0.22</v>
      </c>
      <c r="AR142" s="18"/>
      <c r="AS142" s="22">
        <v>56.93</v>
      </c>
      <c r="AT142" s="22">
        <v>47.5140177932138</v>
      </c>
      <c r="AU142" s="20">
        <v>1.198172721317014</v>
      </c>
      <c r="AV142" s="20">
        <v>18.030677880333315</v>
      </c>
    </row>
    <row r="143" spans="1:48" ht="12.75">
      <c r="A143" s="18" t="s">
        <v>206</v>
      </c>
      <c r="B143" s="19">
        <v>37442</v>
      </c>
      <c r="C143" s="20">
        <v>2002</v>
      </c>
      <c r="D143" s="21">
        <v>37442.001388888886</v>
      </c>
      <c r="E143" s="21">
        <v>37442.041666666664</v>
      </c>
      <c r="F143" s="22">
        <v>0.967</v>
      </c>
      <c r="G143" s="22"/>
      <c r="H143" s="20">
        <v>777</v>
      </c>
      <c r="I143" s="20"/>
      <c r="J143" s="20" t="s">
        <v>25</v>
      </c>
      <c r="K143" s="22">
        <v>4.5</v>
      </c>
      <c r="L143" s="22"/>
      <c r="M143" s="22">
        <v>20.79</v>
      </c>
      <c r="N143" s="22"/>
      <c r="O143" s="20">
        <v>0.03155</v>
      </c>
      <c r="P143" s="22">
        <v>31.55</v>
      </c>
      <c r="Q143" s="22">
        <v>0.34</v>
      </c>
      <c r="R143" s="26"/>
      <c r="S143" s="22">
        <v>16.97</v>
      </c>
      <c r="T143" s="22">
        <v>0.05</v>
      </c>
      <c r="U143" s="26"/>
      <c r="V143" s="22">
        <v>4.11</v>
      </c>
      <c r="W143" s="22">
        <v>0.07</v>
      </c>
      <c r="X143" s="26"/>
      <c r="Y143" s="22">
        <v>3.04</v>
      </c>
      <c r="Z143" s="22">
        <v>0.09</v>
      </c>
      <c r="AA143" s="26"/>
      <c r="AB143" s="22">
        <v>2.3</v>
      </c>
      <c r="AC143" s="22">
        <v>0.62</v>
      </c>
      <c r="AD143" s="26"/>
      <c r="AE143" s="22">
        <v>34.28</v>
      </c>
      <c r="AF143" s="22">
        <v>1.1913301152799085</v>
      </c>
      <c r="AG143" s="26"/>
      <c r="AH143" s="22">
        <v>24.803493000127695</v>
      </c>
      <c r="AI143" s="22">
        <v>1.1316689694103623</v>
      </c>
      <c r="AJ143" s="26"/>
      <c r="AK143" s="22">
        <v>18.251557138650323</v>
      </c>
      <c r="AL143" s="22">
        <v>0.08</v>
      </c>
      <c r="AM143" s="26"/>
      <c r="AN143" s="22">
        <v>2.25</v>
      </c>
      <c r="AO143" s="22">
        <v>0.01</v>
      </c>
      <c r="AP143" s="26">
        <v>0</v>
      </c>
      <c r="AQ143" s="22">
        <v>0.28</v>
      </c>
      <c r="AR143" s="18"/>
      <c r="AS143" s="22">
        <v>92.25</v>
      </c>
      <c r="AT143" s="22">
        <v>45.585050138778016</v>
      </c>
      <c r="AU143" s="20">
        <v>2.023689778099538</v>
      </c>
      <c r="AV143" s="20">
        <v>67.71129667561014</v>
      </c>
    </row>
    <row r="144" spans="1:48" ht="12.75">
      <c r="A144" s="18" t="s">
        <v>211</v>
      </c>
      <c r="B144" s="19">
        <v>37442</v>
      </c>
      <c r="C144" s="20">
        <v>2002</v>
      </c>
      <c r="D144" s="21">
        <v>37442.20972222222</v>
      </c>
      <c r="E144" s="21">
        <v>37442.25</v>
      </c>
      <c r="F144" s="22">
        <v>0.967</v>
      </c>
      <c r="G144" s="22"/>
      <c r="H144" s="20">
        <v>1038</v>
      </c>
      <c r="I144" s="20"/>
      <c r="J144" s="20" t="s">
        <v>25</v>
      </c>
      <c r="K144" s="22">
        <v>5.73</v>
      </c>
      <c r="L144" s="22"/>
      <c r="M144" s="22">
        <v>6.51</v>
      </c>
      <c r="N144" s="22"/>
      <c r="O144" s="20">
        <v>0.00188</v>
      </c>
      <c r="P144" s="22">
        <v>1.88</v>
      </c>
      <c r="Q144" s="22">
        <v>0.43</v>
      </c>
      <c r="R144" s="26"/>
      <c r="S144" s="22">
        <v>21.46</v>
      </c>
      <c r="T144" s="22">
        <v>0.05</v>
      </c>
      <c r="U144" s="26"/>
      <c r="V144" s="22">
        <v>4.11</v>
      </c>
      <c r="W144" s="22">
        <v>0.01</v>
      </c>
      <c r="X144" s="26">
        <v>0</v>
      </c>
      <c r="Y144" s="22">
        <v>0.43</v>
      </c>
      <c r="Z144" s="22">
        <v>0.04</v>
      </c>
      <c r="AA144" s="26"/>
      <c r="AB144" s="22">
        <v>1.02</v>
      </c>
      <c r="AC144" s="22">
        <v>0.19</v>
      </c>
      <c r="AD144" s="26"/>
      <c r="AE144" s="22">
        <v>10.67</v>
      </c>
      <c r="AF144" s="22">
        <v>0.46221131479701</v>
      </c>
      <c r="AG144" s="26"/>
      <c r="AH144" s="22">
        <v>9.623239574073748</v>
      </c>
      <c r="AI144" s="22">
        <v>0.21403181892186693</v>
      </c>
      <c r="AJ144" s="26"/>
      <c r="AK144" s="22">
        <v>3.45190517557187</v>
      </c>
      <c r="AL144" s="22">
        <v>0.04</v>
      </c>
      <c r="AM144" s="26">
        <v>2</v>
      </c>
      <c r="AN144" s="22">
        <v>1.13</v>
      </c>
      <c r="AO144" s="22">
        <v>0.01</v>
      </c>
      <c r="AP144" s="26">
        <v>0</v>
      </c>
      <c r="AQ144" s="22">
        <v>0.22</v>
      </c>
      <c r="AR144" s="18"/>
      <c r="AS144" s="22">
        <v>39.57</v>
      </c>
      <c r="AT144" s="22">
        <v>14.42514474964562</v>
      </c>
      <c r="AU144" s="20">
        <v>2.7431267198183305</v>
      </c>
      <c r="AV144" s="20">
        <v>93.13746769988764</v>
      </c>
    </row>
    <row r="145" spans="1:48" ht="12.75">
      <c r="A145" s="18" t="s">
        <v>212</v>
      </c>
      <c r="B145" s="19">
        <v>37442</v>
      </c>
      <c r="C145" s="20">
        <v>2002</v>
      </c>
      <c r="D145" s="21">
        <v>37442.251388888886</v>
      </c>
      <c r="E145" s="21">
        <v>37442.291666666664</v>
      </c>
      <c r="F145" s="22">
        <v>0.967</v>
      </c>
      <c r="G145" s="22"/>
      <c r="H145" s="20">
        <v>1046</v>
      </c>
      <c r="I145" s="20"/>
      <c r="J145" s="20" t="s">
        <v>25</v>
      </c>
      <c r="K145" s="22">
        <v>5.45</v>
      </c>
      <c r="L145" s="22"/>
      <c r="M145" s="22">
        <v>4.48</v>
      </c>
      <c r="N145" s="22"/>
      <c r="O145" s="20">
        <v>0.0035600000000000002</v>
      </c>
      <c r="P145" s="22">
        <v>3.56</v>
      </c>
      <c r="Q145" s="22">
        <v>0.2</v>
      </c>
      <c r="R145" s="26"/>
      <c r="S145" s="22">
        <v>9.98</v>
      </c>
      <c r="T145" s="22">
        <v>0.02</v>
      </c>
      <c r="U145" s="26"/>
      <c r="V145" s="22">
        <v>1.65</v>
      </c>
      <c r="W145" s="22">
        <v>0</v>
      </c>
      <c r="X145" s="26" t="s">
        <v>634</v>
      </c>
      <c r="Y145" s="22">
        <v>0.15</v>
      </c>
      <c r="Z145" s="22">
        <v>0.02</v>
      </c>
      <c r="AA145" s="26">
        <v>0</v>
      </c>
      <c r="AB145" s="22">
        <v>0.51</v>
      </c>
      <c r="AC145" s="22">
        <v>0.03</v>
      </c>
      <c r="AD145" s="26" t="s">
        <v>635</v>
      </c>
      <c r="AE145" s="22">
        <v>1.78</v>
      </c>
      <c r="AF145" s="22">
        <v>0.2785218541442895</v>
      </c>
      <c r="AG145" s="26"/>
      <c r="AH145" s="22">
        <v>5.798825003284107</v>
      </c>
      <c r="AI145" s="22">
        <v>0.17942446905442078</v>
      </c>
      <c r="AJ145" s="26"/>
      <c r="AK145" s="22">
        <v>2.8937578369096983</v>
      </c>
      <c r="AL145" s="22">
        <v>0.04</v>
      </c>
      <c r="AM145" s="26">
        <v>2</v>
      </c>
      <c r="AN145" s="22">
        <v>1.13</v>
      </c>
      <c r="AO145" s="22">
        <v>0.01</v>
      </c>
      <c r="AP145" s="26">
        <v>0</v>
      </c>
      <c r="AQ145" s="22">
        <v>0.22</v>
      </c>
      <c r="AR145" s="18"/>
      <c r="AS145" s="22">
        <v>17.63</v>
      </c>
      <c r="AT145" s="22">
        <v>10.042582840193807</v>
      </c>
      <c r="AU145" s="20">
        <v>1.7555244781689816</v>
      </c>
      <c r="AV145" s="20">
        <v>54.837072517753136</v>
      </c>
    </row>
    <row r="146" spans="1:48" ht="12.75">
      <c r="A146" s="18" t="s">
        <v>213</v>
      </c>
      <c r="B146" s="19">
        <v>37442</v>
      </c>
      <c r="C146" s="20">
        <v>2002</v>
      </c>
      <c r="D146" s="21">
        <v>37442.29305555556</v>
      </c>
      <c r="E146" s="21">
        <v>37442.333333333336</v>
      </c>
      <c r="F146" s="22">
        <v>0.967</v>
      </c>
      <c r="G146" s="22"/>
      <c r="H146" s="20">
        <v>1039</v>
      </c>
      <c r="I146" s="20"/>
      <c r="J146" s="20" t="s">
        <v>25</v>
      </c>
      <c r="K146" s="22">
        <v>5.51</v>
      </c>
      <c r="L146" s="22"/>
      <c r="M146" s="22">
        <v>3.24</v>
      </c>
      <c r="N146" s="22"/>
      <c r="O146" s="20">
        <v>0.00313</v>
      </c>
      <c r="P146" s="22">
        <v>3.13</v>
      </c>
      <c r="Q146" s="22">
        <v>0.11</v>
      </c>
      <c r="R146" s="26"/>
      <c r="S146" s="22">
        <v>5.49</v>
      </c>
      <c r="T146" s="22">
        <v>0.01</v>
      </c>
      <c r="U146" s="26">
        <v>0</v>
      </c>
      <c r="V146" s="22">
        <v>0.82</v>
      </c>
      <c r="W146" s="22">
        <v>0</v>
      </c>
      <c r="X146" s="26" t="s">
        <v>634</v>
      </c>
      <c r="Y146" s="22">
        <v>0.15</v>
      </c>
      <c r="Z146" s="22">
        <v>0.02</v>
      </c>
      <c r="AA146" s="26">
        <v>0</v>
      </c>
      <c r="AB146" s="22">
        <v>0.51</v>
      </c>
      <c r="AC146" s="22">
        <v>0</v>
      </c>
      <c r="AD146" s="26" t="s">
        <v>634</v>
      </c>
      <c r="AE146" s="22">
        <v>0.17</v>
      </c>
      <c r="AF146" s="22">
        <v>0.1609862118459113</v>
      </c>
      <c r="AG146" s="26"/>
      <c r="AH146" s="22">
        <v>3.3517329306318735</v>
      </c>
      <c r="AI146" s="22">
        <v>0.10906081543357059</v>
      </c>
      <c r="AJ146" s="26"/>
      <c r="AK146" s="22">
        <v>1.7589328313126265</v>
      </c>
      <c r="AL146" s="22">
        <v>0.01</v>
      </c>
      <c r="AM146" s="26" t="s">
        <v>634</v>
      </c>
      <c r="AN146" s="22">
        <v>0.28</v>
      </c>
      <c r="AO146" s="22">
        <v>0.01</v>
      </c>
      <c r="AP146" s="26">
        <v>0</v>
      </c>
      <c r="AQ146" s="22">
        <v>0.22</v>
      </c>
      <c r="AR146" s="18"/>
      <c r="AS146" s="22">
        <v>10.27</v>
      </c>
      <c r="AT146" s="22">
        <v>5.6106657619444995</v>
      </c>
      <c r="AU146" s="20">
        <v>1.8304423103686553</v>
      </c>
      <c r="AV146" s="20">
        <v>58.679331306384626</v>
      </c>
    </row>
    <row r="147" spans="1:48" ht="12.75">
      <c r="A147" s="18" t="s">
        <v>214</v>
      </c>
      <c r="B147" s="19">
        <v>37442</v>
      </c>
      <c r="C147" s="20">
        <v>2002</v>
      </c>
      <c r="D147" s="21">
        <v>37442.33472222222</v>
      </c>
      <c r="E147" s="21">
        <v>37442.375</v>
      </c>
      <c r="F147" s="22">
        <v>0.967</v>
      </c>
      <c r="G147" s="22"/>
      <c r="H147" s="20">
        <v>1051</v>
      </c>
      <c r="I147" s="20"/>
      <c r="J147" s="20" t="s">
        <v>25</v>
      </c>
      <c r="K147" s="22">
        <v>5.26</v>
      </c>
      <c r="L147" s="22"/>
      <c r="M147" s="22">
        <v>4.94</v>
      </c>
      <c r="N147" s="22"/>
      <c r="O147" s="20">
        <v>0.00545</v>
      </c>
      <c r="P147" s="22">
        <v>5.45</v>
      </c>
      <c r="Q147" s="22">
        <v>0.09</v>
      </c>
      <c r="R147" s="26"/>
      <c r="S147" s="22">
        <v>4.49</v>
      </c>
      <c r="T147" s="22">
        <v>0.01</v>
      </c>
      <c r="U147" s="26">
        <v>0</v>
      </c>
      <c r="V147" s="22">
        <v>0.82</v>
      </c>
      <c r="W147" s="22">
        <v>0</v>
      </c>
      <c r="X147" s="26" t="s">
        <v>634</v>
      </c>
      <c r="Y147" s="22">
        <v>0.15</v>
      </c>
      <c r="Z147" s="22">
        <v>0.01</v>
      </c>
      <c r="AA147" s="26" t="s">
        <v>635</v>
      </c>
      <c r="AB147" s="22">
        <v>0.26</v>
      </c>
      <c r="AC147" s="22">
        <v>0.06</v>
      </c>
      <c r="AD147" s="26" t="s">
        <v>635</v>
      </c>
      <c r="AE147" s="22">
        <v>3.39</v>
      </c>
      <c r="AF147" s="22">
        <v>0.32329755734313664</v>
      </c>
      <c r="AG147" s="26"/>
      <c r="AH147" s="22">
        <v>6.731055143884105</v>
      </c>
      <c r="AI147" s="22">
        <v>0.1622315341080276</v>
      </c>
      <c r="AJ147" s="26"/>
      <c r="AK147" s="22">
        <v>2.616470182094269</v>
      </c>
      <c r="AL147" s="22">
        <v>0.01</v>
      </c>
      <c r="AM147" s="26" t="s">
        <v>634</v>
      </c>
      <c r="AN147" s="22">
        <v>0.28</v>
      </c>
      <c r="AO147" s="22">
        <v>0.01</v>
      </c>
      <c r="AP147" s="26">
        <v>0</v>
      </c>
      <c r="AQ147" s="22">
        <v>0.22</v>
      </c>
      <c r="AR147" s="18"/>
      <c r="AS147" s="22">
        <v>14.56</v>
      </c>
      <c r="AT147" s="22">
        <v>9.847525325978374</v>
      </c>
      <c r="AU147" s="20">
        <v>1.4785440522391784</v>
      </c>
      <c r="AV147" s="20">
        <v>38.61493216607143</v>
      </c>
    </row>
    <row r="148" spans="1:48" ht="12.75">
      <c r="A148" s="18" t="s">
        <v>215</v>
      </c>
      <c r="B148" s="19">
        <v>37442</v>
      </c>
      <c r="C148" s="20">
        <v>2002</v>
      </c>
      <c r="D148" s="21">
        <v>37442.376388888886</v>
      </c>
      <c r="E148" s="21">
        <v>37442.416666666664</v>
      </c>
      <c r="F148" s="22">
        <v>0.967</v>
      </c>
      <c r="G148" s="22"/>
      <c r="H148" s="20">
        <v>1049</v>
      </c>
      <c r="I148" s="20"/>
      <c r="J148" s="20" t="s">
        <v>25</v>
      </c>
      <c r="K148" s="22">
        <v>4.74</v>
      </c>
      <c r="L148" s="22"/>
      <c r="M148" s="22">
        <v>11.58</v>
      </c>
      <c r="N148" s="22"/>
      <c r="O148" s="20">
        <v>0.01824</v>
      </c>
      <c r="P148" s="22">
        <v>18.24</v>
      </c>
      <c r="Q148" s="22">
        <v>0.14</v>
      </c>
      <c r="R148" s="26"/>
      <c r="S148" s="22">
        <v>6.99</v>
      </c>
      <c r="T148" s="22">
        <v>0.01</v>
      </c>
      <c r="U148" s="26">
        <v>0</v>
      </c>
      <c r="V148" s="22">
        <v>0.82</v>
      </c>
      <c r="W148" s="22">
        <v>0</v>
      </c>
      <c r="X148" s="26" t="s">
        <v>634</v>
      </c>
      <c r="Y148" s="22">
        <v>0.15</v>
      </c>
      <c r="Z148" s="22">
        <v>0.03</v>
      </c>
      <c r="AA148" s="26"/>
      <c r="AB148" s="22">
        <v>0.77</v>
      </c>
      <c r="AC148" s="22">
        <v>0.2</v>
      </c>
      <c r="AD148" s="26"/>
      <c r="AE148" s="22">
        <v>10.83</v>
      </c>
      <c r="AF148" s="22">
        <v>0.5973323886410162</v>
      </c>
      <c r="AG148" s="26"/>
      <c r="AH148" s="22">
        <v>12.436460331505959</v>
      </c>
      <c r="AI148" s="22">
        <v>0.40701431022313034</v>
      </c>
      <c r="AJ148" s="26"/>
      <c r="AK148" s="22">
        <v>6.564326795278646</v>
      </c>
      <c r="AL148" s="22">
        <v>0.03</v>
      </c>
      <c r="AM148" s="26" t="s">
        <v>635</v>
      </c>
      <c r="AN148" s="22">
        <v>0.85</v>
      </c>
      <c r="AO148" s="22">
        <v>0.01</v>
      </c>
      <c r="AP148" s="26">
        <v>0</v>
      </c>
      <c r="AQ148" s="22">
        <v>0.22</v>
      </c>
      <c r="AR148" s="18"/>
      <c r="AS148" s="22">
        <v>37.8</v>
      </c>
      <c r="AT148" s="22">
        <v>20.070787126784605</v>
      </c>
      <c r="AU148" s="20">
        <v>1.8833342091280334</v>
      </c>
      <c r="AV148" s="20">
        <v>61.271718438437134</v>
      </c>
    </row>
    <row r="149" spans="1:48" ht="12.75">
      <c r="A149" s="18" t="s">
        <v>216</v>
      </c>
      <c r="B149" s="19">
        <v>37442</v>
      </c>
      <c r="C149" s="20">
        <v>2002</v>
      </c>
      <c r="D149" s="21">
        <v>37442.41805555556</v>
      </c>
      <c r="E149" s="21">
        <v>37442.458333333336</v>
      </c>
      <c r="F149" s="22">
        <v>0.967</v>
      </c>
      <c r="G149" s="22"/>
      <c r="H149" s="20">
        <v>1042</v>
      </c>
      <c r="I149" s="20"/>
      <c r="J149" s="20" t="s">
        <v>25</v>
      </c>
      <c r="K149" s="22">
        <v>4.45</v>
      </c>
      <c r="L149" s="22"/>
      <c r="M149" s="22">
        <v>19.5</v>
      </c>
      <c r="N149" s="22"/>
      <c r="O149" s="20">
        <v>0.03589</v>
      </c>
      <c r="P149" s="22">
        <v>35.89</v>
      </c>
      <c r="Q149" s="22">
        <v>0.15</v>
      </c>
      <c r="R149" s="26"/>
      <c r="S149" s="22">
        <v>7.49</v>
      </c>
      <c r="T149" s="22">
        <v>0.01</v>
      </c>
      <c r="U149" s="26">
        <v>0</v>
      </c>
      <c r="V149" s="22">
        <v>0.82</v>
      </c>
      <c r="W149" s="22">
        <v>0</v>
      </c>
      <c r="X149" s="26" t="s">
        <v>634</v>
      </c>
      <c r="Y149" s="22">
        <v>0.15</v>
      </c>
      <c r="Z149" s="22">
        <v>0.07</v>
      </c>
      <c r="AA149" s="26"/>
      <c r="AB149" s="22">
        <v>1.79</v>
      </c>
      <c r="AC149" s="22">
        <v>0.45</v>
      </c>
      <c r="AD149" s="26"/>
      <c r="AE149" s="22">
        <v>25.22</v>
      </c>
      <c r="AF149" s="22">
        <v>0.8509282113358351</v>
      </c>
      <c r="AG149" s="26"/>
      <c r="AH149" s="22">
        <v>17.716325360012085</v>
      </c>
      <c r="AI149" s="22">
        <v>0.7109124269808592</v>
      </c>
      <c r="AJ149" s="26"/>
      <c r="AK149" s="22">
        <v>11.465595622347298</v>
      </c>
      <c r="AL149" s="22">
        <v>0.03</v>
      </c>
      <c r="AM149" s="26" t="s">
        <v>635</v>
      </c>
      <c r="AN149" s="22">
        <v>0.85</v>
      </c>
      <c r="AO149" s="22">
        <v>0.01</v>
      </c>
      <c r="AP149" s="26">
        <v>0</v>
      </c>
      <c r="AQ149" s="22">
        <v>0.22</v>
      </c>
      <c r="AR149" s="18"/>
      <c r="AS149" s="22">
        <v>71.36</v>
      </c>
      <c r="AT149" s="22">
        <v>30.251920982359383</v>
      </c>
      <c r="AU149" s="20">
        <v>2.3588584685783003</v>
      </c>
      <c r="AV149" s="20">
        <v>80.91192179070663</v>
      </c>
    </row>
    <row r="150" spans="1:48" ht="12.75">
      <c r="A150" s="18" t="s">
        <v>230</v>
      </c>
      <c r="B150" s="19">
        <v>37445</v>
      </c>
      <c r="C150" s="20">
        <v>2002</v>
      </c>
      <c r="D150" s="21">
        <v>37445.70972222222</v>
      </c>
      <c r="E150" s="21">
        <v>37445.75</v>
      </c>
      <c r="F150" s="22">
        <v>0.967</v>
      </c>
      <c r="G150" s="22"/>
      <c r="H150" s="20">
        <v>211</v>
      </c>
      <c r="I150" s="20"/>
      <c r="J150" s="20" t="s">
        <v>25</v>
      </c>
      <c r="K150" s="22">
        <v>3.93</v>
      </c>
      <c r="L150" s="22"/>
      <c r="M150" s="22">
        <v>128.7</v>
      </c>
      <c r="N150" s="22"/>
      <c r="O150" s="20">
        <v>0.11885</v>
      </c>
      <c r="P150" s="22">
        <v>118.85</v>
      </c>
      <c r="Q150" s="22">
        <v>1.98</v>
      </c>
      <c r="R150" s="26"/>
      <c r="S150" s="22">
        <v>98.8</v>
      </c>
      <c r="T150" s="22">
        <v>0.43</v>
      </c>
      <c r="U150" s="26"/>
      <c r="V150" s="22">
        <v>35.38</v>
      </c>
      <c r="W150" s="22">
        <v>0.34</v>
      </c>
      <c r="X150" s="26"/>
      <c r="Y150" s="22">
        <v>14.79</v>
      </c>
      <c r="Z150" s="22">
        <v>0.4</v>
      </c>
      <c r="AA150" s="26"/>
      <c r="AB150" s="22">
        <v>10.23</v>
      </c>
      <c r="AC150" s="22">
        <v>7.49</v>
      </c>
      <c r="AD150" s="26"/>
      <c r="AE150" s="22">
        <v>416.28</v>
      </c>
      <c r="AF150" s="22">
        <v>19.58670057333797</v>
      </c>
      <c r="AG150" s="26"/>
      <c r="AH150" s="22">
        <v>407.79510593689656</v>
      </c>
      <c r="AI150" s="22">
        <v>11.221508561620828</v>
      </c>
      <c r="AJ150" s="26"/>
      <c r="AK150" s="22">
        <v>180.9804900818207</v>
      </c>
      <c r="AL150" s="22">
        <v>0.4</v>
      </c>
      <c r="AM150" s="26"/>
      <c r="AN150" s="22">
        <v>11.27</v>
      </c>
      <c r="AO150" s="22">
        <v>0.01</v>
      </c>
      <c r="AP150" s="26">
        <v>0</v>
      </c>
      <c r="AQ150" s="22">
        <v>0.28</v>
      </c>
      <c r="AR150" s="18"/>
      <c r="AS150" s="22">
        <v>694.33</v>
      </c>
      <c r="AT150" s="22">
        <v>600.3255960187172</v>
      </c>
      <c r="AU150" s="20">
        <v>1.156589032026467</v>
      </c>
      <c r="AV150" s="20">
        <v>14.521916758458703</v>
      </c>
    </row>
    <row r="151" spans="1:48" ht="12.75">
      <c r="A151" s="18" t="s">
        <v>231</v>
      </c>
      <c r="B151" s="19">
        <v>37445</v>
      </c>
      <c r="C151" s="20">
        <v>2002</v>
      </c>
      <c r="D151" s="21">
        <v>37445.751388888886</v>
      </c>
      <c r="E151" s="21">
        <v>37445.791666666664</v>
      </c>
      <c r="F151" s="22">
        <v>0.967</v>
      </c>
      <c r="G151" s="22"/>
      <c r="H151" s="20">
        <v>470</v>
      </c>
      <c r="I151" s="20"/>
      <c r="J151" s="20" t="s">
        <v>25</v>
      </c>
      <c r="K151" s="22">
        <v>4.11</v>
      </c>
      <c r="L151" s="22"/>
      <c r="M151" s="22">
        <v>72.76</v>
      </c>
      <c r="N151" s="22"/>
      <c r="O151" s="20">
        <v>0.07798000000000001</v>
      </c>
      <c r="P151" s="22">
        <v>77.98</v>
      </c>
      <c r="Q151" s="22">
        <v>0.96</v>
      </c>
      <c r="R151" s="26"/>
      <c r="S151" s="22">
        <v>47.9</v>
      </c>
      <c r="T151" s="22">
        <v>0.2</v>
      </c>
      <c r="U151" s="26"/>
      <c r="V151" s="22">
        <v>16.46</v>
      </c>
      <c r="W151" s="22">
        <v>0.16</v>
      </c>
      <c r="X151" s="26"/>
      <c r="Y151" s="22">
        <v>6.96</v>
      </c>
      <c r="Z151" s="22">
        <v>0.18</v>
      </c>
      <c r="AA151" s="26"/>
      <c r="AB151" s="22">
        <v>4.6</v>
      </c>
      <c r="AC151" s="22">
        <v>3.89</v>
      </c>
      <c r="AD151" s="26"/>
      <c r="AE151" s="22">
        <v>216.06</v>
      </c>
      <c r="AF151" s="22">
        <v>9.615613361898642</v>
      </c>
      <c r="AG151" s="26"/>
      <c r="AH151" s="22">
        <v>200.19707019472975</v>
      </c>
      <c r="AI151" s="22">
        <v>6.111268589987604</v>
      </c>
      <c r="AJ151" s="26"/>
      <c r="AK151" s="22">
        <v>98.56253981932007</v>
      </c>
      <c r="AL151" s="22">
        <v>0.24</v>
      </c>
      <c r="AM151" s="26"/>
      <c r="AN151" s="22">
        <v>6.76</v>
      </c>
      <c r="AO151" s="22">
        <v>0.01</v>
      </c>
      <c r="AP151" s="26">
        <v>0</v>
      </c>
      <c r="AQ151" s="22">
        <v>0.28</v>
      </c>
      <c r="AR151" s="18"/>
      <c r="AS151" s="22">
        <v>369.96</v>
      </c>
      <c r="AT151" s="22">
        <v>305.7996100140498</v>
      </c>
      <c r="AU151" s="20">
        <v>1.2098118764213024</v>
      </c>
      <c r="AV151" s="20">
        <v>18.989116554218526</v>
      </c>
    </row>
    <row r="152" spans="1:48" ht="12.75">
      <c r="A152" s="18" t="s">
        <v>232</v>
      </c>
      <c r="B152" s="19">
        <v>37445</v>
      </c>
      <c r="C152" s="20">
        <v>2002</v>
      </c>
      <c r="D152" s="21">
        <v>37445.79305555556</v>
      </c>
      <c r="E152" s="21">
        <v>37445.833333333336</v>
      </c>
      <c r="F152" s="22">
        <v>0.967</v>
      </c>
      <c r="G152" s="22"/>
      <c r="H152" s="20">
        <v>681</v>
      </c>
      <c r="I152" s="20"/>
      <c r="J152" s="20" t="s">
        <v>25</v>
      </c>
      <c r="K152" s="22">
        <v>4.17</v>
      </c>
      <c r="L152" s="22"/>
      <c r="M152" s="22">
        <v>62.27</v>
      </c>
      <c r="N152" s="22"/>
      <c r="O152" s="20">
        <v>0.06823</v>
      </c>
      <c r="P152" s="22">
        <v>68.23</v>
      </c>
      <c r="Q152" s="22">
        <v>0.86</v>
      </c>
      <c r="R152" s="26"/>
      <c r="S152" s="22">
        <v>42.91</v>
      </c>
      <c r="T152" s="22">
        <v>0.17</v>
      </c>
      <c r="U152" s="26"/>
      <c r="V152" s="22">
        <v>13.99</v>
      </c>
      <c r="W152" s="22">
        <v>0.13</v>
      </c>
      <c r="X152" s="26"/>
      <c r="Y152" s="22">
        <v>5.65</v>
      </c>
      <c r="Z152" s="22">
        <v>0.15</v>
      </c>
      <c r="AA152" s="26"/>
      <c r="AB152" s="22">
        <v>3.84</v>
      </c>
      <c r="AC152" s="22">
        <v>3.35</v>
      </c>
      <c r="AD152" s="26"/>
      <c r="AE152" s="22">
        <v>185.89</v>
      </c>
      <c r="AF152" s="22">
        <v>8.250433053101295</v>
      </c>
      <c r="AG152" s="26"/>
      <c r="AH152" s="22">
        <v>171.77401616556895</v>
      </c>
      <c r="AI152" s="22">
        <v>5.408457185930672</v>
      </c>
      <c r="AJ152" s="26"/>
      <c r="AK152" s="22">
        <v>87.22759749468987</v>
      </c>
      <c r="AL152" s="22">
        <v>0.24</v>
      </c>
      <c r="AM152" s="26"/>
      <c r="AN152" s="22">
        <v>6.76</v>
      </c>
      <c r="AO152" s="22">
        <v>0.01</v>
      </c>
      <c r="AP152" s="26">
        <v>0</v>
      </c>
      <c r="AQ152" s="22">
        <v>0.28</v>
      </c>
      <c r="AR152" s="18"/>
      <c r="AS152" s="22">
        <v>320.51</v>
      </c>
      <c r="AT152" s="22">
        <v>266.0416136602588</v>
      </c>
      <c r="AU152" s="20">
        <v>1.2047363402677995</v>
      </c>
      <c r="AV152" s="20">
        <v>18.572410362948983</v>
      </c>
    </row>
    <row r="153" spans="1:48" ht="12.75">
      <c r="A153" s="18" t="s">
        <v>233</v>
      </c>
      <c r="B153" s="19">
        <v>37445</v>
      </c>
      <c r="C153" s="20">
        <v>2002</v>
      </c>
      <c r="D153" s="21">
        <v>37445.83472222222</v>
      </c>
      <c r="E153" s="21">
        <v>37445.875</v>
      </c>
      <c r="F153" s="22">
        <v>0.967</v>
      </c>
      <c r="G153" s="22"/>
      <c r="H153" s="20">
        <v>564</v>
      </c>
      <c r="I153" s="20"/>
      <c r="J153" s="20" t="s">
        <v>25</v>
      </c>
      <c r="K153" s="22">
        <v>4.38</v>
      </c>
      <c r="L153" s="22"/>
      <c r="M153" s="22">
        <v>36.43</v>
      </c>
      <c r="N153" s="22"/>
      <c r="O153" s="20">
        <v>0.04169</v>
      </c>
      <c r="P153" s="22">
        <v>41.69</v>
      </c>
      <c r="Q153" s="22">
        <v>0.52</v>
      </c>
      <c r="R153" s="26"/>
      <c r="S153" s="22">
        <v>25.95</v>
      </c>
      <c r="T153" s="22">
        <v>0.1</v>
      </c>
      <c r="U153" s="26"/>
      <c r="V153" s="22">
        <v>8.23</v>
      </c>
      <c r="W153" s="22">
        <v>0.07</v>
      </c>
      <c r="X153" s="26"/>
      <c r="Y153" s="22">
        <v>3.04</v>
      </c>
      <c r="Z153" s="22">
        <v>0.09</v>
      </c>
      <c r="AA153" s="26"/>
      <c r="AB153" s="22">
        <v>2.3</v>
      </c>
      <c r="AC153" s="22">
        <v>1.77</v>
      </c>
      <c r="AD153" s="26"/>
      <c r="AE153" s="22">
        <v>98.56</v>
      </c>
      <c r="AF153" s="22">
        <v>4.605808706634407</v>
      </c>
      <c r="AG153" s="26"/>
      <c r="AH153" s="22">
        <v>95.89293727212835</v>
      </c>
      <c r="AI153" s="22">
        <v>3.3041439162832584</v>
      </c>
      <c r="AJ153" s="26"/>
      <c r="AK153" s="22">
        <v>53.28923308181639</v>
      </c>
      <c r="AL153" s="22">
        <v>0.15</v>
      </c>
      <c r="AM153" s="26"/>
      <c r="AN153" s="22">
        <v>4.23</v>
      </c>
      <c r="AO153" s="22">
        <v>0.01</v>
      </c>
      <c r="AP153" s="26">
        <v>0</v>
      </c>
      <c r="AQ153" s="22">
        <v>0.28</v>
      </c>
      <c r="AR153" s="18"/>
      <c r="AS153" s="22">
        <v>179.77</v>
      </c>
      <c r="AT153" s="22">
        <v>153.69217035394473</v>
      </c>
      <c r="AU153" s="20">
        <v>1.1696757198886545</v>
      </c>
      <c r="AV153" s="20">
        <v>15.640652502426674</v>
      </c>
    </row>
    <row r="154" spans="1:48" ht="12.75">
      <c r="A154" s="18" t="s">
        <v>234</v>
      </c>
      <c r="B154" s="19">
        <v>37445</v>
      </c>
      <c r="C154" s="20">
        <v>2002</v>
      </c>
      <c r="D154" s="21">
        <v>37445.876388888886</v>
      </c>
      <c r="E154" s="21">
        <v>37445.899305555555</v>
      </c>
      <c r="F154" s="22">
        <v>0.55</v>
      </c>
      <c r="G154" s="22"/>
      <c r="H154" s="20">
        <v>188</v>
      </c>
      <c r="I154" s="20"/>
      <c r="J154" s="20" t="s">
        <v>25</v>
      </c>
      <c r="K154" s="22">
        <v>4.15</v>
      </c>
      <c r="L154" s="22"/>
      <c r="M154" s="22">
        <v>63.56</v>
      </c>
      <c r="N154" s="22"/>
      <c r="O154" s="20">
        <v>0.07079</v>
      </c>
      <c r="P154" s="22">
        <v>70.79</v>
      </c>
      <c r="Q154" s="22">
        <v>0.68</v>
      </c>
      <c r="R154" s="26"/>
      <c r="S154" s="22">
        <v>33.93</v>
      </c>
      <c r="T154" s="22">
        <v>0.13</v>
      </c>
      <c r="U154" s="26"/>
      <c r="V154" s="22">
        <v>10.7</v>
      </c>
      <c r="W154" s="22">
        <v>0.09</v>
      </c>
      <c r="X154" s="26"/>
      <c r="Y154" s="22">
        <v>3.91</v>
      </c>
      <c r="Z154" s="22">
        <v>0.14</v>
      </c>
      <c r="AA154" s="26"/>
      <c r="AB154" s="22">
        <v>3.58</v>
      </c>
      <c r="AC154" s="22">
        <v>3</v>
      </c>
      <c r="AD154" s="26"/>
      <c r="AE154" s="22">
        <v>166.89</v>
      </c>
      <c r="AF154" s="22">
        <v>7.72836807034384</v>
      </c>
      <c r="AG154" s="26"/>
      <c r="AH154" s="22">
        <v>160.90462322455875</v>
      </c>
      <c r="AI154" s="22">
        <v>5.83506977911974</v>
      </c>
      <c r="AJ154" s="26"/>
      <c r="AK154" s="22">
        <v>94.10800539764317</v>
      </c>
      <c r="AL154" s="22">
        <v>0.26</v>
      </c>
      <c r="AM154" s="26"/>
      <c r="AN154" s="22">
        <v>7.32</v>
      </c>
      <c r="AO154" s="22">
        <v>0.01</v>
      </c>
      <c r="AP154" s="26">
        <v>0</v>
      </c>
      <c r="AQ154" s="22">
        <v>0.28</v>
      </c>
      <c r="AR154" s="18"/>
      <c r="AS154" s="22">
        <v>289.8</v>
      </c>
      <c r="AT154" s="22">
        <v>262.6126286222019</v>
      </c>
      <c r="AU154" s="20">
        <v>1.1035265193469053</v>
      </c>
      <c r="AV154" s="20">
        <v>9.843138975880168</v>
      </c>
    </row>
    <row r="155" spans="1:48" ht="12.75">
      <c r="A155" s="18" t="s">
        <v>236</v>
      </c>
      <c r="B155" s="19">
        <v>37446</v>
      </c>
      <c r="C155" s="20">
        <v>2002</v>
      </c>
      <c r="D155" s="21">
        <v>37446.29583333333</v>
      </c>
      <c r="E155" s="21">
        <v>37446.333333333336</v>
      </c>
      <c r="F155" s="22">
        <v>0.9</v>
      </c>
      <c r="G155" s="22"/>
      <c r="H155" s="20">
        <v>464</v>
      </c>
      <c r="I155" s="20"/>
      <c r="J155" s="20" t="s">
        <v>25</v>
      </c>
      <c r="K155" s="22">
        <v>3.94</v>
      </c>
      <c r="L155" s="22"/>
      <c r="M155" s="22">
        <v>99.99</v>
      </c>
      <c r="N155" s="22"/>
      <c r="O155" s="20">
        <v>0.11429</v>
      </c>
      <c r="P155" s="22">
        <v>114.29</v>
      </c>
      <c r="Q155" s="22">
        <v>1.86</v>
      </c>
      <c r="R155" s="26"/>
      <c r="S155" s="22">
        <v>92.81</v>
      </c>
      <c r="T155" s="22">
        <v>0.4</v>
      </c>
      <c r="U155" s="26"/>
      <c r="V155" s="22">
        <v>32.91</v>
      </c>
      <c r="W155" s="22">
        <v>0.12</v>
      </c>
      <c r="X155" s="26"/>
      <c r="Y155" s="22">
        <v>5.22</v>
      </c>
      <c r="Z155" s="22">
        <v>0.19</v>
      </c>
      <c r="AA155" s="26"/>
      <c r="AB155" s="22">
        <v>4.86</v>
      </c>
      <c r="AC155" s="22">
        <v>4.06</v>
      </c>
      <c r="AD155" s="26"/>
      <c r="AE155" s="22">
        <v>225.39</v>
      </c>
      <c r="AF155" s="22">
        <v>12.429732207548692</v>
      </c>
      <c r="AG155" s="26"/>
      <c r="AH155" s="22">
        <v>258.7870245611638</v>
      </c>
      <c r="AI155" s="22">
        <v>11.936031864187237</v>
      </c>
      <c r="AJ155" s="26"/>
      <c r="AK155" s="22">
        <v>192.50432190561176</v>
      </c>
      <c r="AL155" s="22">
        <v>0.47</v>
      </c>
      <c r="AM155" s="26"/>
      <c r="AN155" s="22">
        <v>13.24</v>
      </c>
      <c r="AO155" s="22">
        <v>0.05</v>
      </c>
      <c r="AP155" s="26">
        <v>0</v>
      </c>
      <c r="AQ155" s="22">
        <v>1.09</v>
      </c>
      <c r="AR155" s="18"/>
      <c r="AS155" s="22">
        <v>475.48</v>
      </c>
      <c r="AT155" s="22">
        <v>465.6213464667755</v>
      </c>
      <c r="AU155" s="20">
        <v>1.0211731133205852</v>
      </c>
      <c r="AV155" s="20">
        <v>2.0951311078742725</v>
      </c>
    </row>
    <row r="156" spans="1:48" ht="12.75">
      <c r="A156" s="18" t="s">
        <v>237</v>
      </c>
      <c r="B156" s="19">
        <v>37446</v>
      </c>
      <c r="C156" s="20">
        <v>2002</v>
      </c>
      <c r="D156" s="21">
        <v>37446.33472222222</v>
      </c>
      <c r="E156" s="21">
        <v>37446.375</v>
      </c>
      <c r="F156" s="22">
        <v>0.967</v>
      </c>
      <c r="G156" s="22"/>
      <c r="H156" s="20">
        <v>1049</v>
      </c>
      <c r="I156" s="20"/>
      <c r="J156" s="20" t="s">
        <v>25</v>
      </c>
      <c r="K156" s="22">
        <v>4.26</v>
      </c>
      <c r="L156" s="22"/>
      <c r="M156" s="22">
        <v>36.83</v>
      </c>
      <c r="N156" s="22"/>
      <c r="O156" s="20">
        <v>0.05546</v>
      </c>
      <c r="P156" s="22">
        <v>55.46</v>
      </c>
      <c r="Q156" s="22">
        <v>0.15</v>
      </c>
      <c r="R156" s="26"/>
      <c r="S156" s="22">
        <v>7.49</v>
      </c>
      <c r="T156" s="22">
        <v>0.03</v>
      </c>
      <c r="U156" s="26"/>
      <c r="V156" s="22">
        <v>2.47</v>
      </c>
      <c r="W156" s="22">
        <v>0</v>
      </c>
      <c r="X156" s="26" t="s">
        <v>634</v>
      </c>
      <c r="Y156" s="22">
        <v>0.15</v>
      </c>
      <c r="Z156" s="22">
        <v>0.02</v>
      </c>
      <c r="AA156" s="26">
        <v>0</v>
      </c>
      <c r="AB156" s="22">
        <v>0.51</v>
      </c>
      <c r="AC156" s="22">
        <v>1.32</v>
      </c>
      <c r="AD156" s="26"/>
      <c r="AE156" s="22">
        <v>73.06</v>
      </c>
      <c r="AF156" s="22">
        <v>4.4576784240996785</v>
      </c>
      <c r="AG156" s="26"/>
      <c r="AH156" s="22">
        <v>92.8088647897553</v>
      </c>
      <c r="AI156" s="22">
        <v>1.8084084422536042</v>
      </c>
      <c r="AJ156" s="26"/>
      <c r="AK156" s="22">
        <v>29.16601135666613</v>
      </c>
      <c r="AL156" s="22">
        <v>0.07</v>
      </c>
      <c r="AM156" s="26"/>
      <c r="AN156" s="22">
        <v>1.97</v>
      </c>
      <c r="AO156" s="22">
        <v>0.01</v>
      </c>
      <c r="AP156" s="26">
        <v>0</v>
      </c>
      <c r="AQ156" s="22">
        <v>0.28</v>
      </c>
      <c r="AR156" s="18"/>
      <c r="AS156" s="22">
        <v>139.14</v>
      </c>
      <c r="AT156" s="22">
        <v>124.22487614642144</v>
      </c>
      <c r="AU156" s="20">
        <v>1.1200655159921304</v>
      </c>
      <c r="AV156" s="20">
        <v>11.326585436765912</v>
      </c>
    </row>
    <row r="157" spans="1:48" ht="12.75">
      <c r="A157" s="18" t="s">
        <v>238</v>
      </c>
      <c r="B157" s="19">
        <v>37446</v>
      </c>
      <c r="C157" s="20">
        <v>2002</v>
      </c>
      <c r="D157" s="21">
        <v>37446.376388888886</v>
      </c>
      <c r="E157" s="21">
        <v>37446.416666666664</v>
      </c>
      <c r="F157" s="22">
        <v>0.967</v>
      </c>
      <c r="G157" s="22"/>
      <c r="H157" s="20">
        <v>1030</v>
      </c>
      <c r="I157" s="20"/>
      <c r="J157" s="20" t="s">
        <v>25</v>
      </c>
      <c r="K157" s="22">
        <v>4.16</v>
      </c>
      <c r="L157" s="22"/>
      <c r="M157" s="22">
        <v>40.59</v>
      </c>
      <c r="N157" s="22"/>
      <c r="O157" s="20">
        <v>0.06855</v>
      </c>
      <c r="P157" s="22">
        <v>68.55</v>
      </c>
      <c r="Q157" s="22">
        <v>0.09</v>
      </c>
      <c r="R157" s="26"/>
      <c r="S157" s="22">
        <v>4.49</v>
      </c>
      <c r="T157" s="22">
        <v>0.02</v>
      </c>
      <c r="U157" s="26"/>
      <c r="V157" s="22">
        <v>1.65</v>
      </c>
      <c r="W157" s="22">
        <v>0</v>
      </c>
      <c r="X157" s="26" t="s">
        <v>634</v>
      </c>
      <c r="Y157" s="22">
        <v>0.15</v>
      </c>
      <c r="Z157" s="22">
        <v>0.03</v>
      </c>
      <c r="AA157" s="26"/>
      <c r="AB157" s="22">
        <v>0.77</v>
      </c>
      <c r="AC157" s="22">
        <v>1.17</v>
      </c>
      <c r="AD157" s="26"/>
      <c r="AE157" s="22">
        <v>65.06</v>
      </c>
      <c r="AF157" s="22">
        <v>5.215395302265804</v>
      </c>
      <c r="AG157" s="26"/>
      <c r="AH157" s="22">
        <v>108.58453019317405</v>
      </c>
      <c r="AI157" s="22">
        <v>1.6763959348024373</v>
      </c>
      <c r="AJ157" s="26"/>
      <c r="AK157" s="22">
        <v>27.036913636493708</v>
      </c>
      <c r="AL157" s="22">
        <v>0.05</v>
      </c>
      <c r="AM157" s="26">
        <v>2</v>
      </c>
      <c r="AN157" s="22">
        <v>1.41</v>
      </c>
      <c r="AO157" s="22">
        <v>0.01</v>
      </c>
      <c r="AP157" s="26">
        <v>0</v>
      </c>
      <c r="AQ157" s="22">
        <v>0.28</v>
      </c>
      <c r="AR157" s="18"/>
      <c r="AS157" s="22">
        <v>140.67</v>
      </c>
      <c r="AT157" s="22">
        <v>137.31144382966775</v>
      </c>
      <c r="AU157" s="20">
        <v>1.0244594046691293</v>
      </c>
      <c r="AV157" s="20">
        <v>2.4163887517543854</v>
      </c>
    </row>
    <row r="158" spans="1:48" ht="12.75">
      <c r="A158" s="18" t="s">
        <v>239</v>
      </c>
      <c r="B158" s="19">
        <v>37446</v>
      </c>
      <c r="C158" s="20">
        <v>2002</v>
      </c>
      <c r="D158" s="21">
        <v>37446.41805555556</v>
      </c>
      <c r="E158" s="21">
        <v>37446.458333333336</v>
      </c>
      <c r="F158" s="22">
        <v>0.967</v>
      </c>
      <c r="G158" s="22"/>
      <c r="H158" s="20">
        <v>950</v>
      </c>
      <c r="I158" s="20"/>
      <c r="J158" s="20" t="s">
        <v>25</v>
      </c>
      <c r="K158" s="22">
        <v>4.05</v>
      </c>
      <c r="L158" s="22"/>
      <c r="M158" s="22">
        <v>48.61</v>
      </c>
      <c r="N158" s="22"/>
      <c r="O158" s="20">
        <v>0.08954000000000001</v>
      </c>
      <c r="P158" s="22">
        <v>89.54</v>
      </c>
      <c r="Q158" s="22">
        <v>0.1</v>
      </c>
      <c r="R158" s="26"/>
      <c r="S158" s="22">
        <v>4.99</v>
      </c>
      <c r="T158" s="22">
        <v>0.02</v>
      </c>
      <c r="U158" s="26"/>
      <c r="V158" s="22">
        <v>1.65</v>
      </c>
      <c r="W158" s="22">
        <v>0</v>
      </c>
      <c r="X158" s="26" t="s">
        <v>634</v>
      </c>
      <c r="Y158" s="22">
        <v>0.15</v>
      </c>
      <c r="Z158" s="22">
        <v>0.03</v>
      </c>
      <c r="AA158" s="26"/>
      <c r="AB158" s="22">
        <v>0.77</v>
      </c>
      <c r="AC158" s="22">
        <v>1.2</v>
      </c>
      <c r="AD158" s="26"/>
      <c r="AE158" s="22">
        <v>66.56</v>
      </c>
      <c r="AF158" s="22">
        <v>6.222611071388088</v>
      </c>
      <c r="AG158" s="26"/>
      <c r="AH158" s="22">
        <v>129.5547625063</v>
      </c>
      <c r="AI158" s="22">
        <v>1.7685426896742023</v>
      </c>
      <c r="AJ158" s="26"/>
      <c r="AK158" s="22">
        <v>28.523056499065532</v>
      </c>
      <c r="AL158" s="22">
        <v>0.07</v>
      </c>
      <c r="AM158" s="26"/>
      <c r="AN158" s="22">
        <v>1.97</v>
      </c>
      <c r="AO158" s="22">
        <v>0.01</v>
      </c>
      <c r="AP158" s="26">
        <v>0</v>
      </c>
      <c r="AQ158" s="22">
        <v>0.28</v>
      </c>
      <c r="AR158" s="18"/>
      <c r="AS158" s="22">
        <v>163.66</v>
      </c>
      <c r="AT158" s="22">
        <v>160.32781900536554</v>
      </c>
      <c r="AU158" s="20">
        <v>1.0207835484528294</v>
      </c>
      <c r="AV158" s="20">
        <v>2.056979182034804</v>
      </c>
    </row>
    <row r="159" spans="1:48" ht="12.75">
      <c r="A159" s="18" t="s">
        <v>240</v>
      </c>
      <c r="B159" s="19">
        <v>37446</v>
      </c>
      <c r="C159" s="20">
        <v>2002</v>
      </c>
      <c r="D159" s="21">
        <v>37446.45972222222</v>
      </c>
      <c r="E159" s="21">
        <v>37446.5</v>
      </c>
      <c r="F159" s="22">
        <v>0.967</v>
      </c>
      <c r="G159" s="22"/>
      <c r="H159" s="20">
        <v>991</v>
      </c>
      <c r="I159" s="20"/>
      <c r="J159" s="20" t="s">
        <v>25</v>
      </c>
      <c r="K159" s="22">
        <v>4.12</v>
      </c>
      <c r="L159" s="22"/>
      <c r="M159" s="22">
        <v>42.83</v>
      </c>
      <c r="N159" s="22"/>
      <c r="O159" s="20">
        <v>0.07621</v>
      </c>
      <c r="P159" s="22">
        <v>76.21</v>
      </c>
      <c r="Q159" s="22">
        <v>0.06</v>
      </c>
      <c r="R159" s="26">
        <v>0</v>
      </c>
      <c r="S159" s="22">
        <v>2.99</v>
      </c>
      <c r="T159" s="22">
        <v>0.01</v>
      </c>
      <c r="U159" s="26">
        <v>0</v>
      </c>
      <c r="V159" s="22">
        <v>0.82</v>
      </c>
      <c r="W159" s="22">
        <v>0</v>
      </c>
      <c r="X159" s="26" t="s">
        <v>634</v>
      </c>
      <c r="Y159" s="22">
        <v>0.15</v>
      </c>
      <c r="Z159" s="22">
        <v>0.03</v>
      </c>
      <c r="AA159" s="26"/>
      <c r="AB159" s="22">
        <v>0.77</v>
      </c>
      <c r="AC159" s="22">
        <v>1</v>
      </c>
      <c r="AD159" s="26"/>
      <c r="AE159" s="22">
        <v>55.39</v>
      </c>
      <c r="AF159" s="22">
        <v>5.375606601132808</v>
      </c>
      <c r="AG159" s="26"/>
      <c r="AH159" s="22">
        <v>111.92012943558507</v>
      </c>
      <c r="AI159" s="22">
        <v>1.4004640232636254</v>
      </c>
      <c r="AJ159" s="26"/>
      <c r="AK159" s="22">
        <v>22.58668376719575</v>
      </c>
      <c r="AL159" s="22">
        <v>0.06</v>
      </c>
      <c r="AM159" s="26">
        <v>2</v>
      </c>
      <c r="AN159" s="22">
        <v>1.69</v>
      </c>
      <c r="AO159" s="22">
        <v>0.02</v>
      </c>
      <c r="AP159" s="26">
        <v>0</v>
      </c>
      <c r="AQ159" s="22">
        <v>0.43</v>
      </c>
      <c r="AR159" s="18"/>
      <c r="AS159" s="22">
        <v>136.33</v>
      </c>
      <c r="AT159" s="22">
        <v>136.62681320278082</v>
      </c>
      <c r="AU159" s="20">
        <v>0.9978275625711893</v>
      </c>
      <c r="AV159" s="20">
        <v>-0.2174799736985027</v>
      </c>
    </row>
    <row r="160" spans="1:48" ht="12.75">
      <c r="A160" s="18" t="s">
        <v>241</v>
      </c>
      <c r="B160" s="19">
        <v>37446</v>
      </c>
      <c r="C160" s="20">
        <v>2002</v>
      </c>
      <c r="D160" s="21">
        <v>37446.501388888886</v>
      </c>
      <c r="E160" s="21">
        <v>37446.541666666664</v>
      </c>
      <c r="F160" s="22">
        <v>0.967</v>
      </c>
      <c r="G160" s="22"/>
      <c r="H160" s="20">
        <v>398</v>
      </c>
      <c r="I160" s="20"/>
      <c r="J160" s="20" t="s">
        <v>25</v>
      </c>
      <c r="K160" s="22">
        <v>4.06</v>
      </c>
      <c r="L160" s="22"/>
      <c r="M160" s="22">
        <v>49</v>
      </c>
      <c r="N160" s="22"/>
      <c r="O160" s="20">
        <v>0.0877</v>
      </c>
      <c r="P160" s="22">
        <v>87.7</v>
      </c>
      <c r="Q160" s="22">
        <v>0.08</v>
      </c>
      <c r="R160" s="26"/>
      <c r="S160" s="22">
        <v>3.99</v>
      </c>
      <c r="T160" s="22">
        <v>0.02</v>
      </c>
      <c r="U160" s="26"/>
      <c r="V160" s="22">
        <v>1.65</v>
      </c>
      <c r="W160" s="22">
        <v>0</v>
      </c>
      <c r="X160" s="26" t="s">
        <v>634</v>
      </c>
      <c r="Y160" s="22">
        <v>0.15</v>
      </c>
      <c r="Z160" s="22">
        <v>0.03</v>
      </c>
      <c r="AA160" s="26"/>
      <c r="AB160" s="22">
        <v>0.77</v>
      </c>
      <c r="AC160" s="22">
        <v>1.25</v>
      </c>
      <c r="AD160" s="26"/>
      <c r="AE160" s="22">
        <v>69.61</v>
      </c>
      <c r="AF160" s="22">
        <v>6.011597374198427</v>
      </c>
      <c r="AG160" s="26"/>
      <c r="AH160" s="22">
        <v>125.16145733081125</v>
      </c>
      <c r="AI160" s="22">
        <v>1.8233779005236577</v>
      </c>
      <c r="AJ160" s="26"/>
      <c r="AK160" s="22">
        <v>29.407438779645553</v>
      </c>
      <c r="AL160" s="22">
        <v>0.07</v>
      </c>
      <c r="AM160" s="26"/>
      <c r="AN160" s="22">
        <v>1.97</v>
      </c>
      <c r="AO160" s="22">
        <v>0.01</v>
      </c>
      <c r="AP160" s="26">
        <v>0</v>
      </c>
      <c r="AQ160" s="22">
        <v>0.28</v>
      </c>
      <c r="AR160" s="18"/>
      <c r="AS160" s="22">
        <v>163.87</v>
      </c>
      <c r="AT160" s="22">
        <v>156.8188961104568</v>
      </c>
      <c r="AU160" s="20">
        <v>1.0449633562308505</v>
      </c>
      <c r="AV160" s="20">
        <v>4.39747304946571</v>
      </c>
    </row>
    <row r="161" spans="1:48" ht="12.75">
      <c r="A161" s="18" t="s">
        <v>251</v>
      </c>
      <c r="B161" s="19">
        <v>37447</v>
      </c>
      <c r="C161" s="20">
        <v>2002</v>
      </c>
      <c r="D161" s="21">
        <v>37447.08472222222</v>
      </c>
      <c r="E161" s="21">
        <v>37447.125</v>
      </c>
      <c r="F161" s="22">
        <v>0.967</v>
      </c>
      <c r="G161" s="22"/>
      <c r="H161" s="20">
        <v>422</v>
      </c>
      <c r="I161" s="20"/>
      <c r="J161" s="20" t="s">
        <v>25</v>
      </c>
      <c r="K161" s="22">
        <v>4.86</v>
      </c>
      <c r="L161" s="22"/>
      <c r="M161" s="22">
        <v>15.97</v>
      </c>
      <c r="N161" s="22"/>
      <c r="O161" s="20">
        <v>0.01377</v>
      </c>
      <c r="P161" s="22">
        <v>13.77</v>
      </c>
      <c r="Q161" s="22">
        <v>0.19</v>
      </c>
      <c r="R161" s="26"/>
      <c r="S161" s="22">
        <v>9.48</v>
      </c>
      <c r="T161" s="22">
        <v>0.02</v>
      </c>
      <c r="U161" s="26"/>
      <c r="V161" s="22">
        <v>1.65</v>
      </c>
      <c r="W161" s="22">
        <v>0.02</v>
      </c>
      <c r="X161" s="26">
        <v>0</v>
      </c>
      <c r="Y161" s="22">
        <v>0.87</v>
      </c>
      <c r="Z161" s="22">
        <v>0.11</v>
      </c>
      <c r="AA161" s="26"/>
      <c r="AB161" s="22">
        <v>2.81</v>
      </c>
      <c r="AC161" s="22">
        <v>1.27</v>
      </c>
      <c r="AD161" s="26"/>
      <c r="AE161" s="22">
        <v>70.78</v>
      </c>
      <c r="AF161" s="22">
        <v>1.1179754092205485</v>
      </c>
      <c r="AG161" s="26"/>
      <c r="AH161" s="22">
        <v>23.27624801997182</v>
      </c>
      <c r="AI161" s="22">
        <v>0.8604449596138875</v>
      </c>
      <c r="AJ161" s="26"/>
      <c r="AK161" s="22">
        <v>13.877256308652777</v>
      </c>
      <c r="AL161" s="22">
        <v>0.06</v>
      </c>
      <c r="AM161" s="26">
        <v>2</v>
      </c>
      <c r="AN161" s="22">
        <v>1.69</v>
      </c>
      <c r="AO161" s="22">
        <v>0.02</v>
      </c>
      <c r="AP161" s="26">
        <v>0</v>
      </c>
      <c r="AQ161" s="22">
        <v>0.43</v>
      </c>
      <c r="AR161" s="18"/>
      <c r="AS161" s="22">
        <v>99.36</v>
      </c>
      <c r="AT161" s="22">
        <v>39.2735043286246</v>
      </c>
      <c r="AU161" s="20">
        <v>2.5299499420422538</v>
      </c>
      <c r="AV161" s="20">
        <v>86.68394550417338</v>
      </c>
    </row>
    <row r="162" spans="1:48" ht="12.75">
      <c r="A162" s="18" t="s">
        <v>252</v>
      </c>
      <c r="B162" s="19">
        <v>37447</v>
      </c>
      <c r="C162" s="20">
        <v>2002</v>
      </c>
      <c r="D162" s="21">
        <v>37447.126388888886</v>
      </c>
      <c r="E162" s="21">
        <v>37447.166666666664</v>
      </c>
      <c r="F162" s="22">
        <v>0.967</v>
      </c>
      <c r="G162" s="22"/>
      <c r="H162" s="20">
        <v>685</v>
      </c>
      <c r="I162" s="20"/>
      <c r="J162" s="20" t="s">
        <v>25</v>
      </c>
      <c r="K162" s="22">
        <v>4.99</v>
      </c>
      <c r="L162" s="22"/>
      <c r="M162" s="22">
        <v>10.39</v>
      </c>
      <c r="N162" s="22"/>
      <c r="O162" s="20">
        <v>0.010230000000000001</v>
      </c>
      <c r="P162" s="22">
        <v>10.23</v>
      </c>
      <c r="Q162" s="22">
        <v>0.11</v>
      </c>
      <c r="R162" s="26"/>
      <c r="S162" s="22">
        <v>5.49</v>
      </c>
      <c r="T162" s="22">
        <v>0.01</v>
      </c>
      <c r="U162" s="26">
        <v>0</v>
      </c>
      <c r="V162" s="22">
        <v>0.82</v>
      </c>
      <c r="W162" s="22">
        <v>0</v>
      </c>
      <c r="X162" s="26" t="s">
        <v>634</v>
      </c>
      <c r="Y162" s="22">
        <v>0.15</v>
      </c>
      <c r="Z162" s="22">
        <v>0.05</v>
      </c>
      <c r="AA162" s="26"/>
      <c r="AB162" s="22">
        <v>1.28</v>
      </c>
      <c r="AC162" s="22">
        <v>0.68</v>
      </c>
      <c r="AD162" s="26"/>
      <c r="AE162" s="22">
        <v>37.67</v>
      </c>
      <c r="AF162" s="22">
        <v>0.6255056979631918</v>
      </c>
      <c r="AG162" s="26"/>
      <c r="AH162" s="22">
        <v>13.023028631593652</v>
      </c>
      <c r="AI162" s="22">
        <v>0.5065884225595273</v>
      </c>
      <c r="AJ162" s="26"/>
      <c r="AK162" s="22">
        <v>8.170258079040057</v>
      </c>
      <c r="AL162" s="22">
        <v>0.04</v>
      </c>
      <c r="AM162" s="26">
        <v>2</v>
      </c>
      <c r="AN162" s="22">
        <v>1.13</v>
      </c>
      <c r="AO162" s="22">
        <v>0.02</v>
      </c>
      <c r="AP162" s="26">
        <v>0</v>
      </c>
      <c r="AQ162" s="22">
        <v>0.43</v>
      </c>
      <c r="AR162" s="18"/>
      <c r="AS162" s="22">
        <v>55.64</v>
      </c>
      <c r="AT162" s="22">
        <v>22.753286710633706</v>
      </c>
      <c r="AU162" s="20">
        <v>2.445361002461097</v>
      </c>
      <c r="AV162" s="20">
        <v>83.90186116512285</v>
      </c>
    </row>
    <row r="163" spans="1:48" ht="12.75">
      <c r="A163" s="18" t="s">
        <v>253</v>
      </c>
      <c r="B163" s="19">
        <v>37447</v>
      </c>
      <c r="C163" s="20">
        <v>2002</v>
      </c>
      <c r="D163" s="21">
        <v>37447.16805555556</v>
      </c>
      <c r="E163" s="21">
        <v>37447.208333333336</v>
      </c>
      <c r="F163" s="22">
        <v>0.967</v>
      </c>
      <c r="G163" s="22"/>
      <c r="H163" s="20">
        <v>872</v>
      </c>
      <c r="I163" s="20"/>
      <c r="J163" s="20" t="s">
        <v>25</v>
      </c>
      <c r="K163" s="22">
        <v>5.07</v>
      </c>
      <c r="L163" s="22"/>
      <c r="M163" s="22">
        <v>7.77</v>
      </c>
      <c r="N163" s="22"/>
      <c r="O163" s="20">
        <v>0.008490000000000001</v>
      </c>
      <c r="P163" s="22">
        <v>8.49</v>
      </c>
      <c r="Q163" s="22">
        <v>0.07</v>
      </c>
      <c r="R163" s="26">
        <v>0</v>
      </c>
      <c r="S163" s="22">
        <v>3.49</v>
      </c>
      <c r="T163" s="22">
        <v>0</v>
      </c>
      <c r="U163" s="26" t="s">
        <v>634</v>
      </c>
      <c r="V163" s="22">
        <v>0.04</v>
      </c>
      <c r="W163" s="22">
        <v>0</v>
      </c>
      <c r="X163" s="26" t="s">
        <v>634</v>
      </c>
      <c r="Y163" s="22">
        <v>0.15</v>
      </c>
      <c r="Z163" s="22">
        <v>0.03</v>
      </c>
      <c r="AA163" s="26"/>
      <c r="AB163" s="22">
        <v>0.77</v>
      </c>
      <c r="AC163" s="22">
        <v>0.44</v>
      </c>
      <c r="AD163" s="26"/>
      <c r="AE163" s="22">
        <v>24.5</v>
      </c>
      <c r="AF163" s="22">
        <v>0.5357933718694838</v>
      </c>
      <c r="AG163" s="26"/>
      <c r="AH163" s="22">
        <v>11.155218002322654</v>
      </c>
      <c r="AI163" s="22">
        <v>0.33341772280418297</v>
      </c>
      <c r="AJ163" s="26"/>
      <c r="AK163" s="22">
        <v>5.377361033385863</v>
      </c>
      <c r="AL163" s="22">
        <v>0.03</v>
      </c>
      <c r="AM163" s="26" t="s">
        <v>635</v>
      </c>
      <c r="AN163" s="22">
        <v>0.85</v>
      </c>
      <c r="AO163" s="22">
        <v>0.02</v>
      </c>
      <c r="AP163" s="26">
        <v>0</v>
      </c>
      <c r="AQ163" s="22">
        <v>0.43</v>
      </c>
      <c r="AR163" s="18"/>
      <c r="AS163" s="22">
        <v>37.44</v>
      </c>
      <c r="AT163" s="22">
        <v>17.812579035708517</v>
      </c>
      <c r="AU163" s="20">
        <v>2.1018854105823075</v>
      </c>
      <c r="AV163" s="20">
        <v>71.04617126236484</v>
      </c>
    </row>
    <row r="164" spans="1:48" ht="12.75">
      <c r="A164" s="18" t="s">
        <v>254</v>
      </c>
      <c r="B164" s="19">
        <v>37447</v>
      </c>
      <c r="C164" s="20">
        <v>2002</v>
      </c>
      <c r="D164" s="21">
        <v>37447.20972222222</v>
      </c>
      <c r="E164" s="21">
        <v>37447.25</v>
      </c>
      <c r="F164" s="22">
        <v>0.967</v>
      </c>
      <c r="G164" s="22"/>
      <c r="H164" s="20">
        <v>1049</v>
      </c>
      <c r="I164" s="20"/>
      <c r="J164" s="20" t="s">
        <v>25</v>
      </c>
      <c r="K164" s="22">
        <v>5.1</v>
      </c>
      <c r="L164" s="22"/>
      <c r="M164" s="22">
        <v>6.07</v>
      </c>
      <c r="N164" s="22"/>
      <c r="O164" s="20">
        <v>0.00796</v>
      </c>
      <c r="P164" s="22">
        <v>7.96</v>
      </c>
      <c r="Q164" s="22">
        <v>0.07</v>
      </c>
      <c r="R164" s="26">
        <v>0</v>
      </c>
      <c r="S164" s="22">
        <v>3.49</v>
      </c>
      <c r="T164" s="22">
        <v>0</v>
      </c>
      <c r="U164" s="26" t="s">
        <v>634</v>
      </c>
      <c r="V164" s="22">
        <v>0.04</v>
      </c>
      <c r="W164" s="22">
        <v>0</v>
      </c>
      <c r="X164" s="26" t="s">
        <v>634</v>
      </c>
      <c r="Y164" s="22">
        <v>0.15</v>
      </c>
      <c r="Z164" s="22">
        <v>0.02</v>
      </c>
      <c r="AA164" s="26">
        <v>0</v>
      </c>
      <c r="AB164" s="22">
        <v>0.51</v>
      </c>
      <c r="AC164" s="22">
        <v>0.26</v>
      </c>
      <c r="AD164" s="26"/>
      <c r="AE164" s="22">
        <v>14.17</v>
      </c>
      <c r="AF164" s="22">
        <v>0.3895599679952587</v>
      </c>
      <c r="AG164" s="26"/>
      <c r="AH164" s="22">
        <v>8.110638533661287</v>
      </c>
      <c r="AI164" s="22">
        <v>0.2728885429653996</v>
      </c>
      <c r="AJ164" s="26"/>
      <c r="AK164" s="22">
        <v>4.401146420945965</v>
      </c>
      <c r="AL164" s="22">
        <v>0.02</v>
      </c>
      <c r="AM164" s="26" t="s">
        <v>635</v>
      </c>
      <c r="AN164" s="22">
        <v>0.56</v>
      </c>
      <c r="AO164" s="22">
        <v>0.02</v>
      </c>
      <c r="AP164" s="26">
        <v>0</v>
      </c>
      <c r="AQ164" s="22">
        <v>0.43</v>
      </c>
      <c r="AR164" s="18"/>
      <c r="AS164" s="22">
        <v>26.32</v>
      </c>
      <c r="AT164" s="22">
        <v>13.501784954607253</v>
      </c>
      <c r="AU164" s="20">
        <v>1.9493718859015565</v>
      </c>
      <c r="AV164" s="20">
        <v>64.37790299959782</v>
      </c>
    </row>
    <row r="165" spans="1:48" ht="12.75">
      <c r="A165" s="18" t="s">
        <v>255</v>
      </c>
      <c r="B165" s="19">
        <v>37447</v>
      </c>
      <c r="C165" s="20">
        <v>2002</v>
      </c>
      <c r="D165" s="21">
        <v>37447.251388888886</v>
      </c>
      <c r="E165" s="21">
        <v>37447.291666666664</v>
      </c>
      <c r="F165" s="22">
        <v>0.967</v>
      </c>
      <c r="G165" s="22"/>
      <c r="H165" s="20">
        <v>795</v>
      </c>
      <c r="I165" s="20"/>
      <c r="J165" s="20" t="s">
        <v>25</v>
      </c>
      <c r="K165" s="22">
        <v>4.96</v>
      </c>
      <c r="L165" s="22"/>
      <c r="M165" s="22">
        <v>6.31</v>
      </c>
      <c r="N165" s="22"/>
      <c r="O165" s="20">
        <v>0.01102</v>
      </c>
      <c r="P165" s="22">
        <v>11.02</v>
      </c>
      <c r="Q165" s="22">
        <v>0.09</v>
      </c>
      <c r="R165" s="26"/>
      <c r="S165" s="22">
        <v>4.49</v>
      </c>
      <c r="T165" s="22">
        <v>0</v>
      </c>
      <c r="U165" s="26" t="s">
        <v>634</v>
      </c>
      <c r="V165" s="22">
        <v>0.04</v>
      </c>
      <c r="W165" s="22">
        <v>0.01</v>
      </c>
      <c r="X165" s="26">
        <v>0</v>
      </c>
      <c r="Y165" s="22">
        <v>0.43</v>
      </c>
      <c r="Z165" s="22">
        <v>0.02</v>
      </c>
      <c r="AA165" s="26">
        <v>0</v>
      </c>
      <c r="AB165" s="22">
        <v>0.51</v>
      </c>
      <c r="AC165" s="22">
        <v>0.15</v>
      </c>
      <c r="AD165" s="26"/>
      <c r="AE165" s="22">
        <v>8.06</v>
      </c>
      <c r="AF165" s="22">
        <v>0.43016051752762585</v>
      </c>
      <c r="AG165" s="26"/>
      <c r="AH165" s="22">
        <v>8.955941974925171</v>
      </c>
      <c r="AI165" s="22">
        <v>0.2075491852859517</v>
      </c>
      <c r="AJ165" s="26"/>
      <c r="AK165" s="22">
        <v>3.347353260291829</v>
      </c>
      <c r="AL165" s="22">
        <v>0.05</v>
      </c>
      <c r="AM165" s="26">
        <v>2</v>
      </c>
      <c r="AN165" s="22">
        <v>1.41</v>
      </c>
      <c r="AO165" s="22">
        <v>0.02</v>
      </c>
      <c r="AP165" s="26">
        <v>0</v>
      </c>
      <c r="AQ165" s="22">
        <v>0.43</v>
      </c>
      <c r="AR165" s="18"/>
      <c r="AS165" s="22">
        <v>24.55</v>
      </c>
      <c r="AT165" s="22">
        <v>14.143295235217</v>
      </c>
      <c r="AU165" s="20">
        <v>1.7358048171737346</v>
      </c>
      <c r="AV165" s="20">
        <v>53.79073920440488</v>
      </c>
    </row>
    <row r="166" spans="1:48" ht="12.75">
      <c r="A166" s="18" t="s">
        <v>256</v>
      </c>
      <c r="B166" s="19">
        <v>37447</v>
      </c>
      <c r="C166" s="20">
        <v>2002</v>
      </c>
      <c r="D166" s="21">
        <v>37447.29305555556</v>
      </c>
      <c r="E166" s="21">
        <v>37447.333333333336</v>
      </c>
      <c r="F166" s="22">
        <v>0.967</v>
      </c>
      <c r="G166" s="22"/>
      <c r="H166" s="20">
        <v>388</v>
      </c>
      <c r="I166" s="20"/>
      <c r="J166" s="20" t="s">
        <v>25</v>
      </c>
      <c r="K166" s="22">
        <v>4.84</v>
      </c>
      <c r="L166" s="22"/>
      <c r="M166" s="22">
        <v>7.36</v>
      </c>
      <c r="N166" s="22"/>
      <c r="O166" s="20">
        <v>0.01442</v>
      </c>
      <c r="P166" s="22">
        <v>14.42</v>
      </c>
      <c r="Q166" s="22">
        <v>0.1</v>
      </c>
      <c r="R166" s="26"/>
      <c r="S166" s="22">
        <v>4.99</v>
      </c>
      <c r="T166" s="22">
        <v>0.01</v>
      </c>
      <c r="U166" s="26">
        <v>0</v>
      </c>
      <c r="V166" s="22">
        <v>0.82</v>
      </c>
      <c r="W166" s="22">
        <v>0.06</v>
      </c>
      <c r="X166" s="26"/>
      <c r="Y166" s="22">
        <v>2.61</v>
      </c>
      <c r="Z166" s="22">
        <v>0.03</v>
      </c>
      <c r="AA166" s="26"/>
      <c r="AB166" s="22">
        <v>0.77</v>
      </c>
      <c r="AC166" s="22">
        <v>0.14</v>
      </c>
      <c r="AD166" s="26">
        <v>0</v>
      </c>
      <c r="AE166" s="22">
        <v>7.56</v>
      </c>
      <c r="AF166" s="22">
        <v>0.45354790855088645</v>
      </c>
      <c r="AG166" s="26"/>
      <c r="AH166" s="22">
        <v>9.442867456029456</v>
      </c>
      <c r="AI166" s="22">
        <v>0.3553936765574648</v>
      </c>
      <c r="AJ166" s="26"/>
      <c r="AK166" s="22">
        <v>5.731789215518792</v>
      </c>
      <c r="AL166" s="22">
        <v>0.12</v>
      </c>
      <c r="AM166" s="26"/>
      <c r="AN166" s="22">
        <v>3.38</v>
      </c>
      <c r="AO166" s="22">
        <v>0.02</v>
      </c>
      <c r="AP166" s="26">
        <v>0</v>
      </c>
      <c r="AQ166" s="22">
        <v>0.43</v>
      </c>
      <c r="AR166" s="18"/>
      <c r="AS166" s="22">
        <v>31.17</v>
      </c>
      <c r="AT166" s="22">
        <v>18.984656671548247</v>
      </c>
      <c r="AU166" s="20">
        <v>1.6418521830164867</v>
      </c>
      <c r="AV166" s="20">
        <v>48.59107463640263</v>
      </c>
    </row>
    <row r="167" spans="1:48" ht="12.75">
      <c r="A167" s="18" t="s">
        <v>259</v>
      </c>
      <c r="B167" s="19">
        <v>37448</v>
      </c>
      <c r="C167" s="20">
        <v>2002</v>
      </c>
      <c r="D167" s="21">
        <v>37448.18472222222</v>
      </c>
      <c r="E167" s="21">
        <v>37448.208333333336</v>
      </c>
      <c r="F167" s="22">
        <v>0.567</v>
      </c>
      <c r="G167" s="22"/>
      <c r="H167" s="20">
        <v>260</v>
      </c>
      <c r="I167" s="20"/>
      <c r="J167" s="20" t="s">
        <v>25</v>
      </c>
      <c r="K167" s="22">
        <v>4.94</v>
      </c>
      <c r="L167" s="22"/>
      <c r="M167" s="22">
        <v>8.09</v>
      </c>
      <c r="N167" s="22"/>
      <c r="O167" s="20">
        <v>0.011529999999999999</v>
      </c>
      <c r="P167" s="22">
        <v>11.53</v>
      </c>
      <c r="Q167" s="22">
        <v>0.14</v>
      </c>
      <c r="R167" s="26"/>
      <c r="S167" s="22">
        <v>6.99</v>
      </c>
      <c r="T167" s="22">
        <v>0.02</v>
      </c>
      <c r="U167" s="26"/>
      <c r="V167" s="22">
        <v>1.65</v>
      </c>
      <c r="W167" s="22">
        <v>0.05</v>
      </c>
      <c r="X167" s="26"/>
      <c r="Y167" s="22">
        <v>2.17</v>
      </c>
      <c r="Z167" s="22">
        <v>0.04</v>
      </c>
      <c r="AA167" s="26"/>
      <c r="AB167" s="22">
        <v>1.02</v>
      </c>
      <c r="AC167" s="22">
        <v>0.14</v>
      </c>
      <c r="AD167" s="26">
        <v>0</v>
      </c>
      <c r="AE167" s="22">
        <v>7.5</v>
      </c>
      <c r="AF167" s="22">
        <v>0.6521450920493753</v>
      </c>
      <c r="AG167" s="26"/>
      <c r="AH167" s="22">
        <v>13.577660816467993</v>
      </c>
      <c r="AI167" s="22">
        <v>0.8605275014603203</v>
      </c>
      <c r="AJ167" s="26"/>
      <c r="AK167" s="22">
        <v>13.878587543552046</v>
      </c>
      <c r="AL167" s="22">
        <v>0.24</v>
      </c>
      <c r="AM167" s="26"/>
      <c r="AN167" s="22">
        <v>6.76</v>
      </c>
      <c r="AO167" s="22">
        <v>0.02</v>
      </c>
      <c r="AP167" s="26">
        <v>0</v>
      </c>
      <c r="AQ167" s="22">
        <v>0.43</v>
      </c>
      <c r="AR167" s="18"/>
      <c r="AS167" s="22">
        <v>30.86</v>
      </c>
      <c r="AT167" s="22">
        <v>34.64624836002004</v>
      </c>
      <c r="AU167" s="20">
        <v>0.8907169307142306</v>
      </c>
      <c r="AV167" s="20">
        <v>-11.55996093444691</v>
      </c>
    </row>
    <row r="168" spans="1:48" ht="12.75">
      <c r="A168" s="18" t="s">
        <v>260</v>
      </c>
      <c r="B168" s="19">
        <v>37448</v>
      </c>
      <c r="C168" s="20">
        <v>2002</v>
      </c>
      <c r="D168" s="21">
        <v>37448.20972222222</v>
      </c>
      <c r="E168" s="21">
        <v>37448.25</v>
      </c>
      <c r="F168" s="22">
        <v>0.767</v>
      </c>
      <c r="G168" s="22"/>
      <c r="H168" s="20">
        <v>419</v>
      </c>
      <c r="I168" s="20"/>
      <c r="J168" s="20" t="s">
        <v>25</v>
      </c>
      <c r="K168" s="22">
        <v>4.89</v>
      </c>
      <c r="L168" s="22"/>
      <c r="M168" s="22">
        <v>6.76</v>
      </c>
      <c r="N168" s="22"/>
      <c r="O168" s="20">
        <v>0.01279</v>
      </c>
      <c r="P168" s="22">
        <v>12.79</v>
      </c>
      <c r="Q168" s="22">
        <v>0.1</v>
      </c>
      <c r="R168" s="26"/>
      <c r="S168" s="22">
        <v>4.99</v>
      </c>
      <c r="T168" s="22">
        <v>0.01</v>
      </c>
      <c r="U168" s="26">
        <v>0</v>
      </c>
      <c r="V168" s="22">
        <v>0.82</v>
      </c>
      <c r="W168" s="22">
        <v>0.02</v>
      </c>
      <c r="X168" s="26">
        <v>0</v>
      </c>
      <c r="Y168" s="22">
        <v>0.87</v>
      </c>
      <c r="Z168" s="22">
        <v>0</v>
      </c>
      <c r="AA168" s="26" t="s">
        <v>634</v>
      </c>
      <c r="AB168" s="22">
        <v>0.04</v>
      </c>
      <c r="AC168" s="22">
        <v>0</v>
      </c>
      <c r="AD168" s="26" t="s">
        <v>634</v>
      </c>
      <c r="AE168" s="22">
        <v>0.17</v>
      </c>
      <c r="AF168" s="22">
        <v>0.34680904579160665</v>
      </c>
      <c r="AG168" s="26"/>
      <c r="AH168" s="22">
        <v>7.22056433338125</v>
      </c>
      <c r="AI168" s="22">
        <v>0.6092292848067228</v>
      </c>
      <c r="AJ168" s="26"/>
      <c r="AK168" s="22">
        <v>9.825649905362825</v>
      </c>
      <c r="AL168" s="22">
        <v>0.12</v>
      </c>
      <c r="AM168" s="26"/>
      <c r="AN168" s="22">
        <v>3.38</v>
      </c>
      <c r="AO168" s="22">
        <v>0.02</v>
      </c>
      <c r="AP168" s="26">
        <v>0</v>
      </c>
      <c r="AQ168" s="22">
        <v>0.43</v>
      </c>
      <c r="AR168" s="18"/>
      <c r="AS168" s="22">
        <v>19.68</v>
      </c>
      <c r="AT168" s="22">
        <v>20.856214238744073</v>
      </c>
      <c r="AU168" s="20">
        <v>0.9436036557124041</v>
      </c>
      <c r="AV168" s="20">
        <v>-5.803276210336666</v>
      </c>
    </row>
    <row r="169" spans="1:48" ht="12.75">
      <c r="A169" s="18" t="s">
        <v>261</v>
      </c>
      <c r="B169" s="19">
        <v>37448</v>
      </c>
      <c r="C169" s="20">
        <v>2002</v>
      </c>
      <c r="D169" s="21">
        <v>37448.251388888886</v>
      </c>
      <c r="E169" s="21">
        <v>37448.26388888889</v>
      </c>
      <c r="F169" s="22">
        <v>0.3</v>
      </c>
      <c r="G169" s="22"/>
      <c r="H169" s="20">
        <v>274</v>
      </c>
      <c r="I169" s="20"/>
      <c r="J169" s="20" t="s">
        <v>25</v>
      </c>
      <c r="K169" s="22">
        <v>4.86</v>
      </c>
      <c r="L169" s="22"/>
      <c r="M169" s="22">
        <v>7.27</v>
      </c>
      <c r="N169" s="22"/>
      <c r="O169" s="20">
        <v>0.01368</v>
      </c>
      <c r="P169" s="22">
        <v>13.68</v>
      </c>
      <c r="Q169" s="22">
        <v>0.05</v>
      </c>
      <c r="R169" s="26">
        <v>0</v>
      </c>
      <c r="S169" s="22">
        <v>2.5</v>
      </c>
      <c r="T169" s="22">
        <v>0</v>
      </c>
      <c r="U169" s="26" t="s">
        <v>634</v>
      </c>
      <c r="V169" s="22">
        <v>0.04</v>
      </c>
      <c r="W169" s="22">
        <v>0.02</v>
      </c>
      <c r="X169" s="26">
        <v>0</v>
      </c>
      <c r="Y169" s="22">
        <v>0.87</v>
      </c>
      <c r="Z169" s="22">
        <v>0</v>
      </c>
      <c r="AA169" s="26" t="s">
        <v>634</v>
      </c>
      <c r="AB169" s="22">
        <v>0.04</v>
      </c>
      <c r="AC169" s="22">
        <v>0</v>
      </c>
      <c r="AD169" s="26" t="s">
        <v>634</v>
      </c>
      <c r="AE169" s="22">
        <v>0.17</v>
      </c>
      <c r="AF169" s="22">
        <v>0.16910309868500414</v>
      </c>
      <c r="AG169" s="26"/>
      <c r="AH169" s="22">
        <v>3.5207265146217863</v>
      </c>
      <c r="AI169" s="22">
        <v>0.2726954801996631</v>
      </c>
      <c r="AJ169" s="26"/>
      <c r="AK169" s="22">
        <v>4.398032704660166</v>
      </c>
      <c r="AL169" s="22">
        <v>0.05</v>
      </c>
      <c r="AM169" s="26">
        <v>2</v>
      </c>
      <c r="AN169" s="22">
        <v>1.41</v>
      </c>
      <c r="AO169" s="22">
        <v>0.02</v>
      </c>
      <c r="AP169" s="26">
        <v>0</v>
      </c>
      <c r="AQ169" s="22">
        <v>0.43</v>
      </c>
      <c r="AR169" s="18"/>
      <c r="AS169" s="22">
        <v>17.3</v>
      </c>
      <c r="AT169" s="22">
        <v>9.758759219281952</v>
      </c>
      <c r="AU169" s="20">
        <v>1.7727663539251592</v>
      </c>
      <c r="AV169" s="20">
        <v>55.739738245973925</v>
      </c>
    </row>
    <row r="170" spans="1:48" ht="12.75">
      <c r="A170" s="18" t="s">
        <v>262</v>
      </c>
      <c r="B170" s="19">
        <v>37452</v>
      </c>
      <c r="C170" s="20">
        <v>2002</v>
      </c>
      <c r="D170" s="21">
        <v>37452.30763888889</v>
      </c>
      <c r="E170" s="21">
        <v>37452.333333333336</v>
      </c>
      <c r="F170" s="22">
        <v>0.617</v>
      </c>
      <c r="G170" s="22"/>
      <c r="H170" s="20">
        <v>48</v>
      </c>
      <c r="I170" s="20">
        <v>0.138</v>
      </c>
      <c r="J170" s="20"/>
      <c r="K170" s="22">
        <v>3.92</v>
      </c>
      <c r="L170" s="22"/>
      <c r="M170" s="22"/>
      <c r="N170" s="22" t="s">
        <v>25</v>
      </c>
      <c r="O170" s="20">
        <v>0.11967</v>
      </c>
      <c r="P170" s="22">
        <v>119.67</v>
      </c>
      <c r="Q170" s="22">
        <v>1.66</v>
      </c>
      <c r="R170" s="26"/>
      <c r="S170" s="22">
        <v>82.83</v>
      </c>
      <c r="T170" s="22"/>
      <c r="U170" s="26" t="s">
        <v>25</v>
      </c>
      <c r="V170" s="22"/>
      <c r="W170" s="22"/>
      <c r="X170" s="26" t="s">
        <v>25</v>
      </c>
      <c r="Y170" s="22"/>
      <c r="Z170" s="22"/>
      <c r="AA170" s="26" t="s">
        <v>25</v>
      </c>
      <c r="AB170" s="22"/>
      <c r="AC170" s="22">
        <v>6.55</v>
      </c>
      <c r="AD170" s="26"/>
      <c r="AE170" s="22">
        <v>363.67</v>
      </c>
      <c r="AF170" s="22">
        <v>14.264865065110984</v>
      </c>
      <c r="AG170" s="26"/>
      <c r="AH170" s="22">
        <v>296.99449065561066</v>
      </c>
      <c r="AI170" s="22">
        <v>13.259161247208551</v>
      </c>
      <c r="AJ170" s="26"/>
      <c r="AK170" s="22">
        <v>213.84375259497952</v>
      </c>
      <c r="AL170" s="22">
        <v>0.52</v>
      </c>
      <c r="AM170" s="26"/>
      <c r="AN170" s="22">
        <v>14.65</v>
      </c>
      <c r="AO170" s="22">
        <v>0.08</v>
      </c>
      <c r="AP170" s="26">
        <v>0</v>
      </c>
      <c r="AQ170" s="22">
        <v>1.74</v>
      </c>
      <c r="AR170" s="18"/>
      <c r="AS170" s="22">
        <v>566.17</v>
      </c>
      <c r="AT170" s="22">
        <v>527.2282432505901</v>
      </c>
      <c r="AU170" s="20">
        <v>1.0738612873038007</v>
      </c>
      <c r="AV170" s="20">
        <v>7.123069200045363</v>
      </c>
    </row>
    <row r="171" spans="1:48" ht="12.75">
      <c r="A171" s="18" t="s">
        <v>263</v>
      </c>
      <c r="B171" s="19">
        <v>37452</v>
      </c>
      <c r="C171" s="20">
        <v>2002</v>
      </c>
      <c r="D171" s="21">
        <v>37452.33472222222</v>
      </c>
      <c r="E171" s="21">
        <v>37452.375</v>
      </c>
      <c r="F171" s="22">
        <v>0.967</v>
      </c>
      <c r="G171" s="22"/>
      <c r="H171" s="20">
        <v>576</v>
      </c>
      <c r="I171" s="20">
        <v>0.438</v>
      </c>
      <c r="J171" s="20"/>
      <c r="K171" s="22">
        <v>3.97</v>
      </c>
      <c r="L171" s="22"/>
      <c r="M171" s="22">
        <v>85.55</v>
      </c>
      <c r="N171" s="22"/>
      <c r="O171" s="20">
        <v>0.10690999999999999</v>
      </c>
      <c r="P171" s="22">
        <v>106.91</v>
      </c>
      <c r="Q171" s="22">
        <v>0.7</v>
      </c>
      <c r="R171" s="26"/>
      <c r="S171" s="22">
        <v>34.93</v>
      </c>
      <c r="T171" s="22">
        <v>0.13</v>
      </c>
      <c r="U171" s="26"/>
      <c r="V171" s="22">
        <v>10.7</v>
      </c>
      <c r="W171" s="22">
        <v>0.02</v>
      </c>
      <c r="X171" s="26">
        <v>0</v>
      </c>
      <c r="Y171" s="22">
        <v>0.87</v>
      </c>
      <c r="Z171" s="22">
        <v>0.13</v>
      </c>
      <c r="AA171" s="26"/>
      <c r="AB171" s="22">
        <v>3.32</v>
      </c>
      <c r="AC171" s="22">
        <v>4.38</v>
      </c>
      <c r="AD171" s="26"/>
      <c r="AE171" s="22">
        <v>243.33</v>
      </c>
      <c r="AF171" s="22">
        <v>11.277971841220795</v>
      </c>
      <c r="AG171" s="26"/>
      <c r="AH171" s="22">
        <v>234.80737373421695</v>
      </c>
      <c r="AI171" s="22">
        <v>5.375036889382906</v>
      </c>
      <c r="AJ171" s="26"/>
      <c r="AK171" s="22">
        <v>86.6885949519675</v>
      </c>
      <c r="AL171" s="22">
        <v>0.24</v>
      </c>
      <c r="AM171" s="26"/>
      <c r="AN171" s="22">
        <v>6.76</v>
      </c>
      <c r="AO171" s="22">
        <v>0.02</v>
      </c>
      <c r="AP171" s="26">
        <v>0</v>
      </c>
      <c r="AQ171" s="22">
        <v>0.43</v>
      </c>
      <c r="AR171" s="18"/>
      <c r="AS171" s="22">
        <v>400.06</v>
      </c>
      <c r="AT171" s="22">
        <v>328.6859686861845</v>
      </c>
      <c r="AU171" s="20">
        <v>1.2171496142628482</v>
      </c>
      <c r="AV171" s="20">
        <v>19.58817870169266</v>
      </c>
    </row>
    <row r="172" spans="1:48" ht="12.75">
      <c r="A172" s="18" t="s">
        <v>264</v>
      </c>
      <c r="B172" s="19">
        <v>37452</v>
      </c>
      <c r="C172" s="20">
        <v>2002</v>
      </c>
      <c r="D172" s="21">
        <v>37452.376388888886</v>
      </c>
      <c r="E172" s="21">
        <v>37452.416666666664</v>
      </c>
      <c r="F172" s="22">
        <v>0.967</v>
      </c>
      <c r="G172" s="22"/>
      <c r="H172" s="20">
        <v>691</v>
      </c>
      <c r="I172" s="20">
        <v>0.613</v>
      </c>
      <c r="J172" s="20"/>
      <c r="K172" s="22">
        <v>4.08</v>
      </c>
      <c r="L172" s="22"/>
      <c r="M172" s="22">
        <v>59.78</v>
      </c>
      <c r="N172" s="22"/>
      <c r="O172" s="20">
        <v>0.08356</v>
      </c>
      <c r="P172" s="22">
        <v>83.56</v>
      </c>
      <c r="Q172" s="22">
        <v>0.48</v>
      </c>
      <c r="R172" s="26"/>
      <c r="S172" s="22">
        <v>23.95</v>
      </c>
      <c r="T172" s="22">
        <v>0.1</v>
      </c>
      <c r="U172" s="26"/>
      <c r="V172" s="22">
        <v>8.23</v>
      </c>
      <c r="W172" s="22">
        <v>0.01</v>
      </c>
      <c r="X172" s="26">
        <v>0</v>
      </c>
      <c r="Y172" s="22">
        <v>0.43</v>
      </c>
      <c r="Z172" s="22">
        <v>0.07</v>
      </c>
      <c r="AA172" s="26"/>
      <c r="AB172" s="22">
        <v>1.79</v>
      </c>
      <c r="AC172" s="22">
        <v>2.54</v>
      </c>
      <c r="AD172" s="26"/>
      <c r="AE172" s="22">
        <v>141.33</v>
      </c>
      <c r="AF172" s="22">
        <v>7.549587174665858</v>
      </c>
      <c r="AG172" s="26"/>
      <c r="AH172" s="22">
        <v>157.18240497654315</v>
      </c>
      <c r="AI172" s="22">
        <v>2.963638876650035</v>
      </c>
      <c r="AJ172" s="26"/>
      <c r="AK172" s="22">
        <v>47.79756780261176</v>
      </c>
      <c r="AL172" s="22">
        <v>0.11</v>
      </c>
      <c r="AM172" s="26"/>
      <c r="AN172" s="22">
        <v>3.1</v>
      </c>
      <c r="AO172" s="22">
        <v>0.08</v>
      </c>
      <c r="AP172" s="26">
        <v>0</v>
      </c>
      <c r="AQ172" s="22">
        <v>1.74</v>
      </c>
      <c r="AR172" s="18"/>
      <c r="AS172" s="22">
        <v>259.29</v>
      </c>
      <c r="AT172" s="22">
        <v>209.8199727791549</v>
      </c>
      <c r="AU172" s="20">
        <v>1.235773680482337</v>
      </c>
      <c r="AV172" s="20">
        <v>21.091014939532887</v>
      </c>
    </row>
    <row r="173" spans="1:48" ht="12.75">
      <c r="A173" s="18" t="s">
        <v>282</v>
      </c>
      <c r="B173" s="19">
        <v>37453</v>
      </c>
      <c r="C173" s="20">
        <v>2002</v>
      </c>
      <c r="D173" s="21">
        <v>37453.876388888886</v>
      </c>
      <c r="E173" s="21">
        <v>37453.916666666664</v>
      </c>
      <c r="F173" s="22">
        <v>0.967</v>
      </c>
      <c r="G173" s="22"/>
      <c r="H173" s="20">
        <v>61</v>
      </c>
      <c r="I173" s="20">
        <v>0.235</v>
      </c>
      <c r="J173" s="20"/>
      <c r="K173" s="22">
        <v>5.65</v>
      </c>
      <c r="L173" s="22"/>
      <c r="M173" s="22"/>
      <c r="N173" s="22" t="s">
        <v>25</v>
      </c>
      <c r="O173" s="20">
        <v>0.0022400000000000002</v>
      </c>
      <c r="P173" s="22">
        <v>2.24</v>
      </c>
      <c r="Q173" s="22"/>
      <c r="R173" s="26" t="s">
        <v>25</v>
      </c>
      <c r="S173" s="22"/>
      <c r="T173" s="22"/>
      <c r="U173" s="26" t="s">
        <v>25</v>
      </c>
      <c r="V173" s="22"/>
      <c r="W173" s="22"/>
      <c r="X173" s="26" t="s">
        <v>25</v>
      </c>
      <c r="Y173" s="22"/>
      <c r="Z173" s="22"/>
      <c r="AA173" s="26" t="s">
        <v>25</v>
      </c>
      <c r="AB173" s="22"/>
      <c r="AC173" s="22">
        <v>6.79</v>
      </c>
      <c r="AD173" s="26"/>
      <c r="AE173" s="22">
        <v>376.94</v>
      </c>
      <c r="AF173" s="22">
        <v>6.608683161676964</v>
      </c>
      <c r="AG173" s="26"/>
      <c r="AH173" s="22">
        <v>137.5927834261144</v>
      </c>
      <c r="AI173" s="22">
        <v>18.847609207449075</v>
      </c>
      <c r="AJ173" s="26"/>
      <c r="AK173" s="22">
        <v>303.9742412977387</v>
      </c>
      <c r="AL173" s="22">
        <v>0.75</v>
      </c>
      <c r="AM173" s="26"/>
      <c r="AN173" s="22">
        <v>21.13</v>
      </c>
      <c r="AO173" s="22">
        <v>0.13</v>
      </c>
      <c r="AP173" s="26"/>
      <c r="AQ173" s="22">
        <v>2.83</v>
      </c>
      <c r="AR173" s="18"/>
      <c r="AS173" s="22">
        <v>379.18</v>
      </c>
      <c r="AT173" s="22">
        <v>465.52702472385306</v>
      </c>
      <c r="AU173" s="20">
        <v>0.8145176968510616</v>
      </c>
      <c r="AV173" s="20">
        <v>-20.444253971270367</v>
      </c>
    </row>
    <row r="174" spans="1:48" ht="12.75">
      <c r="A174" s="18" t="s">
        <v>284</v>
      </c>
      <c r="B174" s="19">
        <v>37454</v>
      </c>
      <c r="C174" s="20">
        <v>2002</v>
      </c>
      <c r="D174" s="21">
        <v>37454.83472222222</v>
      </c>
      <c r="E174" s="21">
        <v>37454.875</v>
      </c>
      <c r="F174" s="22">
        <v>0.967</v>
      </c>
      <c r="G174" s="22"/>
      <c r="H174" s="20">
        <v>91</v>
      </c>
      <c r="I174" s="20">
        <v>0.094</v>
      </c>
      <c r="J174" s="20"/>
      <c r="K174" s="22">
        <v>5.29</v>
      </c>
      <c r="L174" s="22"/>
      <c r="M174" s="22"/>
      <c r="N174" s="22" t="s">
        <v>25</v>
      </c>
      <c r="O174" s="20">
        <v>0.00509</v>
      </c>
      <c r="P174" s="22">
        <v>5.09</v>
      </c>
      <c r="Q174" s="22">
        <v>28.11</v>
      </c>
      <c r="R174" s="26"/>
      <c r="S174" s="22">
        <v>1402.69</v>
      </c>
      <c r="T174" s="22"/>
      <c r="U174" s="26" t="s">
        <v>25</v>
      </c>
      <c r="V174" s="22"/>
      <c r="W174" s="22"/>
      <c r="X174" s="26" t="s">
        <v>25</v>
      </c>
      <c r="Y174" s="22"/>
      <c r="Z174" s="22"/>
      <c r="AA174" s="26" t="s">
        <v>25</v>
      </c>
      <c r="AB174" s="22"/>
      <c r="AC174" s="22">
        <v>40.12</v>
      </c>
      <c r="AD174" s="26"/>
      <c r="AE174" s="22">
        <v>2228.67</v>
      </c>
      <c r="AF174" s="22">
        <v>80.48609149563927</v>
      </c>
      <c r="AG174" s="26"/>
      <c r="AH174" s="22">
        <v>1675.7204249392096</v>
      </c>
      <c r="AI174" s="22">
        <v>94.47836365480339</v>
      </c>
      <c r="AJ174" s="26"/>
      <c r="AK174" s="22">
        <v>1523.747049024669</v>
      </c>
      <c r="AL174" s="22">
        <v>2</v>
      </c>
      <c r="AM174" s="26"/>
      <c r="AN174" s="22">
        <v>56.34</v>
      </c>
      <c r="AO174" s="22">
        <v>0.4</v>
      </c>
      <c r="AP174" s="26"/>
      <c r="AQ174" s="22">
        <v>8.7</v>
      </c>
      <c r="AR174" s="18"/>
      <c r="AS174" s="22">
        <v>3636.45</v>
      </c>
      <c r="AT174" s="22">
        <v>3264.5074739638785</v>
      </c>
      <c r="AU174" s="20">
        <v>1.1139352655806591</v>
      </c>
      <c r="AV174" s="20">
        <v>10.779446980781906</v>
      </c>
    </row>
    <row r="175" spans="1:48" ht="12.75">
      <c r="A175" s="18" t="s">
        <v>286</v>
      </c>
      <c r="B175" s="19">
        <v>37455</v>
      </c>
      <c r="C175" s="20">
        <v>2002</v>
      </c>
      <c r="D175" s="21">
        <v>37455.01111111111</v>
      </c>
      <c r="E175" s="21">
        <v>37455.041666666664</v>
      </c>
      <c r="F175" s="22">
        <v>0.733</v>
      </c>
      <c r="G175" s="22"/>
      <c r="H175" s="20">
        <v>70</v>
      </c>
      <c r="I175" s="20">
        <v>0.013</v>
      </c>
      <c r="J175" s="20"/>
      <c r="K175" s="22">
        <v>3.77</v>
      </c>
      <c r="L175" s="22"/>
      <c r="M175" s="22"/>
      <c r="N175" s="22" t="s">
        <v>25</v>
      </c>
      <c r="O175" s="20">
        <v>0.17061</v>
      </c>
      <c r="P175" s="22">
        <v>170.61</v>
      </c>
      <c r="Q175" s="22"/>
      <c r="R175" s="26" t="s">
        <v>25</v>
      </c>
      <c r="S175" s="22"/>
      <c r="T175" s="22"/>
      <c r="U175" s="26" t="s">
        <v>25</v>
      </c>
      <c r="V175" s="22"/>
      <c r="W175" s="22"/>
      <c r="X175" s="26" t="s">
        <v>25</v>
      </c>
      <c r="Y175" s="22"/>
      <c r="Z175" s="22"/>
      <c r="AA175" s="26" t="s">
        <v>25</v>
      </c>
      <c r="AB175" s="22"/>
      <c r="AC175" s="22">
        <v>4.14</v>
      </c>
      <c r="AD175" s="26"/>
      <c r="AE175" s="22">
        <v>229.89</v>
      </c>
      <c r="AF175" s="22">
        <v>10.626851086328886</v>
      </c>
      <c r="AG175" s="26"/>
      <c r="AH175" s="22">
        <v>221.2510396173674</v>
      </c>
      <c r="AI175" s="22">
        <v>6.885610782960024</v>
      </c>
      <c r="AJ175" s="26"/>
      <c r="AK175" s="22">
        <v>111.05113070757926</v>
      </c>
      <c r="AL175" s="22">
        <v>0.23</v>
      </c>
      <c r="AM175" s="26"/>
      <c r="AN175" s="22">
        <v>6.48</v>
      </c>
      <c r="AO175" s="22">
        <v>0.25</v>
      </c>
      <c r="AP175" s="26"/>
      <c r="AQ175" s="22">
        <v>5.43</v>
      </c>
      <c r="AR175" s="18"/>
      <c r="AS175" s="22">
        <v>400.5</v>
      </c>
      <c r="AT175" s="22">
        <v>344.2121703249467</v>
      </c>
      <c r="AU175" s="20">
        <v>1.1635265528871797</v>
      </c>
      <c r="AV175" s="20">
        <v>15.116667060910986</v>
      </c>
    </row>
    <row r="176" spans="1:48" ht="12.75">
      <c r="A176" s="18" t="s">
        <v>287</v>
      </c>
      <c r="B176" s="19">
        <v>37455</v>
      </c>
      <c r="C176" s="20">
        <v>2002</v>
      </c>
      <c r="D176" s="21">
        <v>37455.05972222222</v>
      </c>
      <c r="E176" s="21">
        <v>37455.083333333336</v>
      </c>
      <c r="F176" s="22">
        <v>0.567</v>
      </c>
      <c r="G176" s="22"/>
      <c r="H176" s="20">
        <v>104</v>
      </c>
      <c r="I176" s="20">
        <v>0.112</v>
      </c>
      <c r="J176" s="20"/>
      <c r="K176" s="22">
        <v>5.21</v>
      </c>
      <c r="L176" s="22"/>
      <c r="M176" s="22"/>
      <c r="N176" s="22" t="s">
        <v>25</v>
      </c>
      <c r="O176" s="20">
        <v>0.00622</v>
      </c>
      <c r="P176" s="22">
        <v>6.22</v>
      </c>
      <c r="Q176" s="22"/>
      <c r="R176" s="26" t="s">
        <v>25</v>
      </c>
      <c r="S176" s="22"/>
      <c r="T176" s="22">
        <v>1.18</v>
      </c>
      <c r="U176" s="26"/>
      <c r="V176" s="22">
        <v>97.1</v>
      </c>
      <c r="W176" s="22">
        <v>0.27</v>
      </c>
      <c r="X176" s="26"/>
      <c r="Y176" s="22">
        <v>11.74</v>
      </c>
      <c r="Z176" s="22">
        <v>0.6</v>
      </c>
      <c r="AA176" s="26"/>
      <c r="AB176" s="22">
        <v>15.35</v>
      </c>
      <c r="AC176" s="22">
        <v>25.35</v>
      </c>
      <c r="AD176" s="26"/>
      <c r="AE176" s="22">
        <v>1408.17</v>
      </c>
      <c r="AF176" s="22">
        <v>52.765354110849316</v>
      </c>
      <c r="AG176" s="26"/>
      <c r="AH176" s="22">
        <v>1098.5746725878828</v>
      </c>
      <c r="AI176" s="22">
        <v>42.800414445292766</v>
      </c>
      <c r="AJ176" s="26"/>
      <c r="AK176" s="22">
        <v>690.2850841736818</v>
      </c>
      <c r="AL176" s="22">
        <v>0.82</v>
      </c>
      <c r="AM176" s="26"/>
      <c r="AN176" s="22">
        <v>23.1</v>
      </c>
      <c r="AO176" s="22">
        <v>0.25</v>
      </c>
      <c r="AP176" s="26"/>
      <c r="AQ176" s="22">
        <v>5.43</v>
      </c>
      <c r="AR176" s="18"/>
      <c r="AS176" s="22">
        <v>1538.58</v>
      </c>
      <c r="AT176" s="22">
        <v>1817.3897567615645</v>
      </c>
      <c r="AU176" s="20">
        <v>0.8465878022453588</v>
      </c>
      <c r="AV176" s="20">
        <v>-16.615749066261518</v>
      </c>
    </row>
    <row r="177" spans="1:48" ht="12.75">
      <c r="A177" s="18" t="s">
        <v>295</v>
      </c>
      <c r="B177" s="19">
        <v>37455</v>
      </c>
      <c r="C177" s="20">
        <v>2002</v>
      </c>
      <c r="D177" s="21">
        <v>37455.35</v>
      </c>
      <c r="E177" s="21">
        <v>37455.361805555556</v>
      </c>
      <c r="F177" s="22">
        <v>0.283</v>
      </c>
      <c r="G177" s="22"/>
      <c r="H177" s="20">
        <v>48</v>
      </c>
      <c r="I177" s="20">
        <v>0.8</v>
      </c>
      <c r="J177" s="20"/>
      <c r="K177" s="22">
        <v>4.46</v>
      </c>
      <c r="L177" s="22"/>
      <c r="M177" s="22"/>
      <c r="N177" s="22" t="s">
        <v>25</v>
      </c>
      <c r="O177" s="20">
        <v>0.03508</v>
      </c>
      <c r="P177" s="22">
        <v>35.08</v>
      </c>
      <c r="Q177" s="22"/>
      <c r="R177" s="26" t="s">
        <v>25</v>
      </c>
      <c r="S177" s="22"/>
      <c r="T177" s="22"/>
      <c r="U177" s="26" t="s">
        <v>25</v>
      </c>
      <c r="V177" s="22"/>
      <c r="W177" s="22"/>
      <c r="X177" s="26" t="s">
        <v>25</v>
      </c>
      <c r="Y177" s="22"/>
      <c r="Z177" s="22"/>
      <c r="AA177" s="26" t="s">
        <v>25</v>
      </c>
      <c r="AB177" s="22"/>
      <c r="AC177" s="22">
        <v>3.32</v>
      </c>
      <c r="AD177" s="26"/>
      <c r="AE177" s="22">
        <v>184.44</v>
      </c>
      <c r="AF177" s="22">
        <v>8.28435343506601</v>
      </c>
      <c r="AG177" s="26"/>
      <c r="AH177" s="22">
        <v>172.48023851807432</v>
      </c>
      <c r="AI177" s="22">
        <v>3.399691676210824</v>
      </c>
      <c r="AJ177" s="26"/>
      <c r="AK177" s="22">
        <v>54.83022735392817</v>
      </c>
      <c r="AL177" s="22">
        <v>0.09</v>
      </c>
      <c r="AM177" s="26"/>
      <c r="AN177" s="22">
        <v>2.54</v>
      </c>
      <c r="AO177" s="22">
        <v>0.12</v>
      </c>
      <c r="AP177" s="26"/>
      <c r="AQ177" s="22">
        <v>2.61</v>
      </c>
      <c r="AR177" s="18"/>
      <c r="AS177" s="22">
        <v>219.52</v>
      </c>
      <c r="AT177" s="22">
        <v>232.4604658720025</v>
      </c>
      <c r="AU177" s="20">
        <v>0.9443326166302712</v>
      </c>
      <c r="AV177" s="20">
        <v>-5.726117321038007</v>
      </c>
    </row>
    <row r="178" spans="1:48" ht="12.75">
      <c r="A178" s="18" t="s">
        <v>296</v>
      </c>
      <c r="B178" s="19">
        <v>37455</v>
      </c>
      <c r="C178" s="20">
        <v>2002</v>
      </c>
      <c r="D178" s="21">
        <v>37455.38333333333</v>
      </c>
      <c r="E178" s="21">
        <v>37455.416666666664</v>
      </c>
      <c r="F178" s="22">
        <v>0.8</v>
      </c>
      <c r="G178" s="22"/>
      <c r="H178" s="20">
        <v>340</v>
      </c>
      <c r="I178" s="20">
        <v>0.747</v>
      </c>
      <c r="J178" s="20"/>
      <c r="K178" s="22">
        <v>4.48</v>
      </c>
      <c r="L178" s="22"/>
      <c r="M178" s="22">
        <v>34.89</v>
      </c>
      <c r="N178" s="22"/>
      <c r="O178" s="20">
        <v>0.03319</v>
      </c>
      <c r="P178" s="22">
        <v>33.19</v>
      </c>
      <c r="Q178" s="22">
        <v>0.84</v>
      </c>
      <c r="R178" s="26"/>
      <c r="S178" s="22">
        <v>41.92</v>
      </c>
      <c r="T178" s="22">
        <v>0.09</v>
      </c>
      <c r="U178" s="26"/>
      <c r="V178" s="22">
        <v>7.41</v>
      </c>
      <c r="W178" s="22">
        <v>0.01</v>
      </c>
      <c r="X178" s="26">
        <v>0</v>
      </c>
      <c r="Y178" s="22">
        <v>0.43</v>
      </c>
      <c r="Z178" s="22">
        <v>0.05</v>
      </c>
      <c r="AA178" s="26"/>
      <c r="AB178" s="22">
        <v>1.28</v>
      </c>
      <c r="AC178" s="22">
        <v>2.25</v>
      </c>
      <c r="AD178" s="26"/>
      <c r="AE178" s="22">
        <v>124.78</v>
      </c>
      <c r="AF178" s="22">
        <v>5.867806722745105</v>
      </c>
      <c r="AG178" s="26"/>
      <c r="AH178" s="22">
        <v>122.1677359675531</v>
      </c>
      <c r="AI178" s="22">
        <v>2.3985370924332927</v>
      </c>
      <c r="AJ178" s="26"/>
      <c r="AK178" s="22">
        <v>38.68360622676415</v>
      </c>
      <c r="AL178" s="22">
        <v>0.06</v>
      </c>
      <c r="AM178" s="26">
        <v>2</v>
      </c>
      <c r="AN178" s="22">
        <v>1.69</v>
      </c>
      <c r="AO178" s="22">
        <v>0.07</v>
      </c>
      <c r="AP178" s="26">
        <v>0</v>
      </c>
      <c r="AQ178" s="22">
        <v>1.52</v>
      </c>
      <c r="AR178" s="18"/>
      <c r="AS178" s="22">
        <v>209.01</v>
      </c>
      <c r="AT178" s="22">
        <v>164.06134219431726</v>
      </c>
      <c r="AU178" s="20">
        <v>1.2739747048542656</v>
      </c>
      <c r="AV178" s="20">
        <v>24.096548151517275</v>
      </c>
    </row>
    <row r="179" spans="1:48" ht="12.75">
      <c r="A179" s="18" t="s">
        <v>297</v>
      </c>
      <c r="B179" s="19">
        <v>37455</v>
      </c>
      <c r="C179" s="20">
        <v>2002</v>
      </c>
      <c r="D179" s="21">
        <v>37455.41805555556</v>
      </c>
      <c r="E179" s="21">
        <v>37455.44097222222</v>
      </c>
      <c r="F179" s="22">
        <v>0.55</v>
      </c>
      <c r="G179" s="22"/>
      <c r="H179" s="20">
        <v>56</v>
      </c>
      <c r="I179" s="20">
        <v>0.412</v>
      </c>
      <c r="J179" s="20"/>
      <c r="K179" s="22">
        <v>4.3</v>
      </c>
      <c r="L179" s="22"/>
      <c r="M179" s="22"/>
      <c r="N179" s="22" t="s">
        <v>25</v>
      </c>
      <c r="O179" s="20">
        <v>0.05047</v>
      </c>
      <c r="P179" s="22">
        <v>50.47</v>
      </c>
      <c r="Q179" s="22"/>
      <c r="R179" s="26" t="s">
        <v>25</v>
      </c>
      <c r="S179" s="22"/>
      <c r="T179" s="22"/>
      <c r="U179" s="26" t="s">
        <v>25</v>
      </c>
      <c r="V179" s="22"/>
      <c r="W179" s="22"/>
      <c r="X179" s="26" t="s">
        <v>25</v>
      </c>
      <c r="Y179" s="22"/>
      <c r="Z179" s="22"/>
      <c r="AA179" s="26" t="s">
        <v>25</v>
      </c>
      <c r="AB179" s="22"/>
      <c r="AC179" s="22">
        <v>4.88</v>
      </c>
      <c r="AD179" s="26"/>
      <c r="AE179" s="22">
        <v>270.89</v>
      </c>
      <c r="AF179" s="22">
        <v>12.315590011223463</v>
      </c>
      <c r="AG179" s="26"/>
      <c r="AH179" s="22">
        <v>256.41058403367254</v>
      </c>
      <c r="AI179" s="22">
        <v>5.409743721592163</v>
      </c>
      <c r="AJ179" s="26"/>
      <c r="AK179" s="22">
        <v>87.2483467418384</v>
      </c>
      <c r="AL179" s="22">
        <v>0.13</v>
      </c>
      <c r="AM179" s="26"/>
      <c r="AN179" s="22">
        <v>3.66</v>
      </c>
      <c r="AO179" s="22">
        <v>0.09</v>
      </c>
      <c r="AP179" s="26"/>
      <c r="AQ179" s="22">
        <v>1.96</v>
      </c>
      <c r="AR179" s="18"/>
      <c r="AS179" s="22">
        <v>321.36</v>
      </c>
      <c r="AT179" s="22">
        <v>349.27893077551096</v>
      </c>
      <c r="AU179" s="20">
        <v>0.9200669484600117</v>
      </c>
      <c r="AV179" s="20">
        <v>-8.326069213794717</v>
      </c>
    </row>
    <row r="180" spans="1:48" ht="12.75">
      <c r="A180" s="18" t="s">
        <v>298</v>
      </c>
      <c r="B180" s="19">
        <v>37455</v>
      </c>
      <c r="C180" s="20">
        <v>2002</v>
      </c>
      <c r="D180" s="21">
        <v>37455.48402777778</v>
      </c>
      <c r="E180" s="21">
        <v>37455.5</v>
      </c>
      <c r="F180" s="22">
        <v>0.383</v>
      </c>
      <c r="G180" s="22"/>
      <c r="H180" s="20">
        <v>48</v>
      </c>
      <c r="I180" s="20">
        <v>0.683</v>
      </c>
      <c r="J180" s="20"/>
      <c r="K180" s="22">
        <v>4.39</v>
      </c>
      <c r="L180" s="22"/>
      <c r="M180" s="22"/>
      <c r="N180" s="22" t="s">
        <v>25</v>
      </c>
      <c r="O180" s="20">
        <v>0.04083</v>
      </c>
      <c r="P180" s="22">
        <v>40.83</v>
      </c>
      <c r="Q180" s="22"/>
      <c r="R180" s="26" t="s">
        <v>25</v>
      </c>
      <c r="S180" s="22"/>
      <c r="T180" s="22"/>
      <c r="U180" s="26" t="s">
        <v>25</v>
      </c>
      <c r="V180" s="22"/>
      <c r="W180" s="22"/>
      <c r="X180" s="26" t="s">
        <v>25</v>
      </c>
      <c r="Y180" s="22"/>
      <c r="Z180" s="22"/>
      <c r="AA180" s="26" t="s">
        <v>25</v>
      </c>
      <c r="AB180" s="22"/>
      <c r="AC180" s="22">
        <v>2.94</v>
      </c>
      <c r="AD180" s="26"/>
      <c r="AE180" s="22">
        <v>163.06</v>
      </c>
      <c r="AF180" s="22">
        <v>7.703592049093599</v>
      </c>
      <c r="AG180" s="26"/>
      <c r="AH180" s="22">
        <v>160.38878646212873</v>
      </c>
      <c r="AI180" s="22">
        <v>3.728105468947875</v>
      </c>
      <c r="AJ180" s="26"/>
      <c r="AK180" s="22">
        <v>60.126885003191326</v>
      </c>
      <c r="AL180" s="22">
        <v>0.1</v>
      </c>
      <c r="AM180" s="26"/>
      <c r="AN180" s="22">
        <v>2.82</v>
      </c>
      <c r="AO180" s="22">
        <v>0.06</v>
      </c>
      <c r="AP180" s="26">
        <v>0</v>
      </c>
      <c r="AQ180" s="22">
        <v>1.3</v>
      </c>
      <c r="AR180" s="18"/>
      <c r="AS180" s="22">
        <v>203.89</v>
      </c>
      <c r="AT180" s="22">
        <v>224.63567146532006</v>
      </c>
      <c r="AU180" s="20">
        <v>0.9076474749980977</v>
      </c>
      <c r="AV180" s="20">
        <v>-9.682347101578017</v>
      </c>
    </row>
    <row r="181" spans="1:48" ht="12.75">
      <c r="A181" s="18" t="s">
        <v>299</v>
      </c>
      <c r="B181" s="19">
        <v>37455</v>
      </c>
      <c r="C181" s="20">
        <v>2002</v>
      </c>
      <c r="D181" s="21">
        <v>37455.501388888886</v>
      </c>
      <c r="E181" s="21">
        <v>37455.541666666664</v>
      </c>
      <c r="F181" s="22">
        <v>0.7</v>
      </c>
      <c r="G181" s="22"/>
      <c r="H181" s="20">
        <v>106</v>
      </c>
      <c r="I181" s="20">
        <v>0.563</v>
      </c>
      <c r="J181" s="20"/>
      <c r="K181" s="22">
        <v>4.31</v>
      </c>
      <c r="L181" s="22"/>
      <c r="M181" s="22"/>
      <c r="N181" s="22" t="s">
        <v>25</v>
      </c>
      <c r="O181" s="20">
        <v>0.04932</v>
      </c>
      <c r="P181" s="22">
        <v>49.32</v>
      </c>
      <c r="Q181" s="22">
        <v>0.8</v>
      </c>
      <c r="R181" s="26"/>
      <c r="S181" s="22">
        <v>39.92</v>
      </c>
      <c r="T181" s="22">
        <v>0.08</v>
      </c>
      <c r="U181" s="26"/>
      <c r="V181" s="22">
        <v>6.58</v>
      </c>
      <c r="W181" s="22">
        <v>0.01</v>
      </c>
      <c r="X181" s="26">
        <v>0</v>
      </c>
      <c r="Y181" s="22">
        <v>0.43</v>
      </c>
      <c r="Z181" s="22">
        <v>0.05</v>
      </c>
      <c r="AA181" s="26"/>
      <c r="AB181" s="22">
        <v>1.28</v>
      </c>
      <c r="AC181" s="22">
        <v>2.25</v>
      </c>
      <c r="AD181" s="26"/>
      <c r="AE181" s="22">
        <v>125.17</v>
      </c>
      <c r="AF181" s="22">
        <v>5.764401131498491</v>
      </c>
      <c r="AG181" s="26"/>
      <c r="AH181" s="22">
        <v>120.01483155779857</v>
      </c>
      <c r="AI181" s="22">
        <v>3.6724798204772324</v>
      </c>
      <c r="AJ181" s="26"/>
      <c r="AK181" s="22">
        <v>59.22975454465681</v>
      </c>
      <c r="AL181" s="22">
        <v>0.07</v>
      </c>
      <c r="AM181" s="26"/>
      <c r="AN181" s="22">
        <v>1.97</v>
      </c>
      <c r="AO181" s="22">
        <v>0.09</v>
      </c>
      <c r="AP181" s="26"/>
      <c r="AQ181" s="22">
        <v>1.96</v>
      </c>
      <c r="AR181" s="18"/>
      <c r="AS181" s="22">
        <v>222.7</v>
      </c>
      <c r="AT181" s="22">
        <v>183.17458610245538</v>
      </c>
      <c r="AU181" s="20">
        <v>1.2157800093263855</v>
      </c>
      <c r="AV181" s="20">
        <v>19.47666360542574</v>
      </c>
    </row>
    <row r="182" spans="1:48" ht="12.75">
      <c r="A182" s="18" t="s">
        <v>300</v>
      </c>
      <c r="B182" s="19">
        <v>37455</v>
      </c>
      <c r="C182" s="20">
        <v>2002</v>
      </c>
      <c r="D182" s="21">
        <v>37455.54305555556</v>
      </c>
      <c r="E182" s="21">
        <v>37455.583333333336</v>
      </c>
      <c r="F182" s="22">
        <v>0.967</v>
      </c>
      <c r="G182" s="22"/>
      <c r="H182" s="20">
        <v>191</v>
      </c>
      <c r="I182" s="20">
        <v>0.666</v>
      </c>
      <c r="J182" s="20"/>
      <c r="K182" s="22">
        <v>4.25</v>
      </c>
      <c r="L182" s="22"/>
      <c r="M182" s="22">
        <v>39.4</v>
      </c>
      <c r="N182" s="22"/>
      <c r="O182" s="20">
        <v>0.055850000000000004</v>
      </c>
      <c r="P182" s="22">
        <v>55.85</v>
      </c>
      <c r="Q182" s="22">
        <v>0.43</v>
      </c>
      <c r="R182" s="26"/>
      <c r="S182" s="22">
        <v>21.46</v>
      </c>
      <c r="T182" s="22">
        <v>0.04</v>
      </c>
      <c r="U182" s="26"/>
      <c r="V182" s="22">
        <v>3.29</v>
      </c>
      <c r="W182" s="22">
        <v>0</v>
      </c>
      <c r="X182" s="26" t="s">
        <v>634</v>
      </c>
      <c r="Y182" s="22">
        <v>0.15</v>
      </c>
      <c r="Z182" s="22">
        <v>0.04</v>
      </c>
      <c r="AA182" s="26"/>
      <c r="AB182" s="22">
        <v>1.02</v>
      </c>
      <c r="AC182" s="22">
        <v>1.78</v>
      </c>
      <c r="AD182" s="26"/>
      <c r="AE182" s="22">
        <v>99.11</v>
      </c>
      <c r="AF182" s="22">
        <v>4.722783691646378</v>
      </c>
      <c r="AG182" s="26"/>
      <c r="AH182" s="22">
        <v>98.3283564600776</v>
      </c>
      <c r="AI182" s="22">
        <v>2.5287690239974565</v>
      </c>
      <c r="AJ182" s="26"/>
      <c r="AK182" s="22">
        <v>40.78398681903098</v>
      </c>
      <c r="AL182" s="22">
        <v>0.06</v>
      </c>
      <c r="AM182" s="26">
        <v>2</v>
      </c>
      <c r="AN182" s="22">
        <v>1.69</v>
      </c>
      <c r="AO182" s="22">
        <v>0.04</v>
      </c>
      <c r="AP182" s="26">
        <v>0</v>
      </c>
      <c r="AQ182" s="22">
        <v>0.87</v>
      </c>
      <c r="AR182" s="18"/>
      <c r="AS182" s="22">
        <v>180.88</v>
      </c>
      <c r="AT182" s="22">
        <v>141.6723432791086</v>
      </c>
      <c r="AU182" s="20">
        <v>1.276748840411628</v>
      </c>
      <c r="AV182" s="20">
        <v>24.310880102312282</v>
      </c>
    </row>
    <row r="183" spans="1:48" ht="12.75">
      <c r="A183" s="18" t="s">
        <v>301</v>
      </c>
      <c r="B183" s="19">
        <v>37455</v>
      </c>
      <c r="C183" s="20">
        <v>2002</v>
      </c>
      <c r="D183" s="21">
        <v>37455.58472222222</v>
      </c>
      <c r="E183" s="21">
        <v>37455.625</v>
      </c>
      <c r="F183" s="22">
        <v>0.967</v>
      </c>
      <c r="G183" s="22"/>
      <c r="H183" s="20">
        <v>118</v>
      </c>
      <c r="I183" s="20">
        <v>0.331</v>
      </c>
      <c r="J183" s="20"/>
      <c r="K183" s="22">
        <v>4.07</v>
      </c>
      <c r="L183" s="22"/>
      <c r="M183" s="22"/>
      <c r="N183" s="22" t="s">
        <v>25</v>
      </c>
      <c r="O183" s="20">
        <v>0.0857</v>
      </c>
      <c r="P183" s="22">
        <v>85.7</v>
      </c>
      <c r="Q183" s="22">
        <v>0.56</v>
      </c>
      <c r="R183" s="26"/>
      <c r="S183" s="22">
        <v>27.94</v>
      </c>
      <c r="T183" s="22">
        <v>0.05</v>
      </c>
      <c r="U183" s="26"/>
      <c r="V183" s="22">
        <v>4.11</v>
      </c>
      <c r="W183" s="22">
        <v>0.01</v>
      </c>
      <c r="X183" s="26">
        <v>0</v>
      </c>
      <c r="Y183" s="22">
        <v>0.43</v>
      </c>
      <c r="Z183" s="22">
        <v>0.07</v>
      </c>
      <c r="AA183" s="26"/>
      <c r="AB183" s="22">
        <v>1.79</v>
      </c>
      <c r="AC183" s="22">
        <v>2.82</v>
      </c>
      <c r="AD183" s="26"/>
      <c r="AE183" s="22">
        <v>156.61</v>
      </c>
      <c r="AF183" s="22">
        <v>7.398007028230872</v>
      </c>
      <c r="AG183" s="26"/>
      <c r="AH183" s="22">
        <v>154.02650632776675</v>
      </c>
      <c r="AI183" s="22">
        <v>3.574381939769737</v>
      </c>
      <c r="AJ183" s="26"/>
      <c r="AK183" s="22">
        <v>57.647631924606316</v>
      </c>
      <c r="AL183" s="22">
        <v>0.09</v>
      </c>
      <c r="AM183" s="26"/>
      <c r="AN183" s="22">
        <v>2.54</v>
      </c>
      <c r="AO183" s="22">
        <v>0.11</v>
      </c>
      <c r="AP183" s="26"/>
      <c r="AQ183" s="22">
        <v>2.39</v>
      </c>
      <c r="AR183" s="18"/>
      <c r="AS183" s="22">
        <v>276.58</v>
      </c>
      <c r="AT183" s="22">
        <v>216.60413825237305</v>
      </c>
      <c r="AU183" s="20">
        <v>1.2768915784875126</v>
      </c>
      <c r="AV183" s="20">
        <v>24.3218940333949</v>
      </c>
    </row>
    <row r="184" spans="1:48" ht="12.75">
      <c r="A184" s="18" t="s">
        <v>322</v>
      </c>
      <c r="B184" s="19">
        <v>37459</v>
      </c>
      <c r="C184" s="20">
        <v>2002</v>
      </c>
      <c r="D184" s="21">
        <v>37459.83472222222</v>
      </c>
      <c r="E184" s="21">
        <v>37459.875</v>
      </c>
      <c r="F184" s="22">
        <v>0.65</v>
      </c>
      <c r="G184" s="22"/>
      <c r="H184" s="20">
        <v>299</v>
      </c>
      <c r="I184" s="20"/>
      <c r="J184" s="20" t="s">
        <v>25</v>
      </c>
      <c r="K184" s="22">
        <v>3.86</v>
      </c>
      <c r="L184" s="22"/>
      <c r="M184" s="22">
        <v>155.82</v>
      </c>
      <c r="N184" s="22"/>
      <c r="O184" s="20">
        <v>0.1374</v>
      </c>
      <c r="P184" s="22">
        <v>137.4</v>
      </c>
      <c r="Q184" s="22">
        <v>5.63</v>
      </c>
      <c r="R184" s="26"/>
      <c r="S184" s="22">
        <v>280.94</v>
      </c>
      <c r="T184" s="22">
        <v>0.55</v>
      </c>
      <c r="U184" s="26"/>
      <c r="V184" s="22">
        <v>45.26</v>
      </c>
      <c r="W184" s="22">
        <v>0.23</v>
      </c>
      <c r="X184" s="26"/>
      <c r="Y184" s="22">
        <v>10</v>
      </c>
      <c r="Z184" s="22">
        <v>0.41</v>
      </c>
      <c r="AA184" s="26"/>
      <c r="AB184" s="22">
        <v>10.49</v>
      </c>
      <c r="AC184" s="22">
        <v>8.91</v>
      </c>
      <c r="AD184" s="26"/>
      <c r="AE184" s="22">
        <v>494.94</v>
      </c>
      <c r="AF184" s="22">
        <v>32.2152118507983</v>
      </c>
      <c r="AG184" s="26"/>
      <c r="AH184" s="22">
        <v>670.7207107336205</v>
      </c>
      <c r="AI184" s="22">
        <v>11.62247640116697</v>
      </c>
      <c r="AJ184" s="26"/>
      <c r="AK184" s="22">
        <v>187.4472993980209</v>
      </c>
      <c r="AL184" s="22">
        <v>0.46</v>
      </c>
      <c r="AM184" s="26"/>
      <c r="AN184" s="22">
        <v>12.96</v>
      </c>
      <c r="AO184" s="22">
        <v>0.47</v>
      </c>
      <c r="AP184" s="26"/>
      <c r="AQ184" s="22">
        <v>10.22</v>
      </c>
      <c r="AR184" s="18"/>
      <c r="AS184" s="22">
        <v>979.03</v>
      </c>
      <c r="AT184" s="22">
        <v>881.3480101316416</v>
      </c>
      <c r="AU184" s="20">
        <v>1.1108324847227695</v>
      </c>
      <c r="AV184" s="20">
        <v>10.501305577294625</v>
      </c>
    </row>
    <row r="185" spans="1:48" ht="12.75">
      <c r="A185" s="18" t="s">
        <v>323</v>
      </c>
      <c r="B185" s="19">
        <v>37459</v>
      </c>
      <c r="C185" s="20">
        <v>2002</v>
      </c>
      <c r="D185" s="21">
        <v>37459.876388888886</v>
      </c>
      <c r="E185" s="21">
        <v>37459.916666666664</v>
      </c>
      <c r="F185" s="22">
        <v>0.967</v>
      </c>
      <c r="G185" s="22"/>
      <c r="H185" s="20">
        <v>423</v>
      </c>
      <c r="I185" s="20"/>
      <c r="J185" s="20" t="s">
        <v>25</v>
      </c>
      <c r="K185" s="22">
        <v>3.82</v>
      </c>
      <c r="L185" s="22"/>
      <c r="M185" s="22">
        <v>102.9</v>
      </c>
      <c r="N185" s="22"/>
      <c r="O185" s="20">
        <v>0.15241</v>
      </c>
      <c r="P185" s="22">
        <v>152.41</v>
      </c>
      <c r="Q185" s="22">
        <v>0.85</v>
      </c>
      <c r="R185" s="26"/>
      <c r="S185" s="22">
        <v>42.42</v>
      </c>
      <c r="T185" s="22">
        <v>0.12</v>
      </c>
      <c r="U185" s="26"/>
      <c r="V185" s="22">
        <v>9.87</v>
      </c>
      <c r="W185" s="22">
        <v>0.03</v>
      </c>
      <c r="X185" s="26"/>
      <c r="Y185" s="22">
        <v>1.3</v>
      </c>
      <c r="Z185" s="22">
        <v>0.12</v>
      </c>
      <c r="AA185" s="26"/>
      <c r="AB185" s="22">
        <v>3.07</v>
      </c>
      <c r="AC185" s="22">
        <v>4.1</v>
      </c>
      <c r="AD185" s="26"/>
      <c r="AE185" s="22">
        <v>227.78</v>
      </c>
      <c r="AF185" s="22">
        <v>16.559993103127685</v>
      </c>
      <c r="AG185" s="26"/>
      <c r="AH185" s="22">
        <v>344.7790564071184</v>
      </c>
      <c r="AI185" s="22">
        <v>3.7739352609117294</v>
      </c>
      <c r="AJ185" s="26"/>
      <c r="AK185" s="22">
        <v>60.86602788798437</v>
      </c>
      <c r="AL185" s="22">
        <v>0.16</v>
      </c>
      <c r="AM185" s="26"/>
      <c r="AN185" s="22">
        <v>4.51</v>
      </c>
      <c r="AO185" s="22">
        <v>0.19</v>
      </c>
      <c r="AP185" s="26"/>
      <c r="AQ185" s="22">
        <v>4.13</v>
      </c>
      <c r="AR185" s="18"/>
      <c r="AS185" s="22">
        <v>436.85</v>
      </c>
      <c r="AT185" s="22">
        <v>414.28508429510276</v>
      </c>
      <c r="AU185" s="20">
        <v>1.0544671207347254</v>
      </c>
      <c r="AV185" s="20">
        <v>5.302311259695088</v>
      </c>
    </row>
    <row r="186" spans="1:48" ht="12.75">
      <c r="A186" s="18" t="s">
        <v>324</v>
      </c>
      <c r="B186" s="19">
        <v>37459</v>
      </c>
      <c r="C186" s="20">
        <v>2002</v>
      </c>
      <c r="D186" s="21">
        <v>37459.91805555556</v>
      </c>
      <c r="E186" s="21">
        <v>37459.958333333336</v>
      </c>
      <c r="F186" s="22">
        <v>0.967</v>
      </c>
      <c r="G186" s="22"/>
      <c r="H186" s="20">
        <v>99</v>
      </c>
      <c r="I186" s="20"/>
      <c r="J186" s="20" t="s">
        <v>25</v>
      </c>
      <c r="K186" s="22">
        <v>3.35</v>
      </c>
      <c r="L186" s="22"/>
      <c r="M186" s="22"/>
      <c r="N186" s="22" t="s">
        <v>25</v>
      </c>
      <c r="O186" s="20">
        <v>0.44875</v>
      </c>
      <c r="P186" s="22">
        <v>448.75</v>
      </c>
      <c r="Q186" s="22">
        <v>1.24</v>
      </c>
      <c r="R186" s="26"/>
      <c r="S186" s="22">
        <v>61.88</v>
      </c>
      <c r="T186" s="22">
        <v>0.17</v>
      </c>
      <c r="U186" s="26"/>
      <c r="V186" s="22">
        <v>13.99</v>
      </c>
      <c r="W186" s="22">
        <v>0.08</v>
      </c>
      <c r="X186" s="26"/>
      <c r="Y186" s="22">
        <v>3.48</v>
      </c>
      <c r="Z186" s="22">
        <v>0.23</v>
      </c>
      <c r="AA186" s="26"/>
      <c r="AB186" s="22">
        <v>5.88</v>
      </c>
      <c r="AC186" s="22">
        <v>8.41</v>
      </c>
      <c r="AD186" s="26"/>
      <c r="AE186" s="22">
        <v>467.44</v>
      </c>
      <c r="AF186" s="22">
        <v>39.17754661251802</v>
      </c>
      <c r="AG186" s="26"/>
      <c r="AH186" s="22">
        <v>815.6765204726253</v>
      </c>
      <c r="AI186" s="22">
        <v>12.830044749049074</v>
      </c>
      <c r="AJ186" s="26"/>
      <c r="AK186" s="22">
        <v>206.92296171266347</v>
      </c>
      <c r="AL186" s="22">
        <v>0.56</v>
      </c>
      <c r="AM186" s="26"/>
      <c r="AN186" s="22">
        <v>15.77</v>
      </c>
      <c r="AO186" s="22">
        <v>0.35</v>
      </c>
      <c r="AP186" s="26"/>
      <c r="AQ186" s="22">
        <v>7.61</v>
      </c>
      <c r="AR186" s="18"/>
      <c r="AS186" s="22">
        <v>1001.42</v>
      </c>
      <c r="AT186" s="22">
        <v>1045.9794821852886</v>
      </c>
      <c r="AU186" s="20">
        <v>0.9573992769990156</v>
      </c>
      <c r="AV186" s="20">
        <v>-4.352788263649264</v>
      </c>
    </row>
    <row r="187" spans="1:48" ht="12.75">
      <c r="A187" s="18" t="s">
        <v>326</v>
      </c>
      <c r="B187" s="19">
        <v>37460</v>
      </c>
      <c r="C187" s="20">
        <v>2002</v>
      </c>
      <c r="D187" s="21">
        <v>37460.126388888886</v>
      </c>
      <c r="E187" s="21">
        <v>37460.166666666664</v>
      </c>
      <c r="F187" s="22">
        <v>0.967</v>
      </c>
      <c r="G187" s="22"/>
      <c r="H187" s="20">
        <v>139</v>
      </c>
      <c r="I187" s="20"/>
      <c r="J187" s="20" t="s">
        <v>25</v>
      </c>
      <c r="K187" s="22">
        <v>3.06</v>
      </c>
      <c r="L187" s="22"/>
      <c r="M187" s="22">
        <v>484.12</v>
      </c>
      <c r="N187" s="22"/>
      <c r="O187" s="20">
        <v>0.87498</v>
      </c>
      <c r="P187" s="22">
        <v>874.98</v>
      </c>
      <c r="Q187" s="22">
        <v>2.28</v>
      </c>
      <c r="R187" s="26"/>
      <c r="S187" s="22">
        <v>113.77</v>
      </c>
      <c r="T187" s="22">
        <v>0.23</v>
      </c>
      <c r="U187" s="26"/>
      <c r="V187" s="22">
        <v>18.93</v>
      </c>
      <c r="W187" s="22">
        <v>0.23</v>
      </c>
      <c r="X187" s="26"/>
      <c r="Y187" s="22">
        <v>10</v>
      </c>
      <c r="Z187" s="22">
        <v>0.28</v>
      </c>
      <c r="AA187" s="26"/>
      <c r="AB187" s="22">
        <v>7.16</v>
      </c>
      <c r="AC187" s="22">
        <v>13.32</v>
      </c>
      <c r="AD187" s="26"/>
      <c r="AE187" s="22">
        <v>739.89</v>
      </c>
      <c r="AF187" s="22">
        <v>71.81695886511913</v>
      </c>
      <c r="AG187" s="26"/>
      <c r="AH187" s="22">
        <v>1495.2290835717804</v>
      </c>
      <c r="AI187" s="22">
        <v>22.133406972672518</v>
      </c>
      <c r="AJ187" s="26"/>
      <c r="AK187" s="22">
        <v>356.9675876552624</v>
      </c>
      <c r="AL187" s="22">
        <v>1.05</v>
      </c>
      <c r="AM187" s="26"/>
      <c r="AN187" s="22">
        <v>29.58</v>
      </c>
      <c r="AO187" s="22">
        <v>0.4</v>
      </c>
      <c r="AP187" s="26"/>
      <c r="AQ187" s="22">
        <v>8.7</v>
      </c>
      <c r="AR187" s="18"/>
      <c r="AS187" s="22">
        <v>1764.73</v>
      </c>
      <c r="AT187" s="22">
        <v>1890.4766712270427</v>
      </c>
      <c r="AU187" s="20">
        <v>0.933484145485157</v>
      </c>
      <c r="AV187" s="20">
        <v>-6.880413751533776</v>
      </c>
    </row>
    <row r="188" spans="1:48" ht="12.75">
      <c r="A188" s="18" t="s">
        <v>327</v>
      </c>
      <c r="B188" s="19">
        <v>37460</v>
      </c>
      <c r="C188" s="20">
        <v>2002</v>
      </c>
      <c r="D188" s="21">
        <v>37460.16805555556</v>
      </c>
      <c r="E188" s="21">
        <v>37460.208333333336</v>
      </c>
      <c r="F188" s="22">
        <v>0.967</v>
      </c>
      <c r="G188" s="22"/>
      <c r="H188" s="20">
        <v>338</v>
      </c>
      <c r="I188" s="20"/>
      <c r="J188" s="20" t="s">
        <v>25</v>
      </c>
      <c r="K188" s="22">
        <v>3.26</v>
      </c>
      <c r="L188" s="22"/>
      <c r="M188" s="22">
        <v>305.76</v>
      </c>
      <c r="N188" s="22"/>
      <c r="O188" s="20">
        <v>0.5508099999999999</v>
      </c>
      <c r="P188" s="22">
        <v>550.81</v>
      </c>
      <c r="Q188" s="22">
        <v>1.32</v>
      </c>
      <c r="R188" s="26"/>
      <c r="S188" s="22">
        <v>65.87</v>
      </c>
      <c r="T188" s="22">
        <v>0.14</v>
      </c>
      <c r="U188" s="26"/>
      <c r="V188" s="22">
        <v>11.52</v>
      </c>
      <c r="W188" s="22">
        <v>0.12</v>
      </c>
      <c r="X188" s="26"/>
      <c r="Y188" s="22">
        <v>5.22</v>
      </c>
      <c r="Z188" s="22">
        <v>0.13</v>
      </c>
      <c r="AA188" s="26"/>
      <c r="AB188" s="22">
        <v>3.32</v>
      </c>
      <c r="AC188" s="22">
        <v>7.88</v>
      </c>
      <c r="AD188" s="26"/>
      <c r="AE188" s="22">
        <v>438</v>
      </c>
      <c r="AF188" s="22">
        <v>42.41097827558981</v>
      </c>
      <c r="AG188" s="26"/>
      <c r="AH188" s="22">
        <v>882.9965676977799</v>
      </c>
      <c r="AI188" s="22">
        <v>0.016898710926166443</v>
      </c>
      <c r="AJ188" s="26" t="s">
        <v>635</v>
      </c>
      <c r="AK188" s="22">
        <v>0.2725424098172124</v>
      </c>
      <c r="AL188" s="22">
        <v>0.62</v>
      </c>
      <c r="AM188" s="26"/>
      <c r="AN188" s="22">
        <v>17.46</v>
      </c>
      <c r="AO188" s="22">
        <v>0.25</v>
      </c>
      <c r="AP188" s="26"/>
      <c r="AQ188" s="22">
        <v>5.43</v>
      </c>
      <c r="AR188" s="18"/>
      <c r="AS188" s="22">
        <v>1074.74</v>
      </c>
      <c r="AT188" s="22">
        <v>906.1591101075971</v>
      </c>
      <c r="AU188" s="20">
        <v>1.1860389505683893</v>
      </c>
      <c r="AV188" s="20">
        <v>17.020643709940984</v>
      </c>
    </row>
    <row r="189" spans="1:48" ht="12.75">
      <c r="A189" s="18" t="s">
        <v>328</v>
      </c>
      <c r="B189" s="19">
        <v>37460</v>
      </c>
      <c r="C189" s="20">
        <v>2002</v>
      </c>
      <c r="D189" s="21">
        <v>37460.20972222222</v>
      </c>
      <c r="E189" s="21">
        <v>37460.25</v>
      </c>
      <c r="F189" s="22">
        <v>0.967</v>
      </c>
      <c r="G189" s="22"/>
      <c r="H189" s="20">
        <v>986</v>
      </c>
      <c r="I189" s="20"/>
      <c r="J189" s="20" t="s">
        <v>25</v>
      </c>
      <c r="K189" s="22">
        <v>3.69</v>
      </c>
      <c r="L189" s="22"/>
      <c r="M189" s="22">
        <v>110.74</v>
      </c>
      <c r="N189" s="22"/>
      <c r="O189" s="20">
        <v>0.2023</v>
      </c>
      <c r="P189" s="22">
        <v>202.3</v>
      </c>
      <c r="Q189" s="22">
        <v>0.12</v>
      </c>
      <c r="R189" s="26"/>
      <c r="S189" s="22">
        <v>5.99</v>
      </c>
      <c r="T189" s="22">
        <v>0.02</v>
      </c>
      <c r="U189" s="26"/>
      <c r="V189" s="22">
        <v>1.65</v>
      </c>
      <c r="W189" s="22">
        <v>0.02</v>
      </c>
      <c r="X189" s="26">
        <v>0</v>
      </c>
      <c r="Y189" s="22">
        <v>0.87</v>
      </c>
      <c r="Z189" s="22">
        <v>0.04</v>
      </c>
      <c r="AA189" s="26"/>
      <c r="AB189" s="22">
        <v>1.02</v>
      </c>
      <c r="AC189" s="22">
        <v>3.11</v>
      </c>
      <c r="AD189" s="26"/>
      <c r="AE189" s="22">
        <v>173</v>
      </c>
      <c r="AF189" s="22">
        <v>15.122926142899116</v>
      </c>
      <c r="AG189" s="26"/>
      <c r="AH189" s="22">
        <v>314.8593222951596</v>
      </c>
      <c r="AI189" s="22">
        <v>4.011246325818775</v>
      </c>
      <c r="AJ189" s="26"/>
      <c r="AK189" s="22">
        <v>64.6933807428052</v>
      </c>
      <c r="AL189" s="22">
        <v>0.16</v>
      </c>
      <c r="AM189" s="26"/>
      <c r="AN189" s="22">
        <v>4.51</v>
      </c>
      <c r="AO189" s="22">
        <v>0.04</v>
      </c>
      <c r="AP189" s="26">
        <v>0</v>
      </c>
      <c r="AQ189" s="22">
        <v>0.87</v>
      </c>
      <c r="AR189" s="18"/>
      <c r="AS189" s="22">
        <v>384.83</v>
      </c>
      <c r="AT189" s="22">
        <v>384.93270303796476</v>
      </c>
      <c r="AU189" s="20">
        <v>0.9997331922251496</v>
      </c>
      <c r="AV189" s="20">
        <v>-0.026684337279368153</v>
      </c>
    </row>
    <row r="190" spans="1:48" ht="12.75">
      <c r="A190" s="18" t="s">
        <v>329</v>
      </c>
      <c r="B190" s="19">
        <v>37460</v>
      </c>
      <c r="C190" s="20">
        <v>2002</v>
      </c>
      <c r="D190" s="21">
        <v>37460.26111111111</v>
      </c>
      <c r="E190" s="21">
        <v>37460.291666666664</v>
      </c>
      <c r="F190" s="22">
        <v>0.733</v>
      </c>
      <c r="G190" s="22"/>
      <c r="H190" s="20">
        <v>743</v>
      </c>
      <c r="I190" s="20"/>
      <c r="J190" s="20" t="s">
        <v>25</v>
      </c>
      <c r="K190" s="22">
        <v>3.93</v>
      </c>
      <c r="L190" s="22"/>
      <c r="M190" s="22">
        <v>69.29</v>
      </c>
      <c r="N190" s="22"/>
      <c r="O190" s="20">
        <v>0.11803</v>
      </c>
      <c r="P190" s="22">
        <v>118.03</v>
      </c>
      <c r="Q190" s="22">
        <v>0.07</v>
      </c>
      <c r="R190" s="26">
        <v>0</v>
      </c>
      <c r="S190" s="22">
        <v>3.49</v>
      </c>
      <c r="T190" s="22">
        <v>0.01</v>
      </c>
      <c r="U190" s="26">
        <v>0</v>
      </c>
      <c r="V190" s="22">
        <v>0.82</v>
      </c>
      <c r="W190" s="22">
        <v>0.01</v>
      </c>
      <c r="X190" s="26">
        <v>0</v>
      </c>
      <c r="Y190" s="22">
        <v>0.43</v>
      </c>
      <c r="Z190" s="22">
        <v>0.02</v>
      </c>
      <c r="AA190" s="26">
        <v>0</v>
      </c>
      <c r="AB190" s="22">
        <v>0.51</v>
      </c>
      <c r="AC190" s="22">
        <v>2.3</v>
      </c>
      <c r="AD190" s="26"/>
      <c r="AE190" s="22">
        <v>127.78</v>
      </c>
      <c r="AF190" s="22">
        <v>9.464311619225823</v>
      </c>
      <c r="AG190" s="26"/>
      <c r="AH190" s="22">
        <v>197.04696791228164</v>
      </c>
      <c r="AI190" s="22">
        <v>2.958689461331614</v>
      </c>
      <c r="AJ190" s="26"/>
      <c r="AK190" s="22">
        <v>47.71774363235627</v>
      </c>
      <c r="AL190" s="22">
        <v>0.08</v>
      </c>
      <c r="AM190" s="26"/>
      <c r="AN190" s="22">
        <v>2.25</v>
      </c>
      <c r="AO190" s="22">
        <v>0.04</v>
      </c>
      <c r="AP190" s="26">
        <v>0</v>
      </c>
      <c r="AQ190" s="22">
        <v>0.87</v>
      </c>
      <c r="AR190" s="18"/>
      <c r="AS190" s="22">
        <v>251.06</v>
      </c>
      <c r="AT190" s="22">
        <v>247.88471154463792</v>
      </c>
      <c r="AU190" s="20">
        <v>1.0128095372868136</v>
      </c>
      <c r="AV190" s="20">
        <v>1.2728017280840556</v>
      </c>
    </row>
    <row r="191" spans="1:48" ht="12.75">
      <c r="A191" s="18" t="s">
        <v>330</v>
      </c>
      <c r="B191" s="19">
        <v>37460</v>
      </c>
      <c r="C191" s="20">
        <v>2002</v>
      </c>
      <c r="D191" s="21">
        <v>37460.30972222222</v>
      </c>
      <c r="E191" s="21">
        <v>37460.333333333336</v>
      </c>
      <c r="F191" s="22">
        <v>0.567</v>
      </c>
      <c r="G191" s="22"/>
      <c r="H191" s="20">
        <v>885</v>
      </c>
      <c r="I191" s="20"/>
      <c r="J191" s="20" t="s">
        <v>25</v>
      </c>
      <c r="K191" s="22">
        <v>4.17</v>
      </c>
      <c r="L191" s="22"/>
      <c r="M191" s="22">
        <v>38.12</v>
      </c>
      <c r="N191" s="22"/>
      <c r="O191" s="20">
        <v>0.06792000000000001</v>
      </c>
      <c r="P191" s="22">
        <v>67.92</v>
      </c>
      <c r="Q191" s="22">
        <v>0</v>
      </c>
      <c r="R191" s="26" t="s">
        <v>634</v>
      </c>
      <c r="S191" s="22">
        <v>0.22</v>
      </c>
      <c r="T191" s="22"/>
      <c r="U191" s="26" t="s">
        <v>25</v>
      </c>
      <c r="V191" s="22"/>
      <c r="W191" s="22"/>
      <c r="X191" s="26" t="s">
        <v>25</v>
      </c>
      <c r="Y191" s="22"/>
      <c r="Z191" s="22"/>
      <c r="AA191" s="26" t="s">
        <v>25</v>
      </c>
      <c r="AB191" s="22"/>
      <c r="AC191" s="22">
        <v>1.38</v>
      </c>
      <c r="AD191" s="26"/>
      <c r="AE191" s="22">
        <v>76.5</v>
      </c>
      <c r="AF191" s="22">
        <v>5.627955357263245</v>
      </c>
      <c r="AG191" s="26"/>
      <c r="AH191" s="22">
        <v>117.17403053822076</v>
      </c>
      <c r="AI191" s="22">
        <v>1.425678391077656</v>
      </c>
      <c r="AJ191" s="26"/>
      <c r="AK191" s="22">
        <v>22.993341091300437</v>
      </c>
      <c r="AL191" s="22">
        <v>0.06</v>
      </c>
      <c r="AM191" s="26">
        <v>2</v>
      </c>
      <c r="AN191" s="22">
        <v>1.69</v>
      </c>
      <c r="AO191" s="22">
        <v>0.05</v>
      </c>
      <c r="AP191" s="26">
        <v>0</v>
      </c>
      <c r="AQ191" s="22">
        <v>1.09</v>
      </c>
      <c r="AR191" s="18"/>
      <c r="AS191" s="22">
        <v>144.64</v>
      </c>
      <c r="AT191" s="22">
        <v>142.9473716295212</v>
      </c>
      <c r="AU191" s="20">
        <v>1.011840919851717</v>
      </c>
      <c r="AV191" s="20">
        <v>1.177122876354447</v>
      </c>
    </row>
    <row r="192" spans="1:48" ht="12.75">
      <c r="A192" s="18" t="s">
        <v>331</v>
      </c>
      <c r="B192" s="19">
        <v>37460</v>
      </c>
      <c r="C192" s="20">
        <v>2002</v>
      </c>
      <c r="D192" s="21">
        <v>37460.33472222222</v>
      </c>
      <c r="E192" s="21">
        <v>37460.364583333336</v>
      </c>
      <c r="F192" s="22">
        <v>0.717</v>
      </c>
      <c r="G192" s="22"/>
      <c r="H192" s="20">
        <v>912</v>
      </c>
      <c r="I192" s="20"/>
      <c r="J192" s="20" t="s">
        <v>25</v>
      </c>
      <c r="K192" s="22">
        <v>4.21</v>
      </c>
      <c r="L192" s="22"/>
      <c r="M192" s="22">
        <v>40.67</v>
      </c>
      <c r="N192" s="22"/>
      <c r="O192" s="20">
        <v>0.06166</v>
      </c>
      <c r="P192" s="22">
        <v>61.66</v>
      </c>
      <c r="Q192" s="22">
        <v>0</v>
      </c>
      <c r="R192" s="26" t="s">
        <v>634</v>
      </c>
      <c r="S192" s="22">
        <v>0.22</v>
      </c>
      <c r="T192" s="22"/>
      <c r="U192" s="26" t="s">
        <v>25</v>
      </c>
      <c r="V192" s="22"/>
      <c r="W192" s="22"/>
      <c r="X192" s="26" t="s">
        <v>25</v>
      </c>
      <c r="Y192" s="22"/>
      <c r="Z192" s="22">
        <v>0.01</v>
      </c>
      <c r="AA192" s="26" t="s">
        <v>635</v>
      </c>
      <c r="AB192" s="22">
        <v>0.26</v>
      </c>
      <c r="AC192" s="22">
        <v>1.38</v>
      </c>
      <c r="AD192" s="26"/>
      <c r="AE192" s="22">
        <v>76.44</v>
      </c>
      <c r="AF192" s="22">
        <v>5.073980854886678</v>
      </c>
      <c r="AG192" s="26"/>
      <c r="AH192" s="22">
        <v>105.64028139874063</v>
      </c>
      <c r="AI192" s="22">
        <v>1.6231313615061136</v>
      </c>
      <c r="AJ192" s="26"/>
      <c r="AK192" s="22">
        <v>26.1778625983706</v>
      </c>
      <c r="AL192" s="22">
        <v>0.06</v>
      </c>
      <c r="AM192" s="26">
        <v>2</v>
      </c>
      <c r="AN192" s="22">
        <v>1.69</v>
      </c>
      <c r="AO192" s="22">
        <v>0.04</v>
      </c>
      <c r="AP192" s="26">
        <v>0</v>
      </c>
      <c r="AQ192" s="22">
        <v>0.87</v>
      </c>
      <c r="AR192" s="18"/>
      <c r="AS192" s="22">
        <v>138.58</v>
      </c>
      <c r="AT192" s="22">
        <v>134.37814399711124</v>
      </c>
      <c r="AU192" s="20">
        <v>1.031268894463813</v>
      </c>
      <c r="AV192" s="20">
        <v>3.0787548166602536</v>
      </c>
    </row>
    <row r="193" spans="1:48" ht="12.75">
      <c r="A193" s="18" t="s">
        <v>332</v>
      </c>
      <c r="B193" s="19">
        <v>37460</v>
      </c>
      <c r="C193" s="20">
        <v>2002</v>
      </c>
      <c r="D193" s="21">
        <v>37460.36666666667</v>
      </c>
      <c r="E193" s="21">
        <v>37460.373611111114</v>
      </c>
      <c r="F193" s="22">
        <v>0.167</v>
      </c>
      <c r="G193" s="22"/>
      <c r="H193" s="20">
        <v>283</v>
      </c>
      <c r="I193" s="20"/>
      <c r="J193" s="20" t="s">
        <v>25</v>
      </c>
      <c r="K193" s="22">
        <v>4.24</v>
      </c>
      <c r="L193" s="22"/>
      <c r="M193" s="22">
        <v>32.54</v>
      </c>
      <c r="N193" s="22"/>
      <c r="O193" s="20">
        <v>0.057280000000000005</v>
      </c>
      <c r="P193" s="22">
        <v>57.28</v>
      </c>
      <c r="Q193" s="22">
        <v>0</v>
      </c>
      <c r="R193" s="26" t="s">
        <v>634</v>
      </c>
      <c r="S193" s="22">
        <v>0.22</v>
      </c>
      <c r="T193" s="22">
        <v>0.02</v>
      </c>
      <c r="U193" s="26"/>
      <c r="V193" s="22">
        <v>1.65</v>
      </c>
      <c r="W193" s="22">
        <v>0.02</v>
      </c>
      <c r="X193" s="26">
        <v>0</v>
      </c>
      <c r="Y193" s="22">
        <v>0.87</v>
      </c>
      <c r="Z193" s="22">
        <v>0.01</v>
      </c>
      <c r="AA193" s="26" t="s">
        <v>635</v>
      </c>
      <c r="AB193" s="22">
        <v>0.26</v>
      </c>
      <c r="AC193" s="22">
        <v>1.13</v>
      </c>
      <c r="AD193" s="26"/>
      <c r="AE193" s="22">
        <v>62.78</v>
      </c>
      <c r="AF193" s="22">
        <v>4.220699498312595</v>
      </c>
      <c r="AG193" s="26"/>
      <c r="AH193" s="22">
        <v>87.87496355486823</v>
      </c>
      <c r="AI193" s="22">
        <v>1.593670938296818</v>
      </c>
      <c r="AJ193" s="26"/>
      <c r="AK193" s="22">
        <v>25.70272489285108</v>
      </c>
      <c r="AL193" s="22">
        <v>0.04</v>
      </c>
      <c r="AM193" s="26">
        <v>2</v>
      </c>
      <c r="AN193" s="22">
        <v>1.13</v>
      </c>
      <c r="AO193" s="22">
        <v>0.01</v>
      </c>
      <c r="AP193" s="26">
        <v>0</v>
      </c>
      <c r="AQ193" s="22">
        <v>0.22</v>
      </c>
      <c r="AR193" s="18"/>
      <c r="AS193" s="22">
        <v>123.06</v>
      </c>
      <c r="AT193" s="22">
        <v>114.9276884477193</v>
      </c>
      <c r="AU193" s="20">
        <v>1.070760246395977</v>
      </c>
      <c r="AV193" s="20">
        <v>6.8342287832819455</v>
      </c>
    </row>
    <row r="194" spans="1:48" ht="12.75">
      <c r="A194" s="18" t="s">
        <v>333</v>
      </c>
      <c r="B194" s="19">
        <v>37460</v>
      </c>
      <c r="C194" s="20">
        <v>2002</v>
      </c>
      <c r="D194" s="21">
        <v>37460.38333333333</v>
      </c>
      <c r="E194" s="21">
        <v>37460.416666666664</v>
      </c>
      <c r="F194" s="22">
        <v>0.433</v>
      </c>
      <c r="G194" s="22"/>
      <c r="H194" s="20">
        <v>431</v>
      </c>
      <c r="I194" s="20"/>
      <c r="J194" s="20" t="s">
        <v>25</v>
      </c>
      <c r="K194" s="22">
        <v>4.3</v>
      </c>
      <c r="L194" s="22"/>
      <c r="M194" s="22">
        <v>28.03</v>
      </c>
      <c r="N194" s="22"/>
      <c r="O194" s="20">
        <v>0.05023</v>
      </c>
      <c r="P194" s="22">
        <v>50.23</v>
      </c>
      <c r="Q194" s="22">
        <v>0</v>
      </c>
      <c r="R194" s="26" t="s">
        <v>634</v>
      </c>
      <c r="S194" s="22">
        <v>0.22</v>
      </c>
      <c r="T194" s="22">
        <v>0.02</v>
      </c>
      <c r="U194" s="26"/>
      <c r="V194" s="22">
        <v>1.65</v>
      </c>
      <c r="W194" s="22">
        <v>0.02</v>
      </c>
      <c r="X194" s="26">
        <v>0</v>
      </c>
      <c r="Y194" s="22">
        <v>0.87</v>
      </c>
      <c r="Z194" s="22">
        <v>0.01</v>
      </c>
      <c r="AA194" s="26" t="s">
        <v>635</v>
      </c>
      <c r="AB194" s="22">
        <v>0.26</v>
      </c>
      <c r="AC194" s="22">
        <v>0.91</v>
      </c>
      <c r="AD194" s="26"/>
      <c r="AE194" s="22">
        <v>50.39</v>
      </c>
      <c r="AF194" s="22">
        <v>2.9933181964683206</v>
      </c>
      <c r="AG194" s="26"/>
      <c r="AH194" s="22">
        <v>62.320884850470435</v>
      </c>
      <c r="AI194" s="22">
        <v>1.556352903932965</v>
      </c>
      <c r="AJ194" s="26"/>
      <c r="AK194" s="22">
        <v>25.10085963463086</v>
      </c>
      <c r="AL194" s="22">
        <v>0.04</v>
      </c>
      <c r="AM194" s="26">
        <v>2</v>
      </c>
      <c r="AN194" s="22">
        <v>1.13</v>
      </c>
      <c r="AO194" s="22">
        <v>0.01</v>
      </c>
      <c r="AP194" s="26">
        <v>0</v>
      </c>
      <c r="AQ194" s="22">
        <v>0.22</v>
      </c>
      <c r="AR194" s="18"/>
      <c r="AS194" s="22">
        <v>103.62</v>
      </c>
      <c r="AT194" s="22">
        <v>88.7717444851013</v>
      </c>
      <c r="AU194" s="20">
        <v>1.1672633065962865</v>
      </c>
      <c r="AV194" s="20">
        <v>15.435439347605206</v>
      </c>
    </row>
    <row r="195" spans="1:48" ht="12.75">
      <c r="A195" s="18" t="s">
        <v>335</v>
      </c>
      <c r="B195" s="19">
        <v>37460</v>
      </c>
      <c r="C195" s="20">
        <v>2002</v>
      </c>
      <c r="D195" s="21">
        <v>37460.472916666666</v>
      </c>
      <c r="E195" s="21">
        <v>37460.5</v>
      </c>
      <c r="F195" s="22">
        <v>0.65</v>
      </c>
      <c r="G195" s="22"/>
      <c r="H195" s="20">
        <v>458</v>
      </c>
      <c r="I195" s="20"/>
      <c r="J195" s="20" t="s">
        <v>25</v>
      </c>
      <c r="K195" s="22">
        <v>4.46</v>
      </c>
      <c r="L195" s="22"/>
      <c r="M195" s="22">
        <v>20.78</v>
      </c>
      <c r="N195" s="22"/>
      <c r="O195" s="20">
        <v>0.03483</v>
      </c>
      <c r="P195" s="22">
        <v>34.83</v>
      </c>
      <c r="Q195" s="22">
        <v>0</v>
      </c>
      <c r="R195" s="26" t="s">
        <v>634</v>
      </c>
      <c r="S195" s="22">
        <v>0.22</v>
      </c>
      <c r="T195" s="22">
        <v>0.02</v>
      </c>
      <c r="U195" s="26"/>
      <c r="V195" s="22">
        <v>1.65</v>
      </c>
      <c r="W195" s="22">
        <v>0.02</v>
      </c>
      <c r="X195" s="26">
        <v>0</v>
      </c>
      <c r="Y195" s="22">
        <v>0.87</v>
      </c>
      <c r="Z195" s="22">
        <v>0</v>
      </c>
      <c r="AA195" s="26" t="s">
        <v>634</v>
      </c>
      <c r="AB195" s="22">
        <v>0.04</v>
      </c>
      <c r="AC195" s="22">
        <v>0.74</v>
      </c>
      <c r="AD195" s="26"/>
      <c r="AE195" s="22">
        <v>41.11</v>
      </c>
      <c r="AF195" s="22">
        <v>2.1107858121964043</v>
      </c>
      <c r="AG195" s="26"/>
      <c r="AH195" s="22">
        <v>43.946560609929136</v>
      </c>
      <c r="AI195" s="22">
        <v>0.828912276956962</v>
      </c>
      <c r="AJ195" s="26"/>
      <c r="AK195" s="22">
        <v>13.368697202761883</v>
      </c>
      <c r="AL195" s="22">
        <v>0.02</v>
      </c>
      <c r="AM195" s="26" t="s">
        <v>635</v>
      </c>
      <c r="AN195" s="22">
        <v>0.56</v>
      </c>
      <c r="AO195" s="22">
        <v>0.03</v>
      </c>
      <c r="AP195" s="26">
        <v>0</v>
      </c>
      <c r="AQ195" s="22">
        <v>0.65</v>
      </c>
      <c r="AR195" s="18"/>
      <c r="AS195" s="22">
        <v>78.72</v>
      </c>
      <c r="AT195" s="22">
        <v>58.52525781269102</v>
      </c>
      <c r="AU195" s="20">
        <v>1.3450602857990284</v>
      </c>
      <c r="AV195" s="20">
        <v>29.428692122638253</v>
      </c>
    </row>
    <row r="196" spans="1:48" ht="12.75">
      <c r="A196" s="18" t="s">
        <v>336</v>
      </c>
      <c r="B196" s="19">
        <v>37460</v>
      </c>
      <c r="C196" s="20">
        <v>2002</v>
      </c>
      <c r="D196" s="21">
        <v>37460.501388888886</v>
      </c>
      <c r="E196" s="21">
        <v>37460.541666666664</v>
      </c>
      <c r="F196" s="22">
        <v>0.967</v>
      </c>
      <c r="G196" s="22"/>
      <c r="H196" s="20">
        <v>1007</v>
      </c>
      <c r="I196" s="20"/>
      <c r="J196" s="20" t="s">
        <v>25</v>
      </c>
      <c r="K196" s="22">
        <v>4.4</v>
      </c>
      <c r="L196" s="22"/>
      <c r="M196" s="22">
        <v>21.27</v>
      </c>
      <c r="N196" s="22"/>
      <c r="O196" s="20">
        <v>0.03972</v>
      </c>
      <c r="P196" s="22">
        <v>39.72</v>
      </c>
      <c r="Q196" s="22">
        <v>0</v>
      </c>
      <c r="R196" s="26" t="s">
        <v>634</v>
      </c>
      <c r="S196" s="22">
        <v>0.22</v>
      </c>
      <c r="T196" s="22">
        <v>0.01</v>
      </c>
      <c r="U196" s="26">
        <v>0</v>
      </c>
      <c r="V196" s="22">
        <v>0.82</v>
      </c>
      <c r="W196" s="22">
        <v>0.02</v>
      </c>
      <c r="X196" s="26">
        <v>0</v>
      </c>
      <c r="Y196" s="22">
        <v>0.87</v>
      </c>
      <c r="Z196" s="22">
        <v>0</v>
      </c>
      <c r="AA196" s="26" t="s">
        <v>634</v>
      </c>
      <c r="AB196" s="22">
        <v>0.04</v>
      </c>
      <c r="AC196" s="22">
        <v>0.46</v>
      </c>
      <c r="AD196" s="26"/>
      <c r="AE196" s="22">
        <v>25.39</v>
      </c>
      <c r="AF196" s="22">
        <v>2.386227901415606</v>
      </c>
      <c r="AG196" s="26"/>
      <c r="AH196" s="22">
        <v>49.681264907472915</v>
      </c>
      <c r="AI196" s="22">
        <v>0.7650319234729781</v>
      </c>
      <c r="AJ196" s="26"/>
      <c r="AK196" s="22">
        <v>12.33843486177219</v>
      </c>
      <c r="AL196" s="22">
        <v>0.03</v>
      </c>
      <c r="AM196" s="26" t="s">
        <v>635</v>
      </c>
      <c r="AN196" s="22">
        <v>0.85</v>
      </c>
      <c r="AO196" s="22">
        <v>0.02</v>
      </c>
      <c r="AP196" s="26">
        <v>0</v>
      </c>
      <c r="AQ196" s="22">
        <v>0.43</v>
      </c>
      <c r="AR196" s="18"/>
      <c r="AS196" s="22">
        <v>67.06</v>
      </c>
      <c r="AT196" s="22">
        <v>63.29969976924511</v>
      </c>
      <c r="AU196" s="20">
        <v>1.0594047087816028</v>
      </c>
      <c r="AV196" s="20">
        <v>5.769114592026754</v>
      </c>
    </row>
    <row r="197" spans="1:48" ht="12.75">
      <c r="A197" s="18" t="s">
        <v>337</v>
      </c>
      <c r="B197" s="19">
        <v>37460</v>
      </c>
      <c r="C197" s="20">
        <v>2002</v>
      </c>
      <c r="D197" s="21">
        <v>37460.54305555556</v>
      </c>
      <c r="E197" s="21">
        <v>37460.583333333336</v>
      </c>
      <c r="F197" s="22">
        <v>0.967</v>
      </c>
      <c r="G197" s="22"/>
      <c r="H197" s="20">
        <v>1021</v>
      </c>
      <c r="I197" s="20"/>
      <c r="J197" s="20" t="s">
        <v>25</v>
      </c>
      <c r="K197" s="22">
        <v>4.57</v>
      </c>
      <c r="L197" s="22"/>
      <c r="M197" s="22">
        <v>16.86</v>
      </c>
      <c r="N197" s="22"/>
      <c r="O197" s="20">
        <v>0.02698</v>
      </c>
      <c r="P197" s="22">
        <v>26.98</v>
      </c>
      <c r="Q197" s="22">
        <v>0</v>
      </c>
      <c r="R197" s="26" t="s">
        <v>634</v>
      </c>
      <c r="S197" s="22">
        <v>0.22</v>
      </c>
      <c r="T197" s="22">
        <v>0.01</v>
      </c>
      <c r="U197" s="26">
        <v>0</v>
      </c>
      <c r="V197" s="22">
        <v>0.82</v>
      </c>
      <c r="W197" s="22">
        <v>0.02</v>
      </c>
      <c r="X197" s="26">
        <v>0</v>
      </c>
      <c r="Y197" s="22">
        <v>0.87</v>
      </c>
      <c r="Z197" s="22">
        <v>0.01</v>
      </c>
      <c r="AA197" s="26" t="s">
        <v>635</v>
      </c>
      <c r="AB197" s="22">
        <v>0.26</v>
      </c>
      <c r="AC197" s="22">
        <v>0.52</v>
      </c>
      <c r="AD197" s="26"/>
      <c r="AE197" s="22">
        <v>29.11</v>
      </c>
      <c r="AF197" s="22">
        <v>1.7460637988698193</v>
      </c>
      <c r="AG197" s="26"/>
      <c r="AH197" s="22">
        <v>36.35304829246964</v>
      </c>
      <c r="AI197" s="22">
        <v>0.9318421037465853</v>
      </c>
      <c r="AJ197" s="26"/>
      <c r="AK197" s="22">
        <v>15.028749449224927</v>
      </c>
      <c r="AL197" s="22">
        <v>0.02</v>
      </c>
      <c r="AM197" s="26" t="s">
        <v>635</v>
      </c>
      <c r="AN197" s="22">
        <v>0.56</v>
      </c>
      <c r="AO197" s="22">
        <v>0.02</v>
      </c>
      <c r="AP197" s="26">
        <v>0</v>
      </c>
      <c r="AQ197" s="22">
        <v>0.43</v>
      </c>
      <c r="AR197" s="18"/>
      <c r="AS197" s="22">
        <v>58.26</v>
      </c>
      <c r="AT197" s="22">
        <v>52.371797741694564</v>
      </c>
      <c r="AU197" s="20">
        <v>1.1124307835936227</v>
      </c>
      <c r="AV197" s="20">
        <v>10.644683316189688</v>
      </c>
    </row>
    <row r="198" spans="1:48" ht="12.75">
      <c r="A198" s="18" t="s">
        <v>338</v>
      </c>
      <c r="B198" s="19">
        <v>37460</v>
      </c>
      <c r="C198" s="20">
        <v>2002</v>
      </c>
      <c r="D198" s="21">
        <v>37460.58472222222</v>
      </c>
      <c r="E198" s="21">
        <v>37460.625</v>
      </c>
      <c r="F198" s="22">
        <v>0.967</v>
      </c>
      <c r="G198" s="22"/>
      <c r="H198" s="20">
        <v>905</v>
      </c>
      <c r="I198" s="20"/>
      <c r="J198" s="20" t="s">
        <v>25</v>
      </c>
      <c r="K198" s="22">
        <v>4.76</v>
      </c>
      <c r="L198" s="22"/>
      <c r="M198" s="22">
        <v>12.84</v>
      </c>
      <c r="N198" s="22"/>
      <c r="O198" s="20">
        <v>0.0173</v>
      </c>
      <c r="P198" s="22">
        <v>17.3</v>
      </c>
      <c r="Q198" s="22">
        <v>0.01</v>
      </c>
      <c r="R198" s="26" t="s">
        <v>635</v>
      </c>
      <c r="S198" s="22">
        <v>0.5</v>
      </c>
      <c r="T198" s="22">
        <v>0.02</v>
      </c>
      <c r="U198" s="26"/>
      <c r="V198" s="22">
        <v>1.65</v>
      </c>
      <c r="W198" s="22">
        <v>0.02</v>
      </c>
      <c r="X198" s="26">
        <v>0</v>
      </c>
      <c r="Y198" s="22">
        <v>0.87</v>
      </c>
      <c r="Z198" s="22">
        <v>0.01</v>
      </c>
      <c r="AA198" s="26" t="s">
        <v>635</v>
      </c>
      <c r="AB198" s="22">
        <v>0.26</v>
      </c>
      <c r="AC198" s="22">
        <v>0.53</v>
      </c>
      <c r="AD198" s="26"/>
      <c r="AE198" s="22">
        <v>29.39</v>
      </c>
      <c r="AF198" s="22">
        <v>1.1460342016952585</v>
      </c>
      <c r="AG198" s="26"/>
      <c r="AH198" s="22">
        <v>23.860432079295283</v>
      </c>
      <c r="AI198" s="22">
        <v>0.8743334829253385</v>
      </c>
      <c r="AJ198" s="26"/>
      <c r="AK198" s="22">
        <v>14.10125041261986</v>
      </c>
      <c r="AL198" s="22">
        <v>0.04</v>
      </c>
      <c r="AM198" s="26">
        <v>2</v>
      </c>
      <c r="AN198" s="22">
        <v>1.13</v>
      </c>
      <c r="AO198" s="22">
        <v>0.03</v>
      </c>
      <c r="AP198" s="26">
        <v>0</v>
      </c>
      <c r="AQ198" s="22">
        <v>0.65</v>
      </c>
      <c r="AR198" s="18"/>
      <c r="AS198" s="22">
        <v>49.97</v>
      </c>
      <c r="AT198" s="22">
        <v>39.74168249191514</v>
      </c>
      <c r="AU198" s="20">
        <v>1.2573700172398503</v>
      </c>
      <c r="AV198" s="20">
        <v>22.802643365888578</v>
      </c>
    </row>
    <row r="199" spans="1:48" ht="12.75">
      <c r="A199" s="18" t="s">
        <v>339</v>
      </c>
      <c r="B199" s="19">
        <v>37460</v>
      </c>
      <c r="C199" s="20">
        <v>2002</v>
      </c>
      <c r="D199" s="21">
        <v>37460.626388888886</v>
      </c>
      <c r="E199" s="21">
        <v>37460.666666666664</v>
      </c>
      <c r="F199" s="22">
        <v>0.967</v>
      </c>
      <c r="G199" s="22"/>
      <c r="H199" s="20">
        <v>981</v>
      </c>
      <c r="I199" s="20"/>
      <c r="J199" s="20" t="s">
        <v>25</v>
      </c>
      <c r="K199" s="22">
        <v>5.23</v>
      </c>
      <c r="L199" s="22"/>
      <c r="M199" s="22">
        <v>6.64</v>
      </c>
      <c r="N199" s="22"/>
      <c r="O199" s="20">
        <v>0.005860000000000001</v>
      </c>
      <c r="P199" s="22">
        <v>5.86</v>
      </c>
      <c r="Q199" s="22">
        <v>0.06</v>
      </c>
      <c r="R199" s="26">
        <v>0</v>
      </c>
      <c r="S199" s="22">
        <v>2.99</v>
      </c>
      <c r="T199" s="22">
        <v>0.01</v>
      </c>
      <c r="U199" s="26">
        <v>0</v>
      </c>
      <c r="V199" s="22">
        <v>0.82</v>
      </c>
      <c r="W199" s="22">
        <v>0.02</v>
      </c>
      <c r="X199" s="26">
        <v>0</v>
      </c>
      <c r="Y199" s="22">
        <v>0.87</v>
      </c>
      <c r="Z199" s="22">
        <v>0</v>
      </c>
      <c r="AA199" s="26" t="s">
        <v>634</v>
      </c>
      <c r="AB199" s="22">
        <v>0.04</v>
      </c>
      <c r="AC199" s="22">
        <v>0.46</v>
      </c>
      <c r="AD199" s="26"/>
      <c r="AE199" s="22">
        <v>25.78</v>
      </c>
      <c r="AF199" s="22">
        <v>0.5372148930920614</v>
      </c>
      <c r="AG199" s="26"/>
      <c r="AH199" s="22">
        <v>11.184814074176717</v>
      </c>
      <c r="AI199" s="22">
        <v>0.457023352969629</v>
      </c>
      <c r="AJ199" s="26"/>
      <c r="AK199" s="22">
        <v>7.370872636694176</v>
      </c>
      <c r="AL199" s="22">
        <v>0.03</v>
      </c>
      <c r="AM199" s="26" t="s">
        <v>635</v>
      </c>
      <c r="AN199" s="22">
        <v>0.85</v>
      </c>
      <c r="AO199" s="22">
        <v>0.02</v>
      </c>
      <c r="AP199" s="26">
        <v>0</v>
      </c>
      <c r="AQ199" s="22">
        <v>0.43</v>
      </c>
      <c r="AR199" s="18"/>
      <c r="AS199" s="22">
        <v>36.36</v>
      </c>
      <c r="AT199" s="22">
        <v>19.835686710870895</v>
      </c>
      <c r="AU199" s="20">
        <v>1.8330598042805848</v>
      </c>
      <c r="AV199" s="20">
        <v>58.809898966614185</v>
      </c>
    </row>
    <row r="200" spans="1:48" ht="12.75">
      <c r="A200" s="18" t="s">
        <v>340</v>
      </c>
      <c r="B200" s="19">
        <v>37460</v>
      </c>
      <c r="C200" s="20">
        <v>2002</v>
      </c>
      <c r="D200" s="21">
        <v>37460.66805555556</v>
      </c>
      <c r="E200" s="21">
        <v>37460.708333333336</v>
      </c>
      <c r="F200" s="22">
        <v>0.967</v>
      </c>
      <c r="G200" s="22"/>
      <c r="H200" s="20">
        <v>701</v>
      </c>
      <c r="I200" s="20"/>
      <c r="J200" s="20" t="s">
        <v>25</v>
      </c>
      <c r="K200" s="22">
        <v>5.16</v>
      </c>
      <c r="L200" s="22"/>
      <c r="M200" s="22">
        <v>8.75</v>
      </c>
      <c r="N200" s="22"/>
      <c r="O200" s="20">
        <v>0.006849999999999999</v>
      </c>
      <c r="P200" s="22">
        <v>6.85</v>
      </c>
      <c r="Q200" s="22">
        <v>0.13</v>
      </c>
      <c r="R200" s="26"/>
      <c r="S200" s="22">
        <v>6.49</v>
      </c>
      <c r="T200" s="22">
        <v>0.02</v>
      </c>
      <c r="U200" s="26"/>
      <c r="V200" s="22">
        <v>1.65</v>
      </c>
      <c r="W200" s="22">
        <v>0.03</v>
      </c>
      <c r="X200" s="26"/>
      <c r="Y200" s="22">
        <v>1.3</v>
      </c>
      <c r="Z200" s="22">
        <v>0</v>
      </c>
      <c r="AA200" s="26" t="s">
        <v>634</v>
      </c>
      <c r="AB200" s="22">
        <v>0.04</v>
      </c>
      <c r="AC200" s="22">
        <v>0.62</v>
      </c>
      <c r="AD200" s="26"/>
      <c r="AE200" s="22">
        <v>34.67</v>
      </c>
      <c r="AF200" s="22">
        <v>1.0375151339154192</v>
      </c>
      <c r="AG200" s="26"/>
      <c r="AH200" s="22">
        <v>21.60106508811903</v>
      </c>
      <c r="AI200" s="22">
        <v>0.764956097272034</v>
      </c>
      <c r="AJ200" s="26"/>
      <c r="AK200" s="22">
        <v>12.337211936803364</v>
      </c>
      <c r="AL200" s="22">
        <v>0.04</v>
      </c>
      <c r="AM200" s="26">
        <v>2</v>
      </c>
      <c r="AN200" s="22">
        <v>1.13</v>
      </c>
      <c r="AO200" s="22">
        <v>0.02</v>
      </c>
      <c r="AP200" s="26">
        <v>0</v>
      </c>
      <c r="AQ200" s="22">
        <v>0.43</v>
      </c>
      <c r="AR200" s="18"/>
      <c r="AS200" s="22">
        <v>51</v>
      </c>
      <c r="AT200" s="22">
        <v>35.498277024922395</v>
      </c>
      <c r="AU200" s="20">
        <v>1.4366894473270986</v>
      </c>
      <c r="AV200" s="20">
        <v>35.842847992477715</v>
      </c>
    </row>
    <row r="201" spans="1:48" ht="12.75">
      <c r="A201" s="18" t="s">
        <v>341</v>
      </c>
      <c r="B201" s="19">
        <v>37460</v>
      </c>
      <c r="C201" s="20">
        <v>2002</v>
      </c>
      <c r="D201" s="21">
        <v>37460.70972222222</v>
      </c>
      <c r="E201" s="21">
        <v>37460.75</v>
      </c>
      <c r="F201" s="22">
        <v>0.967</v>
      </c>
      <c r="G201" s="22"/>
      <c r="H201" s="20">
        <v>470</v>
      </c>
      <c r="I201" s="20"/>
      <c r="J201" s="20" t="s">
        <v>25</v>
      </c>
      <c r="K201" s="22">
        <v>5.66</v>
      </c>
      <c r="L201" s="22"/>
      <c r="M201" s="22">
        <v>9.05</v>
      </c>
      <c r="N201" s="22"/>
      <c r="O201" s="20">
        <v>0.00218</v>
      </c>
      <c r="P201" s="22">
        <v>2.18</v>
      </c>
      <c r="Q201" s="22">
        <v>0.09</v>
      </c>
      <c r="R201" s="26"/>
      <c r="S201" s="22">
        <v>4.49</v>
      </c>
      <c r="T201" s="22">
        <v>0.02</v>
      </c>
      <c r="U201" s="26"/>
      <c r="V201" s="22">
        <v>1.65</v>
      </c>
      <c r="W201" s="22">
        <v>0.02</v>
      </c>
      <c r="X201" s="26">
        <v>0</v>
      </c>
      <c r="Y201" s="22">
        <v>0.87</v>
      </c>
      <c r="Z201" s="22">
        <v>0.01</v>
      </c>
      <c r="AA201" s="26" t="s">
        <v>635</v>
      </c>
      <c r="AB201" s="22">
        <v>0.26</v>
      </c>
      <c r="AC201" s="22">
        <v>1.02</v>
      </c>
      <c r="AD201" s="26"/>
      <c r="AE201" s="22">
        <v>56.61</v>
      </c>
      <c r="AF201" s="22">
        <v>0.8725130263317883</v>
      </c>
      <c r="AG201" s="26"/>
      <c r="AH201" s="22">
        <v>18.165721208227833</v>
      </c>
      <c r="AI201" s="22">
        <v>0.9756443363249727</v>
      </c>
      <c r="AJ201" s="26"/>
      <c r="AK201" s="22">
        <v>15.73519185624916</v>
      </c>
      <c r="AL201" s="22">
        <v>0.04</v>
      </c>
      <c r="AM201" s="26">
        <v>2</v>
      </c>
      <c r="AN201" s="22">
        <v>1.13</v>
      </c>
      <c r="AO201" s="22">
        <v>0.02</v>
      </c>
      <c r="AP201" s="26">
        <v>0</v>
      </c>
      <c r="AQ201" s="22">
        <v>0.43</v>
      </c>
      <c r="AR201" s="18"/>
      <c r="AS201" s="22">
        <v>66.06</v>
      </c>
      <c r="AT201" s="22">
        <v>35.460913064477</v>
      </c>
      <c r="AU201" s="20">
        <v>1.862896194463071</v>
      </c>
      <c r="AV201" s="20">
        <v>60.281346989243886</v>
      </c>
    </row>
    <row r="202" spans="1:48" ht="12.75">
      <c r="A202" s="18" t="s">
        <v>342</v>
      </c>
      <c r="B202" s="19">
        <v>37460</v>
      </c>
      <c r="C202" s="20">
        <v>2002</v>
      </c>
      <c r="D202" s="21">
        <v>37460.751388888886</v>
      </c>
      <c r="E202" s="21">
        <v>37460.791666666664</v>
      </c>
      <c r="F202" s="22">
        <v>0.967</v>
      </c>
      <c r="G202" s="22"/>
      <c r="H202" s="20">
        <v>316</v>
      </c>
      <c r="I202" s="20"/>
      <c r="J202" s="20" t="s">
        <v>25</v>
      </c>
      <c r="K202" s="22">
        <v>6</v>
      </c>
      <c r="L202" s="22"/>
      <c r="M202" s="22">
        <v>10.98</v>
      </c>
      <c r="N202" s="22"/>
      <c r="O202" s="20">
        <v>0.001</v>
      </c>
      <c r="P202" s="22">
        <v>1</v>
      </c>
      <c r="Q202" s="22">
        <v>0.05</v>
      </c>
      <c r="R202" s="26">
        <v>0</v>
      </c>
      <c r="S202" s="22">
        <v>2.5</v>
      </c>
      <c r="T202" s="22">
        <v>0.01</v>
      </c>
      <c r="U202" s="26">
        <v>0</v>
      </c>
      <c r="V202" s="22">
        <v>0.82</v>
      </c>
      <c r="W202" s="22">
        <v>0.02</v>
      </c>
      <c r="X202" s="26">
        <v>0</v>
      </c>
      <c r="Y202" s="22">
        <v>0.87</v>
      </c>
      <c r="Z202" s="22">
        <v>0.02</v>
      </c>
      <c r="AA202" s="26">
        <v>0</v>
      </c>
      <c r="AB202" s="22">
        <v>0.51</v>
      </c>
      <c r="AC202" s="22">
        <v>1.24</v>
      </c>
      <c r="AD202" s="26"/>
      <c r="AE202" s="22">
        <v>68.83</v>
      </c>
      <c r="AF202" s="22">
        <v>0.669739198087714</v>
      </c>
      <c r="AG202" s="26"/>
      <c r="AH202" s="22">
        <v>13.943970104186205</v>
      </c>
      <c r="AI202" s="22">
        <v>1.1742542352142147</v>
      </c>
      <c r="AJ202" s="26"/>
      <c r="AK202" s="22">
        <v>18.938372305534855</v>
      </c>
      <c r="AL202" s="22">
        <v>0.06</v>
      </c>
      <c r="AM202" s="26">
        <v>2</v>
      </c>
      <c r="AN202" s="22">
        <v>1.69</v>
      </c>
      <c r="AO202" s="22">
        <v>0.03</v>
      </c>
      <c r="AP202" s="26">
        <v>0</v>
      </c>
      <c r="AQ202" s="22">
        <v>0.65</v>
      </c>
      <c r="AR202" s="18"/>
      <c r="AS202" s="22">
        <v>74.53</v>
      </c>
      <c r="AT202" s="22">
        <v>35.22234240972106</v>
      </c>
      <c r="AU202" s="20">
        <v>2.115986470548602</v>
      </c>
      <c r="AV202" s="20">
        <v>71.62973787573095</v>
      </c>
    </row>
    <row r="203" spans="1:48" ht="12.75">
      <c r="A203" s="18" t="s">
        <v>345</v>
      </c>
      <c r="B203" s="19">
        <v>37460</v>
      </c>
      <c r="C203" s="20">
        <v>2002</v>
      </c>
      <c r="D203" s="21">
        <v>37460.876388888886</v>
      </c>
      <c r="E203" s="21">
        <v>37460.916666666664</v>
      </c>
      <c r="F203" s="22">
        <v>0.967</v>
      </c>
      <c r="G203" s="22"/>
      <c r="H203" s="20">
        <v>313</v>
      </c>
      <c r="I203" s="20"/>
      <c r="J203" s="20" t="s">
        <v>25</v>
      </c>
      <c r="K203" s="22">
        <v>6.3</v>
      </c>
      <c r="L203" s="22"/>
      <c r="M203" s="22">
        <v>11.96</v>
      </c>
      <c r="N203" s="22"/>
      <c r="O203" s="20">
        <v>0.00051</v>
      </c>
      <c r="P203" s="22">
        <v>0.51</v>
      </c>
      <c r="Q203" s="22">
        <v>0.48</v>
      </c>
      <c r="R203" s="26"/>
      <c r="S203" s="22">
        <v>23.95</v>
      </c>
      <c r="T203" s="22">
        <v>0.04</v>
      </c>
      <c r="U203" s="26"/>
      <c r="V203" s="22">
        <v>3.29</v>
      </c>
      <c r="W203" s="22">
        <v>0.03</v>
      </c>
      <c r="X203" s="26"/>
      <c r="Y203" s="22">
        <v>1.3</v>
      </c>
      <c r="Z203" s="22">
        <v>0.04</v>
      </c>
      <c r="AA203" s="26"/>
      <c r="AB203" s="22">
        <v>1.02</v>
      </c>
      <c r="AC203" s="22">
        <v>1.19</v>
      </c>
      <c r="AD203" s="26"/>
      <c r="AE203" s="22">
        <v>66.22</v>
      </c>
      <c r="AF203" s="22">
        <v>0.5055183098106643</v>
      </c>
      <c r="AG203" s="26"/>
      <c r="AH203" s="22">
        <v>10.52489121025803</v>
      </c>
      <c r="AI203" s="22">
        <v>1.2602703809644147</v>
      </c>
      <c r="AJ203" s="26"/>
      <c r="AK203" s="22">
        <v>20.32564070419408</v>
      </c>
      <c r="AL203" s="22">
        <v>0.06</v>
      </c>
      <c r="AM203" s="26">
        <v>2</v>
      </c>
      <c r="AN203" s="22">
        <v>1.69</v>
      </c>
      <c r="AO203" s="22">
        <v>0.05</v>
      </c>
      <c r="AP203" s="26">
        <v>0</v>
      </c>
      <c r="AQ203" s="22">
        <v>1.09</v>
      </c>
      <c r="AR203" s="18"/>
      <c r="AS203" s="22">
        <v>96.29</v>
      </c>
      <c r="AT203" s="22">
        <v>33.63053191445211</v>
      </c>
      <c r="AU203" s="20">
        <v>2.8631720796132014</v>
      </c>
      <c r="AV203" s="20">
        <v>96.45814585612509</v>
      </c>
    </row>
    <row r="204" spans="1:48" ht="12.75">
      <c r="A204" s="18" t="s">
        <v>347</v>
      </c>
      <c r="B204" s="19">
        <v>37463</v>
      </c>
      <c r="C204" s="20">
        <v>2002</v>
      </c>
      <c r="D204" s="21">
        <v>37463.001388888886</v>
      </c>
      <c r="E204" s="21">
        <v>37463.03611111111</v>
      </c>
      <c r="F204" s="22">
        <v>0.833</v>
      </c>
      <c r="G204" s="22"/>
      <c r="H204" s="20">
        <v>158</v>
      </c>
      <c r="I204" s="20"/>
      <c r="J204" s="20" t="s">
        <v>25</v>
      </c>
      <c r="K204" s="22">
        <v>2.83</v>
      </c>
      <c r="L204" s="22"/>
      <c r="M204" s="22">
        <v>693</v>
      </c>
      <c r="N204" s="22"/>
      <c r="O204" s="20">
        <v>1.46555</v>
      </c>
      <c r="P204" s="22">
        <v>1465.55</v>
      </c>
      <c r="Q204" s="22">
        <v>3.5</v>
      </c>
      <c r="R204" s="26"/>
      <c r="S204" s="22">
        <v>174.65</v>
      </c>
      <c r="T204" s="22">
        <v>0.57</v>
      </c>
      <c r="U204" s="26"/>
      <c r="V204" s="22">
        <v>46.9</v>
      </c>
      <c r="W204" s="22">
        <v>1.27</v>
      </c>
      <c r="X204" s="26"/>
      <c r="Y204" s="22">
        <v>55.24</v>
      </c>
      <c r="Z204" s="22">
        <v>0.38</v>
      </c>
      <c r="AA204" s="26"/>
      <c r="AB204" s="22">
        <v>9.72</v>
      </c>
      <c r="AC204" s="22">
        <v>6.4</v>
      </c>
      <c r="AD204" s="26"/>
      <c r="AE204" s="22">
        <v>355.78</v>
      </c>
      <c r="AF204" s="22">
        <v>69.70136701095402</v>
      </c>
      <c r="AG204" s="26"/>
      <c r="AH204" s="22">
        <v>1451.1824611680627</v>
      </c>
      <c r="AI204" s="22">
        <v>45.2355124519855</v>
      </c>
      <c r="AJ204" s="26"/>
      <c r="AK204" s="22">
        <v>729.5583448256222</v>
      </c>
      <c r="AL204" s="22">
        <v>1.93</v>
      </c>
      <c r="AM204" s="26"/>
      <c r="AN204" s="22">
        <v>54.37</v>
      </c>
      <c r="AO204" s="22">
        <v>0.01</v>
      </c>
      <c r="AP204" s="26">
        <v>0</v>
      </c>
      <c r="AQ204" s="22">
        <v>0.22</v>
      </c>
      <c r="AR204" s="18"/>
      <c r="AS204" s="22">
        <v>2107.84</v>
      </c>
      <c r="AT204" s="22">
        <v>2235.3308059936844</v>
      </c>
      <c r="AU204" s="20">
        <v>0.9429655755417329</v>
      </c>
      <c r="AV204" s="20">
        <v>-5.870863094665481</v>
      </c>
    </row>
    <row r="205" spans="1:48" ht="12.75">
      <c r="A205" s="18" t="s">
        <v>352</v>
      </c>
      <c r="B205" s="19">
        <v>37464</v>
      </c>
      <c r="C205" s="20">
        <v>2002</v>
      </c>
      <c r="D205" s="21">
        <v>37464.08472222222</v>
      </c>
      <c r="E205" s="21">
        <v>37464.125</v>
      </c>
      <c r="F205" s="22">
        <v>0.967</v>
      </c>
      <c r="G205" s="22"/>
      <c r="H205" s="20">
        <v>325</v>
      </c>
      <c r="I205" s="20"/>
      <c r="J205" s="20" t="s">
        <v>25</v>
      </c>
      <c r="K205" s="22">
        <v>3.02</v>
      </c>
      <c r="L205" s="22"/>
      <c r="M205" s="22">
        <v>443.52</v>
      </c>
      <c r="N205" s="22"/>
      <c r="O205" s="20">
        <v>0.9638300000000001</v>
      </c>
      <c r="P205" s="22">
        <v>963.83</v>
      </c>
      <c r="Q205" s="22">
        <v>0.95</v>
      </c>
      <c r="R205" s="26"/>
      <c r="S205" s="22">
        <v>47.41</v>
      </c>
      <c r="T205" s="22">
        <v>0.17</v>
      </c>
      <c r="U205" s="26"/>
      <c r="V205" s="22">
        <v>13.99</v>
      </c>
      <c r="W205" s="22">
        <v>0.57</v>
      </c>
      <c r="X205" s="26"/>
      <c r="Y205" s="22">
        <v>24.79</v>
      </c>
      <c r="Z205" s="22">
        <v>0.12</v>
      </c>
      <c r="AA205" s="26"/>
      <c r="AB205" s="22">
        <v>3.07</v>
      </c>
      <c r="AC205" s="22">
        <v>3.99</v>
      </c>
      <c r="AD205" s="26"/>
      <c r="AE205" s="22">
        <v>221.44</v>
      </c>
      <c r="AF205" s="22">
        <v>39.69844745232739</v>
      </c>
      <c r="AG205" s="26"/>
      <c r="AH205" s="22">
        <v>826.5216759574563</v>
      </c>
      <c r="AI205" s="22">
        <v>29.159499933728807</v>
      </c>
      <c r="AJ205" s="26"/>
      <c r="AK205" s="22">
        <v>470.2844149311782</v>
      </c>
      <c r="AL205" s="22">
        <v>1.02</v>
      </c>
      <c r="AM205" s="26"/>
      <c r="AN205" s="22">
        <v>28.73</v>
      </c>
      <c r="AO205" s="22">
        <v>0.01</v>
      </c>
      <c r="AP205" s="26">
        <v>0</v>
      </c>
      <c r="AQ205" s="22">
        <v>0.22</v>
      </c>
      <c r="AR205" s="18"/>
      <c r="AS205" s="22">
        <v>1274.53</v>
      </c>
      <c r="AT205" s="22">
        <v>1325.7560908886346</v>
      </c>
      <c r="AU205" s="20">
        <v>0.9613608481675551</v>
      </c>
      <c r="AV205" s="20">
        <v>-3.9400349883137964</v>
      </c>
    </row>
    <row r="206" spans="1:48" ht="12.75">
      <c r="A206" s="18" t="s">
        <v>353</v>
      </c>
      <c r="B206" s="19">
        <v>37464</v>
      </c>
      <c r="C206" s="20">
        <v>2002</v>
      </c>
      <c r="D206" s="21">
        <v>37464.126388888886</v>
      </c>
      <c r="E206" s="21">
        <v>37464.15833333333</v>
      </c>
      <c r="F206" s="22">
        <v>0.767</v>
      </c>
      <c r="G206" s="22"/>
      <c r="H206" s="20">
        <v>440</v>
      </c>
      <c r="I206" s="20"/>
      <c r="J206" s="20" t="s">
        <v>25</v>
      </c>
      <c r="K206" s="22">
        <v>3.42</v>
      </c>
      <c r="L206" s="22"/>
      <c r="M206" s="22">
        <v>179.19</v>
      </c>
      <c r="N206" s="22"/>
      <c r="O206" s="20">
        <v>0.38107</v>
      </c>
      <c r="P206" s="22">
        <v>381.07</v>
      </c>
      <c r="Q206" s="22">
        <v>0.28</v>
      </c>
      <c r="R206" s="26"/>
      <c r="S206" s="22">
        <v>13.97</v>
      </c>
      <c r="T206" s="22">
        <v>0.05</v>
      </c>
      <c r="U206" s="26"/>
      <c r="V206" s="22">
        <v>4.11</v>
      </c>
      <c r="W206" s="22">
        <v>0.18</v>
      </c>
      <c r="X206" s="26"/>
      <c r="Y206" s="22">
        <v>7.83</v>
      </c>
      <c r="Z206" s="22">
        <v>0.03</v>
      </c>
      <c r="AA206" s="26"/>
      <c r="AB206" s="22">
        <v>0.77</v>
      </c>
      <c r="AC206" s="22">
        <v>1.43</v>
      </c>
      <c r="AD206" s="26"/>
      <c r="AE206" s="22">
        <v>79.39</v>
      </c>
      <c r="AF206" s="22">
        <v>15.270437921726296</v>
      </c>
      <c r="AG206" s="26"/>
      <c r="AH206" s="22">
        <v>317.9305175303415</v>
      </c>
      <c r="AI206" s="22">
        <v>10.562898246330125</v>
      </c>
      <c r="AJ206" s="26"/>
      <c r="AK206" s="22">
        <v>170.35842291681226</v>
      </c>
      <c r="AL206" s="22">
        <v>0.35</v>
      </c>
      <c r="AM206" s="26"/>
      <c r="AN206" s="22">
        <v>9.86</v>
      </c>
      <c r="AO206" s="22">
        <v>0.01</v>
      </c>
      <c r="AP206" s="26">
        <v>0</v>
      </c>
      <c r="AQ206" s="22">
        <v>0.22</v>
      </c>
      <c r="AR206" s="18"/>
      <c r="AS206" s="22">
        <v>487.14</v>
      </c>
      <c r="AT206" s="22">
        <v>498.3689404471538</v>
      </c>
      <c r="AU206" s="20">
        <v>0.977468619057442</v>
      </c>
      <c r="AV206" s="20">
        <v>-2.2788104676267955</v>
      </c>
    </row>
    <row r="207" spans="1:48" ht="12.75">
      <c r="A207" s="18" t="s">
        <v>354</v>
      </c>
      <c r="B207" s="19">
        <v>37464</v>
      </c>
      <c r="C207" s="20">
        <v>2002</v>
      </c>
      <c r="D207" s="21">
        <v>37464.16805555556</v>
      </c>
      <c r="E207" s="21">
        <v>37464.208333333336</v>
      </c>
      <c r="F207" s="22">
        <v>0.967</v>
      </c>
      <c r="G207" s="22"/>
      <c r="H207" s="20">
        <v>1019</v>
      </c>
      <c r="I207" s="20"/>
      <c r="J207" s="20" t="s">
        <v>25</v>
      </c>
      <c r="K207" s="22">
        <v>3.48</v>
      </c>
      <c r="L207" s="22"/>
      <c r="M207" s="22">
        <v>161.37</v>
      </c>
      <c r="N207" s="22"/>
      <c r="O207" s="20">
        <v>0.32885000000000003</v>
      </c>
      <c r="P207" s="22">
        <v>328.85</v>
      </c>
      <c r="Q207" s="22">
        <v>0.4</v>
      </c>
      <c r="R207" s="26"/>
      <c r="S207" s="22">
        <v>19.96</v>
      </c>
      <c r="T207" s="22">
        <v>0.06</v>
      </c>
      <c r="U207" s="26"/>
      <c r="V207" s="22">
        <v>4.94</v>
      </c>
      <c r="W207" s="22">
        <v>0.21</v>
      </c>
      <c r="X207" s="26"/>
      <c r="Y207" s="22">
        <v>9.13</v>
      </c>
      <c r="Z207" s="22">
        <v>0.03</v>
      </c>
      <c r="AA207" s="26"/>
      <c r="AB207" s="22">
        <v>0.77</v>
      </c>
      <c r="AC207" s="22">
        <v>1.33</v>
      </c>
      <c r="AD207" s="26"/>
      <c r="AE207" s="22">
        <v>73.83</v>
      </c>
      <c r="AF207" s="22">
        <v>12.106636593701086</v>
      </c>
      <c r="AG207" s="26"/>
      <c r="AH207" s="22">
        <v>252.0601738808566</v>
      </c>
      <c r="AI207" s="22">
        <v>11.042086992495037</v>
      </c>
      <c r="AJ207" s="26"/>
      <c r="AK207" s="22">
        <v>178.08677901495994</v>
      </c>
      <c r="AL207" s="22">
        <v>0.36</v>
      </c>
      <c r="AM207" s="26"/>
      <c r="AN207" s="22">
        <v>10.14</v>
      </c>
      <c r="AO207" s="22">
        <v>0.01</v>
      </c>
      <c r="AP207" s="26">
        <v>0</v>
      </c>
      <c r="AQ207" s="22">
        <v>0.22</v>
      </c>
      <c r="AR207" s="18"/>
      <c r="AS207" s="22">
        <v>437.48</v>
      </c>
      <c r="AT207" s="22">
        <v>440.50695289581654</v>
      </c>
      <c r="AU207" s="20">
        <v>0.9931284787313391</v>
      </c>
      <c r="AV207" s="20">
        <v>-0.6895211565121655</v>
      </c>
    </row>
    <row r="208" spans="1:48" ht="12.75">
      <c r="A208" s="18" t="s">
        <v>355</v>
      </c>
      <c r="B208" s="19">
        <v>37464</v>
      </c>
      <c r="C208" s="20">
        <v>2002</v>
      </c>
      <c r="D208" s="21">
        <v>37464.20972222222</v>
      </c>
      <c r="E208" s="21">
        <v>37464.25</v>
      </c>
      <c r="F208" s="22">
        <v>0.967</v>
      </c>
      <c r="G208" s="22"/>
      <c r="H208" s="20">
        <v>1044</v>
      </c>
      <c r="I208" s="20"/>
      <c r="J208" s="20" t="s">
        <v>25</v>
      </c>
      <c r="K208" s="22">
        <v>3.53</v>
      </c>
      <c r="L208" s="22"/>
      <c r="M208" s="22">
        <v>144.54</v>
      </c>
      <c r="N208" s="22"/>
      <c r="O208" s="20">
        <v>0.29648</v>
      </c>
      <c r="P208" s="22">
        <v>296.48</v>
      </c>
      <c r="Q208" s="22">
        <v>0.39</v>
      </c>
      <c r="R208" s="26"/>
      <c r="S208" s="22">
        <v>19.46</v>
      </c>
      <c r="T208" s="22">
        <v>0.06</v>
      </c>
      <c r="U208" s="26"/>
      <c r="V208" s="22">
        <v>4.94</v>
      </c>
      <c r="W208" s="22">
        <v>0.22</v>
      </c>
      <c r="X208" s="26"/>
      <c r="Y208" s="22">
        <v>9.57</v>
      </c>
      <c r="Z208" s="22">
        <v>0.03</v>
      </c>
      <c r="AA208" s="26"/>
      <c r="AB208" s="22">
        <v>0.77</v>
      </c>
      <c r="AC208" s="22">
        <v>1.58</v>
      </c>
      <c r="AD208" s="26"/>
      <c r="AE208" s="22">
        <v>87.83</v>
      </c>
      <c r="AF208" s="22">
        <v>11.340169696483201</v>
      </c>
      <c r="AG208" s="26"/>
      <c r="AH208" s="22">
        <v>236.10233308078026</v>
      </c>
      <c r="AI208" s="22">
        <v>10.831199311094316</v>
      </c>
      <c r="AJ208" s="26"/>
      <c r="AK208" s="22">
        <v>174.68558248932914</v>
      </c>
      <c r="AL208" s="22">
        <v>0.35</v>
      </c>
      <c r="AM208" s="26"/>
      <c r="AN208" s="22">
        <v>9.86</v>
      </c>
      <c r="AO208" s="22">
        <v>0.01</v>
      </c>
      <c r="AP208" s="26">
        <v>0</v>
      </c>
      <c r="AQ208" s="22">
        <v>0.22</v>
      </c>
      <c r="AR208" s="18"/>
      <c r="AS208" s="22">
        <v>419.05</v>
      </c>
      <c r="AT208" s="22">
        <v>420.8679155701094</v>
      </c>
      <c r="AU208" s="20">
        <v>0.9956805555784719</v>
      </c>
      <c r="AV208" s="20">
        <v>-0.43287934128075023</v>
      </c>
    </row>
    <row r="209" spans="1:48" ht="12.75">
      <c r="A209" s="18" t="s">
        <v>356</v>
      </c>
      <c r="B209" s="19">
        <v>37464</v>
      </c>
      <c r="C209" s="20">
        <v>2002</v>
      </c>
      <c r="D209" s="21">
        <v>37464.251388888886</v>
      </c>
      <c r="E209" s="21">
        <v>37464.291666666664</v>
      </c>
      <c r="F209" s="22">
        <v>0.967</v>
      </c>
      <c r="G209" s="22"/>
      <c r="H209" s="20">
        <v>998</v>
      </c>
      <c r="I209" s="20"/>
      <c r="J209" s="20" t="s">
        <v>25</v>
      </c>
      <c r="K209" s="22">
        <v>3.59</v>
      </c>
      <c r="L209" s="22"/>
      <c r="M209" s="22">
        <v>129.69</v>
      </c>
      <c r="N209" s="22"/>
      <c r="O209" s="20">
        <v>0.25704000000000005</v>
      </c>
      <c r="P209" s="22">
        <v>257.04</v>
      </c>
      <c r="Q209" s="22">
        <v>0.41</v>
      </c>
      <c r="R209" s="26"/>
      <c r="S209" s="22">
        <v>20.46</v>
      </c>
      <c r="T209" s="22">
        <v>0.06</v>
      </c>
      <c r="U209" s="26"/>
      <c r="V209" s="22">
        <v>4.94</v>
      </c>
      <c r="W209" s="22">
        <v>0.22</v>
      </c>
      <c r="X209" s="26"/>
      <c r="Y209" s="22">
        <v>9.57</v>
      </c>
      <c r="Z209" s="22">
        <v>0.03</v>
      </c>
      <c r="AA209" s="26"/>
      <c r="AB209" s="22">
        <v>0.77</v>
      </c>
      <c r="AC209" s="22">
        <v>1.65</v>
      </c>
      <c r="AD209" s="26"/>
      <c r="AE209" s="22">
        <v>91.5</v>
      </c>
      <c r="AF209" s="22">
        <v>10.335788500808032</v>
      </c>
      <c r="AG209" s="26"/>
      <c r="AH209" s="22">
        <v>215.19111658682323</v>
      </c>
      <c r="AI209" s="22">
        <v>9.867643968365156</v>
      </c>
      <c r="AJ209" s="26"/>
      <c r="AK209" s="22">
        <v>159.14536192179324</v>
      </c>
      <c r="AL209" s="22">
        <v>0.32</v>
      </c>
      <c r="AM209" s="26"/>
      <c r="AN209" s="22">
        <v>9.01</v>
      </c>
      <c r="AO209" s="22">
        <v>0.01</v>
      </c>
      <c r="AP209" s="26">
        <v>0</v>
      </c>
      <c r="AQ209" s="22">
        <v>0.22</v>
      </c>
      <c r="AR209" s="18"/>
      <c r="AS209" s="22">
        <v>384.28</v>
      </c>
      <c r="AT209" s="22">
        <v>383.56647850861646</v>
      </c>
      <c r="AU209" s="20">
        <v>1.001860229012081</v>
      </c>
      <c r="AV209" s="20">
        <v>0.1858500393905265</v>
      </c>
    </row>
    <row r="210" spans="1:48" ht="12.75">
      <c r="A210" s="18" t="s">
        <v>357</v>
      </c>
      <c r="B210" s="19">
        <v>37464</v>
      </c>
      <c r="C210" s="20">
        <v>2002</v>
      </c>
      <c r="D210" s="21">
        <v>37464.29305555556</v>
      </c>
      <c r="E210" s="21">
        <v>37464.333333333336</v>
      </c>
      <c r="F210" s="22">
        <v>0.967</v>
      </c>
      <c r="G210" s="22"/>
      <c r="H210" s="20">
        <v>1019</v>
      </c>
      <c r="I210" s="20"/>
      <c r="J210" s="20" t="s">
        <v>25</v>
      </c>
      <c r="K210" s="22">
        <v>3.64</v>
      </c>
      <c r="L210" s="22"/>
      <c r="M210" s="22">
        <v>115.83</v>
      </c>
      <c r="N210" s="22"/>
      <c r="O210" s="20">
        <v>0.22803</v>
      </c>
      <c r="P210" s="22">
        <v>228.03</v>
      </c>
      <c r="Q210" s="22">
        <v>0.2</v>
      </c>
      <c r="R210" s="26"/>
      <c r="S210" s="22">
        <v>9.98</v>
      </c>
      <c r="T210" s="22">
        <v>0.03</v>
      </c>
      <c r="U210" s="26"/>
      <c r="V210" s="22">
        <v>2.47</v>
      </c>
      <c r="W210" s="22">
        <v>0.13</v>
      </c>
      <c r="X210" s="26"/>
      <c r="Y210" s="22">
        <v>5.65</v>
      </c>
      <c r="Z210" s="22">
        <v>0.02</v>
      </c>
      <c r="AA210" s="26">
        <v>0</v>
      </c>
      <c r="AB210" s="22">
        <v>0.51</v>
      </c>
      <c r="AC210" s="22">
        <v>1.82</v>
      </c>
      <c r="AD210" s="26"/>
      <c r="AE210" s="22">
        <v>100.94</v>
      </c>
      <c r="AF210" s="22">
        <v>10.142117458444982</v>
      </c>
      <c r="AG210" s="26"/>
      <c r="AH210" s="22">
        <v>211.15888548482454</v>
      </c>
      <c r="AI210" s="22">
        <v>7.831332587325004</v>
      </c>
      <c r="AJ210" s="26"/>
      <c r="AK210" s="22">
        <v>126.30373196837768</v>
      </c>
      <c r="AL210" s="22">
        <v>0.25</v>
      </c>
      <c r="AM210" s="26"/>
      <c r="AN210" s="22">
        <v>7.04</v>
      </c>
      <c r="AO210" s="22">
        <v>0.01</v>
      </c>
      <c r="AP210" s="26">
        <v>0</v>
      </c>
      <c r="AQ210" s="22">
        <v>0.22</v>
      </c>
      <c r="AR210" s="18"/>
      <c r="AS210" s="22">
        <v>347.58</v>
      </c>
      <c r="AT210" s="22">
        <v>344.72261745320225</v>
      </c>
      <c r="AU210" s="20">
        <v>1.008288932614599</v>
      </c>
      <c r="AV210" s="20">
        <v>0.8254721200706391</v>
      </c>
    </row>
    <row r="211" spans="1:48" ht="12.75">
      <c r="A211" s="18" t="s">
        <v>358</v>
      </c>
      <c r="B211" s="19">
        <v>37464</v>
      </c>
      <c r="C211" s="20">
        <v>2002</v>
      </c>
      <c r="D211" s="21">
        <v>37464.33472222222</v>
      </c>
      <c r="E211" s="21">
        <v>37464.375</v>
      </c>
      <c r="F211" s="22">
        <v>0.967</v>
      </c>
      <c r="G211" s="22"/>
      <c r="H211" s="20">
        <v>1009</v>
      </c>
      <c r="I211" s="20"/>
      <c r="J211" s="20" t="s">
        <v>25</v>
      </c>
      <c r="K211" s="22">
        <v>3.65</v>
      </c>
      <c r="L211" s="22"/>
      <c r="M211" s="22">
        <v>116.82</v>
      </c>
      <c r="N211" s="22"/>
      <c r="O211" s="20">
        <v>0.22491</v>
      </c>
      <c r="P211" s="22">
        <v>224.91</v>
      </c>
      <c r="Q211" s="22">
        <v>0.11</v>
      </c>
      <c r="R211" s="26"/>
      <c r="S211" s="22">
        <v>5.49</v>
      </c>
      <c r="T211" s="22">
        <v>0.01</v>
      </c>
      <c r="U211" s="26">
        <v>0</v>
      </c>
      <c r="V211" s="22">
        <v>0.82</v>
      </c>
      <c r="W211" s="22">
        <v>0.06</v>
      </c>
      <c r="X211" s="26"/>
      <c r="Y211" s="22">
        <v>2.61</v>
      </c>
      <c r="Z211" s="22">
        <v>0.01</v>
      </c>
      <c r="AA211" s="26" t="s">
        <v>635</v>
      </c>
      <c r="AB211" s="22">
        <v>0.26</v>
      </c>
      <c r="AC211" s="22">
        <v>2.05</v>
      </c>
      <c r="AD211" s="26"/>
      <c r="AE211" s="22">
        <v>114.11</v>
      </c>
      <c r="AF211" s="22">
        <v>11.312445635133052</v>
      </c>
      <c r="AG211" s="26"/>
      <c r="AH211" s="22">
        <v>235.52511812347015</v>
      </c>
      <c r="AI211" s="22">
        <v>6.9139156532001</v>
      </c>
      <c r="AJ211" s="26"/>
      <c r="AK211" s="22">
        <v>111.5076316548112</v>
      </c>
      <c r="AL211" s="22">
        <v>0.2</v>
      </c>
      <c r="AM211" s="26"/>
      <c r="AN211" s="22">
        <v>5.63</v>
      </c>
      <c r="AO211" s="22">
        <v>0.01</v>
      </c>
      <c r="AP211" s="26">
        <v>0</v>
      </c>
      <c r="AQ211" s="22">
        <v>0.22</v>
      </c>
      <c r="AR211" s="18"/>
      <c r="AS211" s="22">
        <v>348.2</v>
      </c>
      <c r="AT211" s="22">
        <v>352.8827497782814</v>
      </c>
      <c r="AU211" s="20">
        <v>0.9867300122173056</v>
      </c>
      <c r="AV211" s="20">
        <v>-1.3358622159116933</v>
      </c>
    </row>
    <row r="212" spans="1:48" ht="12.75">
      <c r="A212" s="18" t="s">
        <v>359</v>
      </c>
      <c r="B212" s="19">
        <v>37464</v>
      </c>
      <c r="C212" s="20">
        <v>2002</v>
      </c>
      <c r="D212" s="21">
        <v>37464.376388888886</v>
      </c>
      <c r="E212" s="21">
        <v>37464.416666666664</v>
      </c>
      <c r="F212" s="22">
        <v>0.967</v>
      </c>
      <c r="G212" s="22"/>
      <c r="H212" s="20">
        <v>992</v>
      </c>
      <c r="I212" s="20"/>
      <c r="J212" s="20" t="s">
        <v>25</v>
      </c>
      <c r="K212" s="22">
        <v>3.64</v>
      </c>
      <c r="L212" s="22"/>
      <c r="M212" s="22">
        <v>120.78</v>
      </c>
      <c r="N212" s="22"/>
      <c r="O212" s="20">
        <v>0.22909000000000002</v>
      </c>
      <c r="P212" s="22">
        <v>229.09</v>
      </c>
      <c r="Q212" s="22">
        <v>0.17</v>
      </c>
      <c r="R212" s="26"/>
      <c r="S212" s="22">
        <v>8.48</v>
      </c>
      <c r="T212" s="22">
        <v>0.02</v>
      </c>
      <c r="U212" s="26"/>
      <c r="V212" s="22">
        <v>1.65</v>
      </c>
      <c r="W212" s="22">
        <v>0.07</v>
      </c>
      <c r="X212" s="26"/>
      <c r="Y212" s="22">
        <v>3.04</v>
      </c>
      <c r="Z212" s="22">
        <v>0.01</v>
      </c>
      <c r="AA212" s="26" t="s">
        <v>635</v>
      </c>
      <c r="AB212" s="22">
        <v>0.26</v>
      </c>
      <c r="AC212" s="22">
        <v>2.34</v>
      </c>
      <c r="AD212" s="26"/>
      <c r="AE212" s="22">
        <v>129.89</v>
      </c>
      <c r="AF212" s="22">
        <v>11.8725639681096</v>
      </c>
      <c r="AG212" s="26"/>
      <c r="AH212" s="22">
        <v>247.18678181604184</v>
      </c>
      <c r="AI212" s="22">
        <v>7.0546314956784455</v>
      </c>
      <c r="AJ212" s="26"/>
      <c r="AK212" s="22">
        <v>113.77709676230197</v>
      </c>
      <c r="AL212" s="22">
        <v>0.18</v>
      </c>
      <c r="AM212" s="26"/>
      <c r="AN212" s="22">
        <v>5.07</v>
      </c>
      <c r="AO212" s="22">
        <v>0.01</v>
      </c>
      <c r="AP212" s="26">
        <v>0</v>
      </c>
      <c r="AQ212" s="22">
        <v>0.22</v>
      </c>
      <c r="AR212" s="18"/>
      <c r="AS212" s="22">
        <v>372.41</v>
      </c>
      <c r="AT212" s="22">
        <v>366.25387857834386</v>
      </c>
      <c r="AU212" s="20">
        <v>1.0168083446530363</v>
      </c>
      <c r="AV212" s="20">
        <v>1.6668261709248267</v>
      </c>
    </row>
    <row r="213" spans="1:48" ht="12.75">
      <c r="A213" s="18" t="s">
        <v>360</v>
      </c>
      <c r="B213" s="19">
        <v>37464</v>
      </c>
      <c r="C213" s="20">
        <v>2002</v>
      </c>
      <c r="D213" s="21">
        <v>37464.41805555556</v>
      </c>
      <c r="E213" s="21">
        <v>37464.45277777778</v>
      </c>
      <c r="F213" s="22">
        <v>0.833</v>
      </c>
      <c r="G213" s="22"/>
      <c r="H213" s="20">
        <v>574</v>
      </c>
      <c r="I213" s="20"/>
      <c r="J213" s="20" t="s">
        <v>25</v>
      </c>
      <c r="K213" s="22">
        <v>3.53</v>
      </c>
      <c r="L213" s="22"/>
      <c r="M213" s="22">
        <v>154.44</v>
      </c>
      <c r="N213" s="22"/>
      <c r="O213" s="20">
        <v>0.29308999999999996</v>
      </c>
      <c r="P213" s="22">
        <v>293.09</v>
      </c>
      <c r="Q213" s="22">
        <v>0.25</v>
      </c>
      <c r="R213" s="26"/>
      <c r="S213" s="22">
        <v>12.48</v>
      </c>
      <c r="T213" s="22">
        <v>0.03</v>
      </c>
      <c r="U213" s="26"/>
      <c r="V213" s="22">
        <v>2.47</v>
      </c>
      <c r="W213" s="22">
        <v>0.1</v>
      </c>
      <c r="X213" s="26"/>
      <c r="Y213" s="22">
        <v>4.35</v>
      </c>
      <c r="Z213" s="22">
        <v>0.02</v>
      </c>
      <c r="AA213" s="26">
        <v>0</v>
      </c>
      <c r="AB213" s="22">
        <v>0.51</v>
      </c>
      <c r="AC213" s="22">
        <v>2.95</v>
      </c>
      <c r="AD213" s="26"/>
      <c r="AE213" s="22">
        <v>163.83</v>
      </c>
      <c r="AF213" s="22">
        <v>16.0861397992904</v>
      </c>
      <c r="AG213" s="26"/>
      <c r="AH213" s="22">
        <v>334.91343062122615</v>
      </c>
      <c r="AI213" s="22">
        <v>8.571901429160322</v>
      </c>
      <c r="AJ213" s="26"/>
      <c r="AK213" s="22">
        <v>138.24762624949767</v>
      </c>
      <c r="AL213" s="22">
        <v>0.23</v>
      </c>
      <c r="AM213" s="26"/>
      <c r="AN213" s="22">
        <v>6.48</v>
      </c>
      <c r="AO213" s="22">
        <v>0.01</v>
      </c>
      <c r="AP213" s="26">
        <v>0</v>
      </c>
      <c r="AQ213" s="22">
        <v>0.22</v>
      </c>
      <c r="AR213" s="18"/>
      <c r="AS213" s="22">
        <v>476.73</v>
      </c>
      <c r="AT213" s="22">
        <v>479.86105687072387</v>
      </c>
      <c r="AU213" s="20">
        <v>0.9934750761165281</v>
      </c>
      <c r="AV213" s="20">
        <v>-0.6546280875688747</v>
      </c>
    </row>
    <row r="214" spans="1:48" ht="12.75">
      <c r="A214" s="18" t="s">
        <v>361</v>
      </c>
      <c r="B214" s="19">
        <v>37464</v>
      </c>
      <c r="C214" s="20">
        <v>2002</v>
      </c>
      <c r="D214" s="21">
        <v>37464.45972222222</v>
      </c>
      <c r="E214" s="21">
        <v>37464.501388888886</v>
      </c>
      <c r="F214" s="22">
        <v>1</v>
      </c>
      <c r="G214" s="22"/>
      <c r="H214" s="20">
        <v>304</v>
      </c>
      <c r="I214" s="20"/>
      <c r="J214" s="20" t="s">
        <v>25</v>
      </c>
      <c r="K214" s="22">
        <v>3.37</v>
      </c>
      <c r="L214" s="22"/>
      <c r="M214" s="22">
        <v>212.66</v>
      </c>
      <c r="N214" s="22"/>
      <c r="O214" s="20">
        <v>0.42657999999999996</v>
      </c>
      <c r="P214" s="22">
        <v>426.58</v>
      </c>
      <c r="Q214" s="22">
        <v>0.35</v>
      </c>
      <c r="R214" s="26"/>
      <c r="S214" s="22">
        <v>17.47</v>
      </c>
      <c r="T214" s="22">
        <v>0.06</v>
      </c>
      <c r="U214" s="26"/>
      <c r="V214" s="22">
        <v>4.94</v>
      </c>
      <c r="W214" s="22">
        <v>0.13</v>
      </c>
      <c r="X214" s="26"/>
      <c r="Y214" s="22">
        <v>5.65</v>
      </c>
      <c r="Z214" s="22">
        <v>0.04</v>
      </c>
      <c r="AA214" s="26"/>
      <c r="AB214" s="22">
        <v>1.02</v>
      </c>
      <c r="AC214" s="22">
        <v>4.32</v>
      </c>
      <c r="AD214" s="26"/>
      <c r="AE214" s="22">
        <v>240</v>
      </c>
      <c r="AF214" s="22">
        <v>24.97061745328161</v>
      </c>
      <c r="AG214" s="26"/>
      <c r="AH214" s="22">
        <v>519.888255377323</v>
      </c>
      <c r="AI214" s="22">
        <v>11.954840768315833</v>
      </c>
      <c r="AJ214" s="26"/>
      <c r="AK214" s="22">
        <v>192.80767191139776</v>
      </c>
      <c r="AL214" s="22">
        <v>0.32</v>
      </c>
      <c r="AM214" s="26"/>
      <c r="AN214" s="22">
        <v>9.01</v>
      </c>
      <c r="AO214" s="22">
        <v>0.02</v>
      </c>
      <c r="AP214" s="26">
        <v>0</v>
      </c>
      <c r="AQ214" s="22">
        <v>0.43</v>
      </c>
      <c r="AR214" s="18"/>
      <c r="AS214" s="22">
        <v>695.66</v>
      </c>
      <c r="AT214" s="22">
        <v>722.1359272887207</v>
      </c>
      <c r="AU214" s="20">
        <v>0.9633366430221448</v>
      </c>
      <c r="AV214" s="20">
        <v>-3.7348008664901884</v>
      </c>
    </row>
    <row r="215" spans="1:48" ht="12.75">
      <c r="A215" s="18" t="s">
        <v>362</v>
      </c>
      <c r="B215" s="19">
        <v>37465</v>
      </c>
      <c r="C215" s="20">
        <v>2002</v>
      </c>
      <c r="D215" s="21">
        <v>37465.16736111111</v>
      </c>
      <c r="E215" s="21">
        <v>37465.208333333336</v>
      </c>
      <c r="F215" s="22">
        <v>0.983</v>
      </c>
      <c r="G215" s="22"/>
      <c r="H215" s="20">
        <v>109</v>
      </c>
      <c r="I215" s="20"/>
      <c r="J215" s="20" t="s">
        <v>25</v>
      </c>
      <c r="K215" s="22">
        <v>3.22</v>
      </c>
      <c r="L215" s="22"/>
      <c r="M215" s="22">
        <v>401.8</v>
      </c>
      <c r="N215" s="22"/>
      <c r="O215" s="20">
        <v>0.5997899999999999</v>
      </c>
      <c r="P215" s="22">
        <v>599.79</v>
      </c>
      <c r="Q215" s="22">
        <v>2.79</v>
      </c>
      <c r="R215" s="26"/>
      <c r="S215" s="22">
        <v>139.22</v>
      </c>
      <c r="T215" s="22">
        <v>0.34</v>
      </c>
      <c r="U215" s="26"/>
      <c r="V215" s="22">
        <v>27.98</v>
      </c>
      <c r="W215" s="22"/>
      <c r="X215" s="26" t="s">
        <v>25</v>
      </c>
      <c r="Y215" s="22"/>
      <c r="Z215" s="22"/>
      <c r="AA215" s="26" t="s">
        <v>25</v>
      </c>
      <c r="AB215" s="22"/>
      <c r="AC215" s="22">
        <v>19.02</v>
      </c>
      <c r="AD215" s="26"/>
      <c r="AE215" s="22">
        <v>1056.67</v>
      </c>
      <c r="AF215" s="22">
        <v>67.44081066271215</v>
      </c>
      <c r="AG215" s="26"/>
      <c r="AH215" s="22">
        <v>1404.117677997667</v>
      </c>
      <c r="AI215" s="22">
        <v>27.98997902275017</v>
      </c>
      <c r="AJ215" s="26"/>
      <c r="AK215" s="22">
        <v>451.42238167891475</v>
      </c>
      <c r="AL215" s="22">
        <v>1.02</v>
      </c>
      <c r="AM215" s="26"/>
      <c r="AN215" s="22">
        <v>28.73</v>
      </c>
      <c r="AO215" s="22">
        <v>0.6</v>
      </c>
      <c r="AP215" s="26"/>
      <c r="AQ215" s="22">
        <v>13.04</v>
      </c>
      <c r="AR215" s="18"/>
      <c r="AS215" s="22">
        <v>1823.66</v>
      </c>
      <c r="AT215" s="22">
        <v>1897.3100596765817</v>
      </c>
      <c r="AU215" s="20">
        <v>0.9611818535926931</v>
      </c>
      <c r="AV215" s="20">
        <v>-3.9586483360730442</v>
      </c>
    </row>
    <row r="216" spans="1:48" ht="12.75">
      <c r="A216" s="18" t="s">
        <v>363</v>
      </c>
      <c r="B216" s="19">
        <v>37465</v>
      </c>
      <c r="C216" s="20">
        <v>2002</v>
      </c>
      <c r="D216" s="21">
        <v>37465.26111111111</v>
      </c>
      <c r="E216" s="21">
        <v>37465.291666666664</v>
      </c>
      <c r="F216" s="22">
        <v>0.733</v>
      </c>
      <c r="G216" s="22"/>
      <c r="H216" s="20">
        <v>72</v>
      </c>
      <c r="I216" s="20"/>
      <c r="J216" s="20" t="s">
        <v>25</v>
      </c>
      <c r="K216" s="22">
        <v>3.19</v>
      </c>
      <c r="L216" s="22"/>
      <c r="M216" s="22"/>
      <c r="N216" s="22" t="s">
        <v>25</v>
      </c>
      <c r="O216" s="20">
        <v>0.65313</v>
      </c>
      <c r="P216" s="22">
        <v>653.13</v>
      </c>
      <c r="Q216" s="22">
        <v>2.66</v>
      </c>
      <c r="R216" s="26"/>
      <c r="S216" s="22">
        <v>132.73</v>
      </c>
      <c r="T216" s="22">
        <v>0.31</v>
      </c>
      <c r="U216" s="26"/>
      <c r="V216" s="22">
        <v>25.51</v>
      </c>
      <c r="W216" s="22"/>
      <c r="X216" s="26" t="s">
        <v>25</v>
      </c>
      <c r="Y216" s="22"/>
      <c r="Z216" s="22"/>
      <c r="AA216" s="26" t="s">
        <v>25</v>
      </c>
      <c r="AB216" s="22"/>
      <c r="AC216" s="22">
        <v>19.58</v>
      </c>
      <c r="AD216" s="26"/>
      <c r="AE216" s="22">
        <v>1087.83</v>
      </c>
      <c r="AF216" s="22">
        <v>70.61954482900188</v>
      </c>
      <c r="AG216" s="26"/>
      <c r="AH216" s="22">
        <v>1470.298923339819</v>
      </c>
      <c r="AI216" s="22">
        <v>28.086085371119452</v>
      </c>
      <c r="AJ216" s="26"/>
      <c r="AK216" s="22">
        <v>452.97238486541454</v>
      </c>
      <c r="AL216" s="22">
        <v>1.13</v>
      </c>
      <c r="AM216" s="26"/>
      <c r="AN216" s="22">
        <v>31.83</v>
      </c>
      <c r="AO216" s="22">
        <v>0.73</v>
      </c>
      <c r="AP216" s="26"/>
      <c r="AQ216" s="22">
        <v>15.87</v>
      </c>
      <c r="AR216" s="18"/>
      <c r="AS216" s="22">
        <v>1899.2</v>
      </c>
      <c r="AT216" s="22">
        <v>1970.9713082052335</v>
      </c>
      <c r="AU216" s="20">
        <v>0.9635858178622657</v>
      </c>
      <c r="AV216" s="20">
        <v>-3.7089473560547472</v>
      </c>
    </row>
    <row r="217" spans="1:48" ht="12.75">
      <c r="A217" s="18" t="s">
        <v>364</v>
      </c>
      <c r="B217" s="19">
        <v>37465</v>
      </c>
      <c r="C217" s="20">
        <v>2002</v>
      </c>
      <c r="D217" s="21">
        <v>37465.31319444445</v>
      </c>
      <c r="E217" s="21">
        <v>37465.333333333336</v>
      </c>
      <c r="F217" s="22">
        <v>0.483</v>
      </c>
      <c r="G217" s="22"/>
      <c r="H217" s="20">
        <v>96</v>
      </c>
      <c r="I217" s="20"/>
      <c r="J217" s="20" t="s">
        <v>25</v>
      </c>
      <c r="K217" s="22">
        <v>3.07</v>
      </c>
      <c r="L217" s="22"/>
      <c r="M217" s="22"/>
      <c r="N217" s="22" t="s">
        <v>25</v>
      </c>
      <c r="O217" s="20">
        <v>0.86099</v>
      </c>
      <c r="P217" s="22">
        <v>860.99</v>
      </c>
      <c r="Q217" s="22">
        <v>2.83</v>
      </c>
      <c r="R217" s="26"/>
      <c r="S217" s="22">
        <v>141.22</v>
      </c>
      <c r="T217" s="22">
        <v>0.34</v>
      </c>
      <c r="U217" s="26"/>
      <c r="V217" s="22">
        <v>27.98</v>
      </c>
      <c r="W217" s="22">
        <v>0.33</v>
      </c>
      <c r="X217" s="26"/>
      <c r="Y217" s="22">
        <v>14.35</v>
      </c>
      <c r="Z217" s="22">
        <v>0.35</v>
      </c>
      <c r="AA217" s="26"/>
      <c r="AB217" s="22">
        <v>8.95</v>
      </c>
      <c r="AC217" s="22">
        <v>17.93</v>
      </c>
      <c r="AD217" s="26"/>
      <c r="AE217" s="22">
        <v>996.22</v>
      </c>
      <c r="AF217" s="22">
        <v>74.25252282198137</v>
      </c>
      <c r="AG217" s="26"/>
      <c r="AH217" s="22">
        <v>1545.9375251536521</v>
      </c>
      <c r="AI217" s="22">
        <v>31.957743763939472</v>
      </c>
      <c r="AJ217" s="26"/>
      <c r="AK217" s="22">
        <v>515.4144914248158</v>
      </c>
      <c r="AL217" s="22">
        <v>1.19</v>
      </c>
      <c r="AM217" s="26"/>
      <c r="AN217" s="22">
        <v>33.52</v>
      </c>
      <c r="AO217" s="22">
        <v>0.28</v>
      </c>
      <c r="AP217" s="26"/>
      <c r="AQ217" s="22">
        <v>6.09</v>
      </c>
      <c r="AR217" s="18"/>
      <c r="AS217" s="22">
        <v>2049.71</v>
      </c>
      <c r="AT217" s="22">
        <v>2100.962016578468</v>
      </c>
      <c r="AU217" s="20">
        <v>0.9756054530381588</v>
      </c>
      <c r="AV217" s="20">
        <v>-2.4695767997933395</v>
      </c>
    </row>
    <row r="218" spans="1:48" ht="12.75">
      <c r="A218" s="18" t="s">
        <v>365</v>
      </c>
      <c r="B218" s="19">
        <v>37465</v>
      </c>
      <c r="C218" s="20">
        <v>2002</v>
      </c>
      <c r="D218" s="21">
        <v>37465.472916666666</v>
      </c>
      <c r="E218" s="21">
        <v>37465.49791666667</v>
      </c>
      <c r="F218" s="22">
        <v>0.6</v>
      </c>
      <c r="G218" s="22"/>
      <c r="H218" s="20">
        <v>140</v>
      </c>
      <c r="I218" s="20"/>
      <c r="J218" s="20" t="s">
        <v>25</v>
      </c>
      <c r="K218" s="22">
        <v>3.18</v>
      </c>
      <c r="L218" s="22"/>
      <c r="M218" s="22">
        <v>0.38</v>
      </c>
      <c r="N218" s="22"/>
      <c r="O218" s="20">
        <v>0.66069</v>
      </c>
      <c r="P218" s="22">
        <v>660.69</v>
      </c>
      <c r="Q218" s="22">
        <v>2.2</v>
      </c>
      <c r="R218" s="26"/>
      <c r="S218" s="22">
        <v>109.78</v>
      </c>
      <c r="T218" s="22">
        <v>0.27</v>
      </c>
      <c r="U218" s="26"/>
      <c r="V218" s="22">
        <v>22.22</v>
      </c>
      <c r="W218" s="22">
        <v>0.17</v>
      </c>
      <c r="X218" s="26"/>
      <c r="Y218" s="22">
        <v>7.39</v>
      </c>
      <c r="Z218" s="22">
        <v>0.26</v>
      </c>
      <c r="AA218" s="26"/>
      <c r="AB218" s="22">
        <v>6.65</v>
      </c>
      <c r="AC218" s="22">
        <v>12.34</v>
      </c>
      <c r="AD218" s="26"/>
      <c r="AE218" s="22">
        <v>685.61</v>
      </c>
      <c r="AF218" s="22">
        <v>58.14741545828612</v>
      </c>
      <c r="AG218" s="26"/>
      <c r="AH218" s="22">
        <v>1210.629189841517</v>
      </c>
      <c r="AI218" s="22">
        <v>19.615359713314152</v>
      </c>
      <c r="AJ218" s="26"/>
      <c r="AK218" s="22">
        <v>316.35652145633065</v>
      </c>
      <c r="AL218" s="22">
        <v>0.83</v>
      </c>
      <c r="AM218" s="26"/>
      <c r="AN218" s="22">
        <v>23.38</v>
      </c>
      <c r="AO218" s="22">
        <v>0.72</v>
      </c>
      <c r="AP218" s="26"/>
      <c r="AQ218" s="22">
        <v>15.65</v>
      </c>
      <c r="AR218" s="18"/>
      <c r="AS218" s="22">
        <v>1492.34</v>
      </c>
      <c r="AT218" s="22">
        <v>1566.015711297848</v>
      </c>
      <c r="AU218" s="20">
        <v>0.9529534022128114</v>
      </c>
      <c r="AV218" s="20">
        <v>-4.817994913128183</v>
      </c>
    </row>
    <row r="219" spans="1:48" ht="12.75">
      <c r="A219" s="18" t="s">
        <v>366</v>
      </c>
      <c r="B219" s="19">
        <v>37465</v>
      </c>
      <c r="C219" s="20">
        <v>2002</v>
      </c>
      <c r="D219" s="21">
        <v>37465.51944444444</v>
      </c>
      <c r="E219" s="21">
        <v>37465.541666666664</v>
      </c>
      <c r="F219" s="22">
        <v>0.533</v>
      </c>
      <c r="G219" s="22"/>
      <c r="H219" s="20">
        <v>353</v>
      </c>
      <c r="I219" s="20"/>
      <c r="J219" s="20" t="s">
        <v>25</v>
      </c>
      <c r="K219" s="22">
        <v>3.81</v>
      </c>
      <c r="L219" s="22"/>
      <c r="M219" s="22">
        <v>83.2</v>
      </c>
      <c r="N219" s="22"/>
      <c r="O219" s="20">
        <v>0.15668</v>
      </c>
      <c r="P219" s="22">
        <v>156.68</v>
      </c>
      <c r="Q219" s="22">
        <v>0.16</v>
      </c>
      <c r="R219" s="26"/>
      <c r="S219" s="22">
        <v>7.98</v>
      </c>
      <c r="T219" s="22">
        <v>0.03</v>
      </c>
      <c r="U219" s="26"/>
      <c r="V219" s="22">
        <v>2.47</v>
      </c>
      <c r="W219" s="22">
        <v>0.02</v>
      </c>
      <c r="X219" s="26">
        <v>0</v>
      </c>
      <c r="Y219" s="22">
        <v>0.87</v>
      </c>
      <c r="Z219" s="22">
        <v>0.03</v>
      </c>
      <c r="AA219" s="26"/>
      <c r="AB219" s="22">
        <v>0.77</v>
      </c>
      <c r="AC219" s="22">
        <v>2.3</v>
      </c>
      <c r="AD219" s="26"/>
      <c r="AE219" s="22">
        <v>127.5</v>
      </c>
      <c r="AF219" s="22">
        <v>11.214264564018574</v>
      </c>
      <c r="AG219" s="26"/>
      <c r="AH219" s="22">
        <v>233.48098822286673</v>
      </c>
      <c r="AI219" s="22">
        <v>3.151697554776247</v>
      </c>
      <c r="AJ219" s="26"/>
      <c r="AK219" s="22">
        <v>50.83057816343131</v>
      </c>
      <c r="AL219" s="22">
        <v>0.1</v>
      </c>
      <c r="AM219" s="26"/>
      <c r="AN219" s="22">
        <v>2.82</v>
      </c>
      <c r="AO219" s="22">
        <v>0.02</v>
      </c>
      <c r="AP219" s="26">
        <v>0</v>
      </c>
      <c r="AQ219" s="22">
        <v>0.43</v>
      </c>
      <c r="AR219" s="18"/>
      <c r="AS219" s="22">
        <v>296.27</v>
      </c>
      <c r="AT219" s="22">
        <v>287.56156638629807</v>
      </c>
      <c r="AU219" s="20">
        <v>1.0302837187985108</v>
      </c>
      <c r="AV219" s="20">
        <v>2.9832006746753703</v>
      </c>
    </row>
    <row r="220" spans="1:48" ht="12.75">
      <c r="A220" s="18" t="s">
        <v>367</v>
      </c>
      <c r="B220" s="19">
        <v>37465</v>
      </c>
      <c r="C220" s="20">
        <v>2002</v>
      </c>
      <c r="D220" s="21">
        <v>37465.56527777778</v>
      </c>
      <c r="E220" s="21">
        <v>37465.583333333336</v>
      </c>
      <c r="F220" s="22">
        <v>0.433</v>
      </c>
      <c r="G220" s="22"/>
      <c r="H220" s="20">
        <v>725</v>
      </c>
      <c r="I220" s="20"/>
      <c r="J220" s="20" t="s">
        <v>25</v>
      </c>
      <c r="K220" s="22">
        <v>3.99</v>
      </c>
      <c r="L220" s="22"/>
      <c r="M220" s="22">
        <v>51.45</v>
      </c>
      <c r="N220" s="22"/>
      <c r="O220" s="20">
        <v>0.10328</v>
      </c>
      <c r="P220" s="22">
        <v>103.28</v>
      </c>
      <c r="Q220" s="22">
        <v>0</v>
      </c>
      <c r="R220" s="26" t="s">
        <v>634</v>
      </c>
      <c r="S220" s="22">
        <v>0.22</v>
      </c>
      <c r="T220" s="22">
        <v>0.01</v>
      </c>
      <c r="U220" s="26">
        <v>0</v>
      </c>
      <c r="V220" s="22">
        <v>0.82</v>
      </c>
      <c r="W220" s="22">
        <v>0.01</v>
      </c>
      <c r="X220" s="26">
        <v>0</v>
      </c>
      <c r="Y220" s="22">
        <v>0.43</v>
      </c>
      <c r="Z220" s="22">
        <v>0</v>
      </c>
      <c r="AA220" s="26" t="s">
        <v>634</v>
      </c>
      <c r="AB220" s="22">
        <v>0.04</v>
      </c>
      <c r="AC220" s="22">
        <v>1.25</v>
      </c>
      <c r="AD220" s="26"/>
      <c r="AE220" s="22">
        <v>69.22</v>
      </c>
      <c r="AF220" s="22">
        <v>6.740478095876679</v>
      </c>
      <c r="AG220" s="26"/>
      <c r="AH220" s="22">
        <v>140.33675395615245</v>
      </c>
      <c r="AI220" s="22">
        <v>1.6911890304003714</v>
      </c>
      <c r="AJ220" s="26"/>
      <c r="AK220" s="22">
        <v>27.27549668229719</v>
      </c>
      <c r="AL220" s="22">
        <v>0.05</v>
      </c>
      <c r="AM220" s="26">
        <v>2</v>
      </c>
      <c r="AN220" s="22">
        <v>1.41</v>
      </c>
      <c r="AO220" s="22">
        <v>0.02</v>
      </c>
      <c r="AP220" s="26">
        <v>0</v>
      </c>
      <c r="AQ220" s="22">
        <v>0.43</v>
      </c>
      <c r="AR220" s="18"/>
      <c r="AS220" s="22">
        <v>174.01</v>
      </c>
      <c r="AT220" s="22">
        <v>169.45225063844964</v>
      </c>
      <c r="AU220" s="20">
        <v>1.026896953828456</v>
      </c>
      <c r="AV220" s="20">
        <v>2.6540030836449207</v>
      </c>
    </row>
    <row r="221" spans="1:48" ht="12.75">
      <c r="A221" s="18" t="s">
        <v>368</v>
      </c>
      <c r="B221" s="19">
        <v>37465</v>
      </c>
      <c r="C221" s="20">
        <v>2002</v>
      </c>
      <c r="D221" s="21">
        <v>37465.58472222222</v>
      </c>
      <c r="E221" s="21">
        <v>37465.625</v>
      </c>
      <c r="F221" s="22">
        <v>0.967</v>
      </c>
      <c r="G221" s="22"/>
      <c r="H221" s="20">
        <v>847</v>
      </c>
      <c r="I221" s="20"/>
      <c r="J221" s="20" t="s">
        <v>25</v>
      </c>
      <c r="K221" s="22">
        <v>3.92</v>
      </c>
      <c r="L221" s="22"/>
      <c r="M221" s="22">
        <v>59.49</v>
      </c>
      <c r="N221" s="22"/>
      <c r="O221" s="20">
        <v>0.1194</v>
      </c>
      <c r="P221" s="22">
        <v>119.4</v>
      </c>
      <c r="Q221" s="22">
        <v>0</v>
      </c>
      <c r="R221" s="26" t="s">
        <v>634</v>
      </c>
      <c r="S221" s="22">
        <v>0.22</v>
      </c>
      <c r="T221" s="22">
        <v>0.01</v>
      </c>
      <c r="U221" s="26">
        <v>0</v>
      </c>
      <c r="V221" s="22">
        <v>0.82</v>
      </c>
      <c r="W221" s="22">
        <v>0.01</v>
      </c>
      <c r="X221" s="26">
        <v>0</v>
      </c>
      <c r="Y221" s="22">
        <v>0.43</v>
      </c>
      <c r="Z221" s="22">
        <v>0</v>
      </c>
      <c r="AA221" s="26" t="s">
        <v>634</v>
      </c>
      <c r="AB221" s="22">
        <v>0.04</v>
      </c>
      <c r="AC221" s="22">
        <v>1.31</v>
      </c>
      <c r="AD221" s="26"/>
      <c r="AE221" s="22">
        <v>72.61</v>
      </c>
      <c r="AF221" s="22">
        <v>7.016873809126684</v>
      </c>
      <c r="AG221" s="26"/>
      <c r="AH221" s="22">
        <v>146.09131270601756</v>
      </c>
      <c r="AI221" s="22">
        <v>2.2303417604628444</v>
      </c>
      <c r="AJ221" s="26"/>
      <c r="AK221" s="22">
        <v>35.97095191274475</v>
      </c>
      <c r="AL221" s="22">
        <v>0.07</v>
      </c>
      <c r="AM221" s="26"/>
      <c r="AN221" s="22">
        <v>1.97</v>
      </c>
      <c r="AO221" s="22">
        <v>0.02</v>
      </c>
      <c r="AP221" s="26">
        <v>0</v>
      </c>
      <c r="AQ221" s="22">
        <v>0.43</v>
      </c>
      <c r="AR221" s="18"/>
      <c r="AS221" s="22">
        <v>193.52</v>
      </c>
      <c r="AT221" s="22">
        <v>184.4622646187623</v>
      </c>
      <c r="AU221" s="20">
        <v>1.049103459723634</v>
      </c>
      <c r="AV221" s="20">
        <v>4.792677450289077</v>
      </c>
    </row>
    <row r="222" spans="1:48" ht="12.75">
      <c r="A222" s="18" t="s">
        <v>369</v>
      </c>
      <c r="B222" s="19">
        <v>37465</v>
      </c>
      <c r="C222" s="20">
        <v>2002</v>
      </c>
      <c r="D222" s="21">
        <v>37465.626388888886</v>
      </c>
      <c r="E222" s="21">
        <v>37465.666666666664</v>
      </c>
      <c r="F222" s="22">
        <v>0.967</v>
      </c>
      <c r="G222" s="22"/>
      <c r="H222" s="20">
        <v>553</v>
      </c>
      <c r="I222" s="20"/>
      <c r="J222" s="20" t="s">
        <v>25</v>
      </c>
      <c r="K222" s="22">
        <v>3.77</v>
      </c>
      <c r="L222" s="22"/>
      <c r="M222" s="22">
        <v>88.79</v>
      </c>
      <c r="N222" s="22"/>
      <c r="O222" s="20">
        <v>0.17022</v>
      </c>
      <c r="P222" s="22">
        <v>170.22</v>
      </c>
      <c r="Q222" s="22">
        <v>0</v>
      </c>
      <c r="R222" s="26" t="s">
        <v>634</v>
      </c>
      <c r="S222" s="22">
        <v>0.22</v>
      </c>
      <c r="T222" s="22">
        <v>0.01</v>
      </c>
      <c r="U222" s="26">
        <v>0</v>
      </c>
      <c r="V222" s="22">
        <v>0.82</v>
      </c>
      <c r="W222" s="22">
        <v>0.02</v>
      </c>
      <c r="X222" s="26">
        <v>0</v>
      </c>
      <c r="Y222" s="22">
        <v>0.87</v>
      </c>
      <c r="Z222" s="22">
        <v>0</v>
      </c>
      <c r="AA222" s="26" t="s">
        <v>634</v>
      </c>
      <c r="AB222" s="22">
        <v>0.04</v>
      </c>
      <c r="AC222" s="22">
        <v>2.29</v>
      </c>
      <c r="AD222" s="26"/>
      <c r="AE222" s="22">
        <v>127.44</v>
      </c>
      <c r="AF222" s="22">
        <v>10.594885869982276</v>
      </c>
      <c r="AG222" s="26"/>
      <c r="AH222" s="22">
        <v>220.585523813031</v>
      </c>
      <c r="AI222" s="22">
        <v>3.490740174807837</v>
      </c>
      <c r="AJ222" s="26"/>
      <c r="AK222" s="22">
        <v>56.29865753930079</v>
      </c>
      <c r="AL222" s="22">
        <v>0.1</v>
      </c>
      <c r="AM222" s="26"/>
      <c r="AN222" s="22">
        <v>2.82</v>
      </c>
      <c r="AO222" s="22">
        <v>0.02</v>
      </c>
      <c r="AP222" s="26">
        <v>0</v>
      </c>
      <c r="AQ222" s="22">
        <v>0.43</v>
      </c>
      <c r="AR222" s="18"/>
      <c r="AS222" s="22">
        <v>299.61</v>
      </c>
      <c r="AT222" s="22">
        <v>280.1341813523318</v>
      </c>
      <c r="AU222" s="20">
        <v>1.0695231783342176</v>
      </c>
      <c r="AV222" s="20">
        <v>6.7187629558396775</v>
      </c>
    </row>
    <row r="223" spans="1:48" ht="12.75">
      <c r="A223" s="18" t="s">
        <v>370</v>
      </c>
      <c r="B223" s="19">
        <v>37465</v>
      </c>
      <c r="C223" s="20">
        <v>2002</v>
      </c>
      <c r="D223" s="21">
        <v>37465.66805555556</v>
      </c>
      <c r="E223" s="21">
        <v>37465.708333333336</v>
      </c>
      <c r="F223" s="22">
        <v>0.967</v>
      </c>
      <c r="G223" s="22"/>
      <c r="H223" s="20">
        <v>354</v>
      </c>
      <c r="I223" s="20"/>
      <c r="J223" s="20" t="s">
        <v>25</v>
      </c>
      <c r="K223" s="22">
        <v>3.58</v>
      </c>
      <c r="L223" s="22"/>
      <c r="M223" s="22">
        <v>137.4</v>
      </c>
      <c r="N223" s="22"/>
      <c r="O223" s="20">
        <v>0.26062</v>
      </c>
      <c r="P223" s="22">
        <v>260.62</v>
      </c>
      <c r="Q223" s="22">
        <v>0</v>
      </c>
      <c r="R223" s="26" t="s">
        <v>634</v>
      </c>
      <c r="S223" s="22">
        <v>0.22</v>
      </c>
      <c r="T223" s="22">
        <v>0.02</v>
      </c>
      <c r="U223" s="26"/>
      <c r="V223" s="22">
        <v>1.65</v>
      </c>
      <c r="W223" s="22">
        <v>0.03</v>
      </c>
      <c r="X223" s="26"/>
      <c r="Y223" s="22">
        <v>1.3</v>
      </c>
      <c r="Z223" s="22">
        <v>0.06</v>
      </c>
      <c r="AA223" s="26"/>
      <c r="AB223" s="22">
        <v>1.53</v>
      </c>
      <c r="AC223" s="22">
        <v>3.96</v>
      </c>
      <c r="AD223" s="26"/>
      <c r="AE223" s="22">
        <v>220</v>
      </c>
      <c r="AF223" s="22">
        <v>19.701097655906743</v>
      </c>
      <c r="AG223" s="26"/>
      <c r="AH223" s="22">
        <v>410.17685319597837</v>
      </c>
      <c r="AI223" s="22">
        <v>4.890424904705437</v>
      </c>
      <c r="AJ223" s="26"/>
      <c r="AK223" s="22">
        <v>78.8727728630893</v>
      </c>
      <c r="AL223" s="22">
        <v>0.14</v>
      </c>
      <c r="AM223" s="26"/>
      <c r="AN223" s="22">
        <v>3.94</v>
      </c>
      <c r="AO223" s="22">
        <v>0.03</v>
      </c>
      <c r="AP223" s="26">
        <v>0</v>
      </c>
      <c r="AQ223" s="22">
        <v>0.65</v>
      </c>
      <c r="AR223" s="18"/>
      <c r="AS223" s="22">
        <v>485.32</v>
      </c>
      <c r="AT223" s="22">
        <v>493.63962605906767</v>
      </c>
      <c r="AU223" s="20">
        <v>0.9831463569375767</v>
      </c>
      <c r="AV223" s="20">
        <v>-1.69968726750447</v>
      </c>
    </row>
    <row r="224" spans="1:48" ht="12.75">
      <c r="A224" s="18" t="s">
        <v>371</v>
      </c>
      <c r="B224" s="19">
        <v>37465</v>
      </c>
      <c r="C224" s="20">
        <v>2002</v>
      </c>
      <c r="D224" s="21">
        <v>37465.70972222222</v>
      </c>
      <c r="E224" s="21">
        <v>37465.75</v>
      </c>
      <c r="F224" s="22">
        <v>0.967</v>
      </c>
      <c r="G224" s="22"/>
      <c r="H224" s="20">
        <v>265</v>
      </c>
      <c r="I224" s="20"/>
      <c r="J224" s="20" t="s">
        <v>25</v>
      </c>
      <c r="K224" s="22">
        <v>3.45</v>
      </c>
      <c r="L224" s="22"/>
      <c r="M224" s="22">
        <v>196</v>
      </c>
      <c r="N224" s="22"/>
      <c r="O224" s="20">
        <v>0.35237</v>
      </c>
      <c r="P224" s="22">
        <v>352.37</v>
      </c>
      <c r="Q224" s="22">
        <v>0.06</v>
      </c>
      <c r="R224" s="26">
        <v>0</v>
      </c>
      <c r="S224" s="22">
        <v>2.99</v>
      </c>
      <c r="T224" s="22">
        <v>0.02</v>
      </c>
      <c r="U224" s="26"/>
      <c r="V224" s="22">
        <v>1.65</v>
      </c>
      <c r="W224" s="22">
        <v>0.05</v>
      </c>
      <c r="X224" s="26"/>
      <c r="Y224" s="22">
        <v>2.17</v>
      </c>
      <c r="Z224" s="22">
        <v>0.05</v>
      </c>
      <c r="AA224" s="26"/>
      <c r="AB224" s="22">
        <v>1.28</v>
      </c>
      <c r="AC224" s="22">
        <v>6.39</v>
      </c>
      <c r="AD224" s="26"/>
      <c r="AE224" s="22">
        <v>354.89</v>
      </c>
      <c r="AF224" s="22">
        <v>30.327914158411243</v>
      </c>
      <c r="AG224" s="26"/>
      <c r="AH224" s="22">
        <v>631.4271727781221</v>
      </c>
      <c r="AI224" s="22">
        <v>6.451758314808214</v>
      </c>
      <c r="AJ224" s="26"/>
      <c r="AK224" s="22">
        <v>104.05395810122688</v>
      </c>
      <c r="AL224" s="22">
        <v>0.19</v>
      </c>
      <c r="AM224" s="26"/>
      <c r="AN224" s="22">
        <v>5.35</v>
      </c>
      <c r="AO224" s="22">
        <v>0.07</v>
      </c>
      <c r="AP224" s="26">
        <v>0</v>
      </c>
      <c r="AQ224" s="22">
        <v>1.52</v>
      </c>
      <c r="AR224" s="18"/>
      <c r="AS224" s="22">
        <v>715.35</v>
      </c>
      <c r="AT224" s="22">
        <v>742.351130879349</v>
      </c>
      <c r="AU224" s="20">
        <v>0.9636275479942155</v>
      </c>
      <c r="AV224" s="20">
        <v>-3.7046182248703854</v>
      </c>
    </row>
    <row r="225" spans="1:48" ht="12.75">
      <c r="A225" s="18" t="s">
        <v>372</v>
      </c>
      <c r="B225" s="19">
        <v>37465</v>
      </c>
      <c r="C225" s="20">
        <v>2002</v>
      </c>
      <c r="D225" s="21">
        <v>37465.751388888886</v>
      </c>
      <c r="E225" s="21">
        <v>37465.791666666664</v>
      </c>
      <c r="F225" s="22">
        <v>0.967</v>
      </c>
      <c r="G225" s="22"/>
      <c r="H225" s="20">
        <v>450</v>
      </c>
      <c r="I225" s="20"/>
      <c r="J225" s="20" t="s">
        <v>25</v>
      </c>
      <c r="K225" s="22">
        <v>3.61</v>
      </c>
      <c r="L225" s="22"/>
      <c r="M225" s="22">
        <v>142.79</v>
      </c>
      <c r="N225" s="22"/>
      <c r="O225" s="20">
        <v>0.24378</v>
      </c>
      <c r="P225" s="22">
        <v>243.78</v>
      </c>
      <c r="Q225" s="22">
        <v>0.09</v>
      </c>
      <c r="R225" s="26"/>
      <c r="S225" s="22">
        <v>4.49</v>
      </c>
      <c r="T225" s="22">
        <v>0.02</v>
      </c>
      <c r="U225" s="26"/>
      <c r="V225" s="22">
        <v>1.65</v>
      </c>
      <c r="W225" s="22">
        <v>0.04</v>
      </c>
      <c r="X225" s="26"/>
      <c r="Y225" s="22">
        <v>1.74</v>
      </c>
      <c r="Z225" s="22">
        <v>0.03</v>
      </c>
      <c r="AA225" s="26"/>
      <c r="AB225" s="22">
        <v>0.77</v>
      </c>
      <c r="AC225" s="22">
        <v>5.38</v>
      </c>
      <c r="AD225" s="26"/>
      <c r="AE225" s="22">
        <v>298.89</v>
      </c>
      <c r="AF225" s="22">
        <v>22.032678161829143</v>
      </c>
      <c r="AG225" s="26"/>
      <c r="AH225" s="22">
        <v>458.72035932928276</v>
      </c>
      <c r="AI225" s="22">
        <v>4.918329557648208</v>
      </c>
      <c r="AJ225" s="26"/>
      <c r="AK225" s="22">
        <v>79.3228191057503</v>
      </c>
      <c r="AL225" s="22">
        <v>0.14</v>
      </c>
      <c r="AM225" s="26"/>
      <c r="AN225" s="22">
        <v>3.94</v>
      </c>
      <c r="AO225" s="22">
        <v>0.02</v>
      </c>
      <c r="AP225" s="26">
        <v>0</v>
      </c>
      <c r="AQ225" s="22">
        <v>0.43</v>
      </c>
      <c r="AR225" s="18"/>
      <c r="AS225" s="22">
        <v>551.32</v>
      </c>
      <c r="AT225" s="22">
        <v>542.413178435033</v>
      </c>
      <c r="AU225" s="20">
        <v>1.0164207322371202</v>
      </c>
      <c r="AV225" s="20">
        <v>1.6287009922678435</v>
      </c>
    </row>
    <row r="226" spans="1:48" ht="12.75">
      <c r="A226" s="18" t="s">
        <v>373</v>
      </c>
      <c r="B226" s="19">
        <v>37465</v>
      </c>
      <c r="C226" s="20">
        <v>2002</v>
      </c>
      <c r="D226" s="21">
        <v>37465.79305555556</v>
      </c>
      <c r="E226" s="21">
        <v>37465.833333333336</v>
      </c>
      <c r="F226" s="22">
        <v>0.967</v>
      </c>
      <c r="G226" s="22"/>
      <c r="H226" s="20">
        <v>487</v>
      </c>
      <c r="I226" s="20"/>
      <c r="J226" s="20" t="s">
        <v>25</v>
      </c>
      <c r="K226" s="22">
        <v>3.73</v>
      </c>
      <c r="L226" s="22"/>
      <c r="M226" s="22">
        <v>113.09</v>
      </c>
      <c r="N226" s="22"/>
      <c r="O226" s="20">
        <v>0.18493</v>
      </c>
      <c r="P226" s="22">
        <v>184.93</v>
      </c>
      <c r="Q226" s="22">
        <v>0.18</v>
      </c>
      <c r="R226" s="26"/>
      <c r="S226" s="22">
        <v>8.98</v>
      </c>
      <c r="T226" s="22">
        <v>0.02</v>
      </c>
      <c r="U226" s="26"/>
      <c r="V226" s="22">
        <v>1.65</v>
      </c>
      <c r="W226" s="22">
        <v>0.04</v>
      </c>
      <c r="X226" s="26"/>
      <c r="Y226" s="22">
        <v>1.74</v>
      </c>
      <c r="Z226" s="22">
        <v>0.02</v>
      </c>
      <c r="AA226" s="26">
        <v>0</v>
      </c>
      <c r="AB226" s="22">
        <v>0.51</v>
      </c>
      <c r="AC226" s="22">
        <v>4.65</v>
      </c>
      <c r="AD226" s="26"/>
      <c r="AE226" s="22">
        <v>258.28</v>
      </c>
      <c r="AF226" s="22">
        <v>17.347651807916918</v>
      </c>
      <c r="AG226" s="26"/>
      <c r="AH226" s="22">
        <v>361.17811064083025</v>
      </c>
      <c r="AI226" s="22">
        <v>4.463164324828934</v>
      </c>
      <c r="AJ226" s="26"/>
      <c r="AK226" s="22">
        <v>71.98191423084106</v>
      </c>
      <c r="AL226" s="22">
        <v>0.13</v>
      </c>
      <c r="AM226" s="26"/>
      <c r="AN226" s="22">
        <v>3.66</v>
      </c>
      <c r="AO226" s="22">
        <v>0.05</v>
      </c>
      <c r="AP226" s="26">
        <v>0</v>
      </c>
      <c r="AQ226" s="22">
        <v>1.09</v>
      </c>
      <c r="AR226" s="18"/>
      <c r="AS226" s="22">
        <v>456.09</v>
      </c>
      <c r="AT226" s="22">
        <v>437.91002487167134</v>
      </c>
      <c r="AU226" s="20">
        <v>1.0415153207183514</v>
      </c>
      <c r="AV226" s="20">
        <v>4.067108416677789</v>
      </c>
    </row>
    <row r="227" spans="1:48" ht="12.75">
      <c r="A227" s="18" t="s">
        <v>374</v>
      </c>
      <c r="B227" s="19">
        <v>37465</v>
      </c>
      <c r="C227" s="20">
        <v>2002</v>
      </c>
      <c r="D227" s="21">
        <v>37465.83472222222</v>
      </c>
      <c r="E227" s="21">
        <v>37465.875</v>
      </c>
      <c r="F227" s="22">
        <v>0.967</v>
      </c>
      <c r="G227" s="22"/>
      <c r="H227" s="20">
        <v>500</v>
      </c>
      <c r="I227" s="20"/>
      <c r="J227" s="20" t="s">
        <v>25</v>
      </c>
      <c r="K227" s="22">
        <v>3.77</v>
      </c>
      <c r="L227" s="22"/>
      <c r="M227" s="22">
        <v>109.07</v>
      </c>
      <c r="N227" s="22"/>
      <c r="O227" s="20">
        <v>0.16904</v>
      </c>
      <c r="P227" s="22">
        <v>169.04</v>
      </c>
      <c r="Q227" s="22">
        <v>0.51</v>
      </c>
      <c r="R227" s="26"/>
      <c r="S227" s="22">
        <v>25.45</v>
      </c>
      <c r="T227" s="22">
        <v>0.04</v>
      </c>
      <c r="U227" s="26"/>
      <c r="V227" s="22">
        <v>3.29</v>
      </c>
      <c r="W227" s="22">
        <v>0.06</v>
      </c>
      <c r="X227" s="26"/>
      <c r="Y227" s="22">
        <v>2.61</v>
      </c>
      <c r="Z227" s="22">
        <v>0.02</v>
      </c>
      <c r="AA227" s="26">
        <v>0</v>
      </c>
      <c r="AB227" s="22">
        <v>0.51</v>
      </c>
      <c r="AC227" s="22">
        <v>5.02</v>
      </c>
      <c r="AD227" s="26"/>
      <c r="AE227" s="22">
        <v>278.61</v>
      </c>
      <c r="AF227" s="22">
        <v>16.575805446998015</v>
      </c>
      <c r="AG227" s="26"/>
      <c r="AH227" s="22">
        <v>345.10826940649866</v>
      </c>
      <c r="AI227" s="22">
        <v>5.7332591291898165</v>
      </c>
      <c r="AJ227" s="26"/>
      <c r="AK227" s="22">
        <v>92.46600323557337</v>
      </c>
      <c r="AL227" s="22">
        <v>0.18</v>
      </c>
      <c r="AM227" s="26"/>
      <c r="AN227" s="22">
        <v>5.07</v>
      </c>
      <c r="AO227" s="22">
        <v>0.18</v>
      </c>
      <c r="AP227" s="26"/>
      <c r="AQ227" s="22">
        <v>3.91</v>
      </c>
      <c r="AR227" s="18"/>
      <c r="AS227" s="22">
        <v>479.51</v>
      </c>
      <c r="AT227" s="22">
        <v>446.5542726420721</v>
      </c>
      <c r="AU227" s="20">
        <v>1.073800049348857</v>
      </c>
      <c r="AV227" s="20">
        <v>7.117373670815492</v>
      </c>
    </row>
    <row r="228" spans="1:48" ht="12.75">
      <c r="A228" s="18" t="s">
        <v>375</v>
      </c>
      <c r="B228" s="19">
        <v>37465</v>
      </c>
      <c r="C228" s="20">
        <v>2002</v>
      </c>
      <c r="D228" s="21">
        <v>37465.876388888886</v>
      </c>
      <c r="E228" s="21">
        <v>37465.916666666664</v>
      </c>
      <c r="F228" s="22">
        <v>0.967</v>
      </c>
      <c r="G228" s="22"/>
      <c r="H228" s="20">
        <v>682</v>
      </c>
      <c r="I228" s="20"/>
      <c r="J228" s="20" t="s">
        <v>25</v>
      </c>
      <c r="K228" s="22">
        <v>3.92</v>
      </c>
      <c r="L228" s="22"/>
      <c r="M228" s="22">
        <v>81.83</v>
      </c>
      <c r="N228" s="22"/>
      <c r="O228" s="20">
        <v>0.1205</v>
      </c>
      <c r="P228" s="22">
        <v>120.5</v>
      </c>
      <c r="Q228" s="22">
        <v>0.39</v>
      </c>
      <c r="R228" s="26"/>
      <c r="S228" s="22">
        <v>19.46</v>
      </c>
      <c r="T228" s="22">
        <v>0.03</v>
      </c>
      <c r="U228" s="26"/>
      <c r="V228" s="22">
        <v>2.47</v>
      </c>
      <c r="W228" s="22">
        <v>0.04</v>
      </c>
      <c r="X228" s="26"/>
      <c r="Y228" s="22">
        <v>1.74</v>
      </c>
      <c r="Z228" s="22">
        <v>0.01</v>
      </c>
      <c r="AA228" s="26" t="s">
        <v>635</v>
      </c>
      <c r="AB228" s="22">
        <v>0.26</v>
      </c>
      <c r="AC228" s="22">
        <v>3.86</v>
      </c>
      <c r="AD228" s="26"/>
      <c r="AE228" s="22">
        <v>214.28</v>
      </c>
      <c r="AF228" s="22">
        <v>12.544361820094077</v>
      </c>
      <c r="AG228" s="26"/>
      <c r="AH228" s="22">
        <v>261.1736130943587</v>
      </c>
      <c r="AI228" s="22">
        <v>4.174562740119284</v>
      </c>
      <c r="AJ228" s="26"/>
      <c r="AK228" s="22">
        <v>67.32734787264381</v>
      </c>
      <c r="AL228" s="22">
        <v>0.13</v>
      </c>
      <c r="AM228" s="26"/>
      <c r="AN228" s="22">
        <v>3.66</v>
      </c>
      <c r="AO228" s="22">
        <v>0.06</v>
      </c>
      <c r="AP228" s="26">
        <v>0</v>
      </c>
      <c r="AQ228" s="22">
        <v>1.3</v>
      </c>
      <c r="AR228" s="18"/>
      <c r="AS228" s="22">
        <v>358.71</v>
      </c>
      <c r="AT228" s="22">
        <v>333.46096096700256</v>
      </c>
      <c r="AU228" s="20">
        <v>1.07571812592328</v>
      </c>
      <c r="AV228" s="20">
        <v>7.295607720301676</v>
      </c>
    </row>
    <row r="229" spans="1:48" ht="12.75">
      <c r="A229" s="18" t="s">
        <v>377</v>
      </c>
      <c r="B229" s="19">
        <v>37465</v>
      </c>
      <c r="C229" s="20">
        <v>2002</v>
      </c>
      <c r="D229" s="21">
        <v>37465.95972222222</v>
      </c>
      <c r="E229" s="21">
        <v>37465.99513888889</v>
      </c>
      <c r="F229" s="22">
        <v>0.85</v>
      </c>
      <c r="G229" s="22"/>
      <c r="H229" s="20">
        <v>553</v>
      </c>
      <c r="I229" s="20"/>
      <c r="J229" s="20" t="s">
        <v>25</v>
      </c>
      <c r="K229" s="22">
        <v>3.92</v>
      </c>
      <c r="L229" s="22"/>
      <c r="M229" s="22">
        <v>84.57</v>
      </c>
      <c r="N229" s="22"/>
      <c r="O229" s="20">
        <v>0.1205</v>
      </c>
      <c r="P229" s="22">
        <v>120.5</v>
      </c>
      <c r="Q229" s="22">
        <v>0.83</v>
      </c>
      <c r="R229" s="26"/>
      <c r="S229" s="22">
        <v>41.42</v>
      </c>
      <c r="T229" s="22">
        <v>0.05</v>
      </c>
      <c r="U229" s="26"/>
      <c r="V229" s="22">
        <v>4.11</v>
      </c>
      <c r="W229" s="22">
        <v>0.09</v>
      </c>
      <c r="X229" s="26"/>
      <c r="Y229" s="22">
        <v>3.91</v>
      </c>
      <c r="Z229" s="22">
        <v>0.03</v>
      </c>
      <c r="AA229" s="26"/>
      <c r="AB229" s="22">
        <v>0.77</v>
      </c>
      <c r="AC229" s="22">
        <v>3.81</v>
      </c>
      <c r="AD229" s="26"/>
      <c r="AE229" s="22">
        <v>211.89</v>
      </c>
      <c r="AF229" s="22">
        <v>11.979965429931541</v>
      </c>
      <c r="AG229" s="26"/>
      <c r="AH229" s="22">
        <v>249.4228802511747</v>
      </c>
      <c r="AI229" s="22">
        <v>5.188739900963664</v>
      </c>
      <c r="AJ229" s="26"/>
      <c r="AK229" s="22">
        <v>83.68399712274197</v>
      </c>
      <c r="AL229" s="22">
        <v>0.18</v>
      </c>
      <c r="AM229" s="26"/>
      <c r="AN229" s="22">
        <v>5.07</v>
      </c>
      <c r="AO229" s="22">
        <v>0.04</v>
      </c>
      <c r="AP229" s="26">
        <v>0</v>
      </c>
      <c r="AQ229" s="22">
        <v>0.87</v>
      </c>
      <c r="AR229" s="18"/>
      <c r="AS229" s="22">
        <v>382.6</v>
      </c>
      <c r="AT229" s="22">
        <v>339.04687737391663</v>
      </c>
      <c r="AU229" s="20">
        <v>1.1284575247040278</v>
      </c>
      <c r="AV229" s="20">
        <v>12.070480450098762</v>
      </c>
    </row>
    <row r="230" spans="1:48" ht="12.75">
      <c r="A230" s="18" t="s">
        <v>378</v>
      </c>
      <c r="B230" s="19">
        <v>37466</v>
      </c>
      <c r="C230" s="20">
        <v>2002</v>
      </c>
      <c r="D230" s="21">
        <v>37466.001388888886</v>
      </c>
      <c r="E230" s="21">
        <v>37466.041666666664</v>
      </c>
      <c r="F230" s="22">
        <v>0.967</v>
      </c>
      <c r="G230" s="22"/>
      <c r="H230" s="20">
        <v>397</v>
      </c>
      <c r="I230" s="20">
        <v>0.912</v>
      </c>
      <c r="J230" s="20"/>
      <c r="K230" s="22">
        <v>3.47</v>
      </c>
      <c r="L230" s="22"/>
      <c r="M230" s="22">
        <v>217.8</v>
      </c>
      <c r="N230" s="22"/>
      <c r="O230" s="20">
        <v>0.33729000000000003</v>
      </c>
      <c r="P230" s="22">
        <v>337.29</v>
      </c>
      <c r="Q230" s="22">
        <v>1.75</v>
      </c>
      <c r="R230" s="26"/>
      <c r="S230" s="22">
        <v>87.33</v>
      </c>
      <c r="T230" s="22">
        <v>0.17</v>
      </c>
      <c r="U230" s="26"/>
      <c r="V230" s="22">
        <v>13.99</v>
      </c>
      <c r="W230" s="22">
        <v>0.3</v>
      </c>
      <c r="X230" s="26"/>
      <c r="Y230" s="22">
        <v>13.05</v>
      </c>
      <c r="Z230" s="22">
        <v>0.23</v>
      </c>
      <c r="AA230" s="26"/>
      <c r="AB230" s="22">
        <v>5.88</v>
      </c>
      <c r="AC230" s="22">
        <v>9.02</v>
      </c>
      <c r="AD230" s="26"/>
      <c r="AE230" s="22">
        <v>500.83</v>
      </c>
      <c r="AF230" s="22">
        <v>30.748062092992086</v>
      </c>
      <c r="AG230" s="26"/>
      <c r="AH230" s="22">
        <v>640.1746527760953</v>
      </c>
      <c r="AI230" s="22">
        <v>17.27320864617071</v>
      </c>
      <c r="AJ230" s="26"/>
      <c r="AK230" s="22">
        <v>278.5823090454412</v>
      </c>
      <c r="AL230" s="22">
        <v>0.61</v>
      </c>
      <c r="AM230" s="26"/>
      <c r="AN230" s="22">
        <v>17.18</v>
      </c>
      <c r="AO230" s="22">
        <v>0.18</v>
      </c>
      <c r="AP230" s="26"/>
      <c r="AQ230" s="22">
        <v>3.91</v>
      </c>
      <c r="AR230" s="18"/>
      <c r="AS230" s="22">
        <v>958.37</v>
      </c>
      <c r="AT230" s="22">
        <v>939.8469618215364</v>
      </c>
      <c r="AU230" s="20">
        <v>1.0197085684488076</v>
      </c>
      <c r="AV230" s="20">
        <v>1.951624977651534</v>
      </c>
    </row>
    <row r="231" spans="1:48" ht="12.75">
      <c r="A231" s="18" t="s">
        <v>379</v>
      </c>
      <c r="B231" s="19">
        <v>37466</v>
      </c>
      <c r="C231" s="20">
        <v>2002</v>
      </c>
      <c r="D231" s="21">
        <v>37466.04791666667</v>
      </c>
      <c r="E231" s="21">
        <v>37466.083333333336</v>
      </c>
      <c r="F231" s="22">
        <v>0.85</v>
      </c>
      <c r="G231" s="22"/>
      <c r="H231" s="20">
        <v>576</v>
      </c>
      <c r="I231" s="20">
        <v>0.78</v>
      </c>
      <c r="J231" s="20"/>
      <c r="K231" s="22">
        <v>4.25</v>
      </c>
      <c r="L231" s="22"/>
      <c r="M231" s="22">
        <v>38.51</v>
      </c>
      <c r="N231" s="22"/>
      <c r="O231" s="20">
        <v>0.05636</v>
      </c>
      <c r="P231" s="22">
        <v>56.36</v>
      </c>
      <c r="Q231" s="22">
        <v>0.2</v>
      </c>
      <c r="R231" s="26"/>
      <c r="S231" s="22">
        <v>9.98</v>
      </c>
      <c r="T231" s="22">
        <v>0.03</v>
      </c>
      <c r="U231" s="26"/>
      <c r="V231" s="22">
        <v>2.47</v>
      </c>
      <c r="W231" s="22">
        <v>0.03</v>
      </c>
      <c r="X231" s="26"/>
      <c r="Y231" s="22">
        <v>1.3</v>
      </c>
      <c r="Z231" s="22">
        <v>0.01</v>
      </c>
      <c r="AA231" s="26" t="s">
        <v>635</v>
      </c>
      <c r="AB231" s="22">
        <v>0.26</v>
      </c>
      <c r="AC231" s="22">
        <v>1.66</v>
      </c>
      <c r="AD231" s="26"/>
      <c r="AE231" s="22">
        <v>92.06</v>
      </c>
      <c r="AF231" s="22">
        <v>5.304289424512061</v>
      </c>
      <c r="AG231" s="26"/>
      <c r="AH231" s="22">
        <v>110.4353058183411</v>
      </c>
      <c r="AI231" s="22">
        <v>1.9106114501467435</v>
      </c>
      <c r="AJ231" s="26"/>
      <c r="AK231" s="22">
        <v>30.814341467966678</v>
      </c>
      <c r="AL231" s="22">
        <v>0.06</v>
      </c>
      <c r="AM231" s="26">
        <v>2</v>
      </c>
      <c r="AN231" s="22">
        <v>1.69</v>
      </c>
      <c r="AO231" s="22">
        <v>0.06</v>
      </c>
      <c r="AP231" s="26">
        <v>0</v>
      </c>
      <c r="AQ231" s="22">
        <v>1.3</v>
      </c>
      <c r="AR231" s="18"/>
      <c r="AS231" s="22">
        <v>162.43</v>
      </c>
      <c r="AT231" s="22">
        <v>144.2396472863078</v>
      </c>
      <c r="AU231" s="20">
        <v>1.1261120160505202</v>
      </c>
      <c r="AV231" s="20">
        <v>11.863158206008988</v>
      </c>
    </row>
    <row r="232" spans="1:48" ht="12.75">
      <c r="A232" s="18" t="s">
        <v>380</v>
      </c>
      <c r="B232" s="19">
        <v>37466</v>
      </c>
      <c r="C232" s="20">
        <v>2002</v>
      </c>
      <c r="D232" s="21">
        <v>37466.08472222222</v>
      </c>
      <c r="E232" s="21">
        <v>37466.125</v>
      </c>
      <c r="F232" s="22">
        <v>0.967</v>
      </c>
      <c r="G232" s="22"/>
      <c r="H232" s="20">
        <v>525</v>
      </c>
      <c r="I232" s="20">
        <v>0.661</v>
      </c>
      <c r="J232" s="20"/>
      <c r="K232" s="22">
        <v>4.12</v>
      </c>
      <c r="L232" s="22"/>
      <c r="M232" s="22">
        <v>65.64</v>
      </c>
      <c r="N232" s="22"/>
      <c r="O232" s="20">
        <v>0.07551000000000001</v>
      </c>
      <c r="P232" s="22">
        <v>75.51</v>
      </c>
      <c r="Q232" s="22">
        <v>0.44</v>
      </c>
      <c r="R232" s="26"/>
      <c r="S232" s="22">
        <v>21.96</v>
      </c>
      <c r="T232" s="22">
        <v>0.05</v>
      </c>
      <c r="U232" s="26"/>
      <c r="V232" s="22">
        <v>4.11</v>
      </c>
      <c r="W232" s="22">
        <v>0.06</v>
      </c>
      <c r="X232" s="26"/>
      <c r="Y232" s="22">
        <v>2.61</v>
      </c>
      <c r="Z232" s="22">
        <v>0.05</v>
      </c>
      <c r="AA232" s="26"/>
      <c r="AB232" s="22">
        <v>1.28</v>
      </c>
      <c r="AC232" s="22">
        <v>3.46</v>
      </c>
      <c r="AD232" s="26"/>
      <c r="AE232" s="22">
        <v>192</v>
      </c>
      <c r="AF232" s="22">
        <v>9.077497752257823</v>
      </c>
      <c r="AG232" s="26"/>
      <c r="AH232" s="22">
        <v>188.99350320200787</v>
      </c>
      <c r="AI232" s="22">
        <v>4.759382760505914</v>
      </c>
      <c r="AJ232" s="26"/>
      <c r="AK232" s="22">
        <v>76.75932516143938</v>
      </c>
      <c r="AL232" s="22">
        <v>0.12</v>
      </c>
      <c r="AM232" s="26"/>
      <c r="AN232" s="22">
        <v>3.38</v>
      </c>
      <c r="AO232" s="22">
        <v>0.04</v>
      </c>
      <c r="AP232" s="26">
        <v>0</v>
      </c>
      <c r="AQ232" s="22">
        <v>0.87</v>
      </c>
      <c r="AR232" s="18"/>
      <c r="AS232" s="22">
        <v>297.47</v>
      </c>
      <c r="AT232" s="22">
        <v>270.00282836344724</v>
      </c>
      <c r="AU232" s="20">
        <v>1.1017291996644554</v>
      </c>
      <c r="AV232" s="20">
        <v>9.680523987647563</v>
      </c>
    </row>
    <row r="233" spans="1:48" ht="12.75">
      <c r="A233" s="18" t="s">
        <v>381</v>
      </c>
      <c r="B233" s="19">
        <v>37466</v>
      </c>
      <c r="C233" s="20">
        <v>2002</v>
      </c>
      <c r="D233" s="21">
        <v>37466.126388888886</v>
      </c>
      <c r="E233" s="21">
        <v>37466.166666666664</v>
      </c>
      <c r="F233" s="22">
        <v>0.967</v>
      </c>
      <c r="G233" s="22"/>
      <c r="H233" s="20">
        <v>395</v>
      </c>
      <c r="I233" s="20">
        <v>0.48</v>
      </c>
      <c r="J233" s="20"/>
      <c r="K233" s="22">
        <v>4.04</v>
      </c>
      <c r="L233" s="22"/>
      <c r="M233" s="22">
        <v>70.49</v>
      </c>
      <c r="N233" s="22"/>
      <c r="O233" s="20">
        <v>0.0912</v>
      </c>
      <c r="P233" s="22">
        <v>91.2</v>
      </c>
      <c r="Q233" s="22">
        <v>0.45</v>
      </c>
      <c r="R233" s="26"/>
      <c r="S233" s="22">
        <v>22.46</v>
      </c>
      <c r="T233" s="22">
        <v>0.06</v>
      </c>
      <c r="U233" s="26"/>
      <c r="V233" s="22">
        <v>4.94</v>
      </c>
      <c r="W233" s="22">
        <v>0.06</v>
      </c>
      <c r="X233" s="26"/>
      <c r="Y233" s="22">
        <v>2.61</v>
      </c>
      <c r="Z233" s="22">
        <v>0.05</v>
      </c>
      <c r="AA233" s="26"/>
      <c r="AB233" s="22">
        <v>1.28</v>
      </c>
      <c r="AC233" s="22">
        <v>4.06</v>
      </c>
      <c r="AD233" s="26"/>
      <c r="AE233" s="22">
        <v>225.28</v>
      </c>
      <c r="AF233" s="22">
        <v>10.725460882107326</v>
      </c>
      <c r="AG233" s="26"/>
      <c r="AH233" s="22">
        <v>223.30409556547454</v>
      </c>
      <c r="AI233" s="22">
        <v>5.128372104581519</v>
      </c>
      <c r="AJ233" s="26"/>
      <c r="AK233" s="22">
        <v>82.71038530269074</v>
      </c>
      <c r="AL233" s="22">
        <v>0.13</v>
      </c>
      <c r="AM233" s="26"/>
      <c r="AN233" s="22">
        <v>3.66</v>
      </c>
      <c r="AO233" s="22">
        <v>0.09</v>
      </c>
      <c r="AP233" s="26"/>
      <c r="AQ233" s="22">
        <v>1.96</v>
      </c>
      <c r="AR233" s="18"/>
      <c r="AS233" s="22">
        <v>347.77</v>
      </c>
      <c r="AT233" s="22">
        <v>311.63448086816527</v>
      </c>
      <c r="AU233" s="20">
        <v>1.1159548167813997</v>
      </c>
      <c r="AV233" s="20">
        <v>10.960046581503072</v>
      </c>
    </row>
    <row r="234" spans="1:48" ht="12.75">
      <c r="A234" s="18" t="s">
        <v>382</v>
      </c>
      <c r="B234" s="19">
        <v>37466</v>
      </c>
      <c r="C234" s="20">
        <v>2002</v>
      </c>
      <c r="D234" s="21">
        <v>37466.95972222222</v>
      </c>
      <c r="E234" s="21">
        <v>37467</v>
      </c>
      <c r="F234" s="22">
        <v>0.967</v>
      </c>
      <c r="G234" s="22"/>
      <c r="H234" s="20">
        <v>333</v>
      </c>
      <c r="I234" s="20">
        <v>0.462</v>
      </c>
      <c r="J234" s="20"/>
      <c r="K234" s="22">
        <v>3.41</v>
      </c>
      <c r="L234" s="22"/>
      <c r="M234" s="22">
        <v>247.5</v>
      </c>
      <c r="N234" s="22"/>
      <c r="O234" s="20">
        <v>0.39264</v>
      </c>
      <c r="P234" s="22">
        <v>392.64</v>
      </c>
      <c r="Q234" s="22">
        <v>1.9</v>
      </c>
      <c r="R234" s="26"/>
      <c r="S234" s="22">
        <v>94.81</v>
      </c>
      <c r="T234" s="22">
        <v>0.19</v>
      </c>
      <c r="U234" s="26"/>
      <c r="V234" s="22">
        <v>15.63</v>
      </c>
      <c r="W234" s="22">
        <v>0.2</v>
      </c>
      <c r="X234" s="26"/>
      <c r="Y234" s="22">
        <v>8.7</v>
      </c>
      <c r="Z234" s="22">
        <v>0.34</v>
      </c>
      <c r="AA234" s="26"/>
      <c r="AB234" s="22">
        <v>8.7</v>
      </c>
      <c r="AC234" s="22">
        <v>9.61</v>
      </c>
      <c r="AD234" s="26"/>
      <c r="AE234" s="22">
        <v>534</v>
      </c>
      <c r="AF234" s="22">
        <v>30.948370529033056</v>
      </c>
      <c r="AG234" s="26"/>
      <c r="AH234" s="22">
        <v>644.3450744144683</v>
      </c>
      <c r="AI234" s="22">
        <v>21.55481143299972</v>
      </c>
      <c r="AJ234" s="26"/>
      <c r="AK234" s="22">
        <v>347.63599879141947</v>
      </c>
      <c r="AL234" s="22">
        <v>0.61</v>
      </c>
      <c r="AM234" s="26"/>
      <c r="AN234" s="22">
        <v>17.18</v>
      </c>
      <c r="AO234" s="22">
        <v>0.12</v>
      </c>
      <c r="AP234" s="26"/>
      <c r="AQ234" s="22">
        <v>2.61</v>
      </c>
      <c r="AR234" s="18"/>
      <c r="AS234" s="22">
        <v>1054.48</v>
      </c>
      <c r="AT234" s="22">
        <v>1011.7710732058877</v>
      </c>
      <c r="AU234" s="20">
        <v>1.0422120457138444</v>
      </c>
      <c r="AV234" s="20">
        <v>4.1339532594020545</v>
      </c>
    </row>
    <row r="235" spans="1:48" ht="12.75">
      <c r="A235" s="18" t="s">
        <v>384</v>
      </c>
      <c r="B235" s="19">
        <v>37467</v>
      </c>
      <c r="C235" s="20">
        <v>2002</v>
      </c>
      <c r="D235" s="21">
        <v>37467.04305555556</v>
      </c>
      <c r="E235" s="21">
        <v>37467.083333333336</v>
      </c>
      <c r="F235" s="22">
        <v>0.967</v>
      </c>
      <c r="G235" s="22"/>
      <c r="H235" s="20">
        <v>502</v>
      </c>
      <c r="I235" s="20">
        <v>0.541</v>
      </c>
      <c r="J235" s="20"/>
      <c r="K235" s="22">
        <v>3.52</v>
      </c>
      <c r="L235" s="22"/>
      <c r="M235" s="22">
        <v>194.04</v>
      </c>
      <c r="N235" s="22"/>
      <c r="O235" s="20">
        <v>0.30339</v>
      </c>
      <c r="P235" s="22">
        <v>303.39</v>
      </c>
      <c r="Q235" s="22">
        <v>1.53</v>
      </c>
      <c r="R235" s="26"/>
      <c r="S235" s="22">
        <v>76.35</v>
      </c>
      <c r="T235" s="22">
        <v>0.16</v>
      </c>
      <c r="U235" s="26"/>
      <c r="V235" s="22">
        <v>13.17</v>
      </c>
      <c r="W235" s="22">
        <v>0.41</v>
      </c>
      <c r="X235" s="26"/>
      <c r="Y235" s="22">
        <v>17.83</v>
      </c>
      <c r="Z235" s="22">
        <v>0.12</v>
      </c>
      <c r="AA235" s="26"/>
      <c r="AB235" s="22">
        <v>3.07</v>
      </c>
      <c r="AC235" s="22">
        <v>7.79</v>
      </c>
      <c r="AD235" s="26"/>
      <c r="AE235" s="22">
        <v>432.89</v>
      </c>
      <c r="AF235" s="22">
        <v>24.764985518987352</v>
      </c>
      <c r="AG235" s="26"/>
      <c r="AH235" s="22">
        <v>515.6069985053167</v>
      </c>
      <c r="AI235" s="22">
        <v>15.104905619084377</v>
      </c>
      <c r="AJ235" s="26"/>
      <c r="AK235" s="22">
        <v>243.61191782459284</v>
      </c>
      <c r="AL235" s="22">
        <v>0.66</v>
      </c>
      <c r="AM235" s="26"/>
      <c r="AN235" s="22">
        <v>18.59</v>
      </c>
      <c r="AO235" s="22">
        <v>0.16</v>
      </c>
      <c r="AP235" s="26"/>
      <c r="AQ235" s="22">
        <v>3.48</v>
      </c>
      <c r="AR235" s="18"/>
      <c r="AS235" s="22">
        <v>846.7</v>
      </c>
      <c r="AT235" s="22">
        <v>781.2889163299096</v>
      </c>
      <c r="AU235" s="20">
        <v>1.0837220166610808</v>
      </c>
      <c r="AV235" s="20">
        <v>8.035814373669231</v>
      </c>
    </row>
    <row r="236" spans="1:48" ht="12.75">
      <c r="A236" s="18" t="s">
        <v>385</v>
      </c>
      <c r="B236" s="19">
        <v>37467</v>
      </c>
      <c r="C236" s="20">
        <v>2002</v>
      </c>
      <c r="D236" s="21">
        <v>37467.08472222222</v>
      </c>
      <c r="E236" s="21">
        <v>37467.125</v>
      </c>
      <c r="F236" s="22">
        <v>0.967</v>
      </c>
      <c r="G236" s="22"/>
      <c r="H236" s="20">
        <v>316</v>
      </c>
      <c r="I236" s="20">
        <v>0.38</v>
      </c>
      <c r="J236" s="20"/>
      <c r="K236" s="22">
        <v>3.45</v>
      </c>
      <c r="L236" s="22"/>
      <c r="M236" s="22">
        <v>236.61</v>
      </c>
      <c r="N236" s="22"/>
      <c r="O236" s="20">
        <v>0.35892</v>
      </c>
      <c r="P236" s="22">
        <v>358.92</v>
      </c>
      <c r="Q236" s="22">
        <v>1.73</v>
      </c>
      <c r="R236" s="26"/>
      <c r="S236" s="22">
        <v>86.33</v>
      </c>
      <c r="T236" s="22">
        <v>0.19</v>
      </c>
      <c r="U236" s="26"/>
      <c r="V236" s="22">
        <v>15.63</v>
      </c>
      <c r="W236" s="22">
        <v>0.46</v>
      </c>
      <c r="X236" s="26"/>
      <c r="Y236" s="22">
        <v>20.01</v>
      </c>
      <c r="Z236" s="22">
        <v>0.1</v>
      </c>
      <c r="AA236" s="26"/>
      <c r="AB236" s="22">
        <v>2.56</v>
      </c>
      <c r="AC236" s="22">
        <v>9.63</v>
      </c>
      <c r="AD236" s="26"/>
      <c r="AE236" s="22">
        <v>535.11</v>
      </c>
      <c r="AF236" s="22">
        <v>34.017434249372876</v>
      </c>
      <c r="AG236" s="26"/>
      <c r="AH236" s="22">
        <v>708.2429810719433</v>
      </c>
      <c r="AI236" s="22">
        <v>17.500201386526374</v>
      </c>
      <c r="AJ236" s="26"/>
      <c r="AK236" s="22">
        <v>282.24324796189734</v>
      </c>
      <c r="AL236" s="22">
        <v>0.85</v>
      </c>
      <c r="AM236" s="26"/>
      <c r="AN236" s="22">
        <v>23.94</v>
      </c>
      <c r="AO236" s="22">
        <v>0.41</v>
      </c>
      <c r="AP236" s="26"/>
      <c r="AQ236" s="22">
        <v>8.91</v>
      </c>
      <c r="AR236" s="18"/>
      <c r="AS236" s="22">
        <v>1018.56</v>
      </c>
      <c r="AT236" s="22">
        <v>1023.3362290338406</v>
      </c>
      <c r="AU236" s="20">
        <v>0.9953326884182044</v>
      </c>
      <c r="AV236" s="20">
        <v>-0.46782289578943076</v>
      </c>
    </row>
    <row r="237" spans="1:48" ht="12.75">
      <c r="A237" s="18" t="s">
        <v>386</v>
      </c>
      <c r="B237" s="19">
        <v>37467</v>
      </c>
      <c r="C237" s="20">
        <v>2002</v>
      </c>
      <c r="D237" s="21">
        <v>37467.126388888886</v>
      </c>
      <c r="E237" s="21">
        <v>37467.166666666664</v>
      </c>
      <c r="F237" s="22">
        <v>0.967</v>
      </c>
      <c r="G237" s="22"/>
      <c r="H237" s="20">
        <v>296</v>
      </c>
      <c r="I237" s="20">
        <v>0.381</v>
      </c>
      <c r="J237" s="20"/>
      <c r="K237" s="22">
        <v>3.53</v>
      </c>
      <c r="L237" s="22"/>
      <c r="M237" s="22">
        <v>197.01</v>
      </c>
      <c r="N237" s="22"/>
      <c r="O237" s="20">
        <v>0.29717</v>
      </c>
      <c r="P237" s="22">
        <v>297.17</v>
      </c>
      <c r="Q237" s="22">
        <v>1.23</v>
      </c>
      <c r="R237" s="26"/>
      <c r="S237" s="22">
        <v>61.38</v>
      </c>
      <c r="T237" s="22">
        <v>0.17</v>
      </c>
      <c r="U237" s="26"/>
      <c r="V237" s="22">
        <v>13.99</v>
      </c>
      <c r="W237" s="22">
        <v>0.5</v>
      </c>
      <c r="X237" s="26"/>
      <c r="Y237" s="22">
        <v>21.75</v>
      </c>
      <c r="Z237" s="22">
        <v>0.09</v>
      </c>
      <c r="AA237" s="26"/>
      <c r="AB237" s="22">
        <v>2.3</v>
      </c>
      <c r="AC237" s="22">
        <v>8.54</v>
      </c>
      <c r="AD237" s="26"/>
      <c r="AE237" s="22">
        <v>474.39</v>
      </c>
      <c r="AF237" s="22">
        <v>28.93896792048202</v>
      </c>
      <c r="AG237" s="26"/>
      <c r="AH237" s="22">
        <v>602.5093121044357</v>
      </c>
      <c r="AI237" s="22">
        <v>12.946968343792332</v>
      </c>
      <c r="AJ237" s="26"/>
      <c r="AK237" s="22">
        <v>208.80870544868273</v>
      </c>
      <c r="AL237" s="22">
        <v>0.68</v>
      </c>
      <c r="AM237" s="26"/>
      <c r="AN237" s="22">
        <v>19.15</v>
      </c>
      <c r="AO237" s="22">
        <v>0.5</v>
      </c>
      <c r="AP237" s="26"/>
      <c r="AQ237" s="22">
        <v>10.87</v>
      </c>
      <c r="AR237" s="18"/>
      <c r="AS237" s="22">
        <v>870.98</v>
      </c>
      <c r="AT237" s="22">
        <v>841.3380175531184</v>
      </c>
      <c r="AU237" s="20">
        <v>1.035231954135497</v>
      </c>
      <c r="AV237" s="20">
        <v>3.462205284651458</v>
      </c>
    </row>
    <row r="238" spans="1:48" ht="12.75">
      <c r="A238" s="18" t="s">
        <v>387</v>
      </c>
      <c r="B238" s="19">
        <v>37467</v>
      </c>
      <c r="C238" s="20">
        <v>2002</v>
      </c>
      <c r="D238" s="21">
        <v>37467.16805555556</v>
      </c>
      <c r="E238" s="21">
        <v>37467.208333333336</v>
      </c>
      <c r="F238" s="22">
        <v>0.967</v>
      </c>
      <c r="G238" s="22"/>
      <c r="H238" s="20">
        <v>970</v>
      </c>
      <c r="I238" s="20">
        <v>0.833</v>
      </c>
      <c r="J238" s="20"/>
      <c r="K238" s="22">
        <v>4.18</v>
      </c>
      <c r="L238" s="22"/>
      <c r="M238" s="22">
        <v>39.01</v>
      </c>
      <c r="N238" s="22"/>
      <c r="O238" s="20">
        <v>0.06561</v>
      </c>
      <c r="P238" s="22">
        <v>65.61</v>
      </c>
      <c r="Q238" s="22">
        <v>0.02</v>
      </c>
      <c r="R238" s="26" t="s">
        <v>635</v>
      </c>
      <c r="S238" s="22">
        <v>1</v>
      </c>
      <c r="T238" s="22">
        <v>0.02</v>
      </c>
      <c r="U238" s="26"/>
      <c r="V238" s="22">
        <v>1.65</v>
      </c>
      <c r="W238" s="22">
        <v>0.04</v>
      </c>
      <c r="X238" s="26"/>
      <c r="Y238" s="22">
        <v>1.74</v>
      </c>
      <c r="Z238" s="22">
        <v>0</v>
      </c>
      <c r="AA238" s="26" t="s">
        <v>634</v>
      </c>
      <c r="AB238" s="22">
        <v>0.04</v>
      </c>
      <c r="AC238" s="22">
        <v>1.09</v>
      </c>
      <c r="AD238" s="26"/>
      <c r="AE238" s="22">
        <v>60.44</v>
      </c>
      <c r="AF238" s="22">
        <v>4.949585634088556</v>
      </c>
      <c r="AG238" s="26"/>
      <c r="AH238" s="22">
        <v>103.05037290172373</v>
      </c>
      <c r="AI238" s="22">
        <v>1.7749275951620374</v>
      </c>
      <c r="AJ238" s="26"/>
      <c r="AK238" s="22">
        <v>28.62603225477334</v>
      </c>
      <c r="AL238" s="22">
        <v>0.06</v>
      </c>
      <c r="AM238" s="26">
        <v>2</v>
      </c>
      <c r="AN238" s="22">
        <v>1.69</v>
      </c>
      <c r="AO238" s="22">
        <v>0.01</v>
      </c>
      <c r="AP238" s="26">
        <v>0</v>
      </c>
      <c r="AQ238" s="22">
        <v>0.22</v>
      </c>
      <c r="AR238" s="18"/>
      <c r="AS238" s="22">
        <v>130.48</v>
      </c>
      <c r="AT238" s="22">
        <v>133.58640515649708</v>
      </c>
      <c r="AU238" s="20">
        <v>0.9767460981313338</v>
      </c>
      <c r="AV238" s="20">
        <v>-2.3527454426897445</v>
      </c>
    </row>
    <row r="239" spans="1:48" ht="12.75">
      <c r="A239" s="18" t="s">
        <v>388</v>
      </c>
      <c r="B239" s="19">
        <v>37467</v>
      </c>
      <c r="C239" s="20">
        <v>2002</v>
      </c>
      <c r="D239" s="21">
        <v>37467.20972222222</v>
      </c>
      <c r="E239" s="21">
        <v>37467.25</v>
      </c>
      <c r="F239" s="22">
        <v>0.967</v>
      </c>
      <c r="G239" s="22"/>
      <c r="H239" s="20">
        <v>767</v>
      </c>
      <c r="I239" s="20">
        <v>1.063</v>
      </c>
      <c r="J239" s="20" t="s">
        <v>134</v>
      </c>
      <c r="K239" s="22">
        <v>4.32</v>
      </c>
      <c r="L239" s="22"/>
      <c r="M239" s="22">
        <v>29.5</v>
      </c>
      <c r="N239" s="22"/>
      <c r="O239" s="20">
        <v>0.04786</v>
      </c>
      <c r="P239" s="22">
        <v>47.86</v>
      </c>
      <c r="Q239" s="22">
        <v>0</v>
      </c>
      <c r="R239" s="26" t="s">
        <v>634</v>
      </c>
      <c r="S239" s="22">
        <v>0.22</v>
      </c>
      <c r="T239" s="22">
        <v>0.01</v>
      </c>
      <c r="U239" s="26">
        <v>0</v>
      </c>
      <c r="V239" s="22">
        <v>0.82</v>
      </c>
      <c r="W239" s="22">
        <v>0.03</v>
      </c>
      <c r="X239" s="26"/>
      <c r="Y239" s="22">
        <v>1.3</v>
      </c>
      <c r="Z239" s="22">
        <v>0</v>
      </c>
      <c r="AA239" s="26" t="s">
        <v>634</v>
      </c>
      <c r="AB239" s="22">
        <v>0.04</v>
      </c>
      <c r="AC239" s="22">
        <v>0.57</v>
      </c>
      <c r="AD239" s="26"/>
      <c r="AE239" s="22">
        <v>31.39</v>
      </c>
      <c r="AF239" s="22">
        <v>3.264208825304951</v>
      </c>
      <c r="AG239" s="26"/>
      <c r="AH239" s="22">
        <v>67.96082774284908</v>
      </c>
      <c r="AI239" s="22">
        <v>1.562218296509319</v>
      </c>
      <c r="AJ239" s="26"/>
      <c r="AK239" s="22">
        <v>25.195456686102297</v>
      </c>
      <c r="AL239" s="22">
        <v>0.03</v>
      </c>
      <c r="AM239" s="26" t="s">
        <v>635</v>
      </c>
      <c r="AN239" s="22">
        <v>0.85</v>
      </c>
      <c r="AO239" s="22">
        <v>0.01</v>
      </c>
      <c r="AP239" s="26">
        <v>0</v>
      </c>
      <c r="AQ239" s="22">
        <v>0.22</v>
      </c>
      <c r="AR239" s="18"/>
      <c r="AS239" s="22">
        <v>81.63</v>
      </c>
      <c r="AT239" s="22">
        <v>94.22628442895137</v>
      </c>
      <c r="AU239" s="20">
        <v>0.8663187824364522</v>
      </c>
      <c r="AV239" s="20">
        <v>-14.325657419471375</v>
      </c>
    </row>
    <row r="240" spans="1:48" ht="12.75">
      <c r="A240" s="18" t="s">
        <v>389</v>
      </c>
      <c r="B240" s="19">
        <v>37467</v>
      </c>
      <c r="C240" s="20">
        <v>2002</v>
      </c>
      <c r="D240" s="21">
        <v>37467.251388888886</v>
      </c>
      <c r="E240" s="21">
        <v>37467.291666666664</v>
      </c>
      <c r="F240" s="22">
        <v>0.967</v>
      </c>
      <c r="G240" s="22"/>
      <c r="H240" s="20">
        <v>1018</v>
      </c>
      <c r="I240" s="20">
        <v>1.072</v>
      </c>
      <c r="J240" s="20" t="s">
        <v>134</v>
      </c>
      <c r="K240" s="22">
        <v>4.29</v>
      </c>
      <c r="L240" s="22"/>
      <c r="M240" s="22">
        <v>30.99</v>
      </c>
      <c r="N240" s="22"/>
      <c r="O240" s="20">
        <v>0.05152</v>
      </c>
      <c r="P240" s="22">
        <v>51.52</v>
      </c>
      <c r="Q240" s="22">
        <v>0</v>
      </c>
      <c r="R240" s="26" t="s">
        <v>634</v>
      </c>
      <c r="S240" s="22">
        <v>0.22</v>
      </c>
      <c r="T240" s="22">
        <v>0.01</v>
      </c>
      <c r="U240" s="26">
        <v>0</v>
      </c>
      <c r="V240" s="22">
        <v>0.82</v>
      </c>
      <c r="W240" s="22">
        <v>0.02</v>
      </c>
      <c r="X240" s="26">
        <v>0</v>
      </c>
      <c r="Y240" s="22">
        <v>0.87</v>
      </c>
      <c r="Z240" s="22">
        <v>0</v>
      </c>
      <c r="AA240" s="26" t="s">
        <v>634</v>
      </c>
      <c r="AB240" s="22">
        <v>0.04</v>
      </c>
      <c r="AC240" s="22">
        <v>0.39</v>
      </c>
      <c r="AD240" s="26"/>
      <c r="AE240" s="22">
        <v>21.72</v>
      </c>
      <c r="AF240" s="22">
        <v>2.8425123100382526</v>
      </c>
      <c r="AG240" s="26"/>
      <c r="AH240" s="22">
        <v>59.18110629499642</v>
      </c>
      <c r="AI240" s="22">
        <v>1.840939625845219</v>
      </c>
      <c r="AJ240" s="26"/>
      <c r="AK240" s="22">
        <v>29.690674285631694</v>
      </c>
      <c r="AL240" s="22">
        <v>0.05</v>
      </c>
      <c r="AM240" s="26">
        <v>2</v>
      </c>
      <c r="AN240" s="22">
        <v>1.41</v>
      </c>
      <c r="AO240" s="22">
        <v>0.08</v>
      </c>
      <c r="AP240" s="26">
        <v>0</v>
      </c>
      <c r="AQ240" s="22">
        <v>1.74</v>
      </c>
      <c r="AR240" s="18"/>
      <c r="AS240" s="22">
        <v>75.19</v>
      </c>
      <c r="AT240" s="22">
        <v>92.0217805806281</v>
      </c>
      <c r="AU240" s="20">
        <v>0.8170891665600802</v>
      </c>
      <c r="AV240" s="20">
        <v>-20.132290347224625</v>
      </c>
    </row>
    <row r="241" spans="1:48" ht="12.75">
      <c r="A241" s="18" t="s">
        <v>390</v>
      </c>
      <c r="B241" s="19">
        <v>37467</v>
      </c>
      <c r="C241" s="20">
        <v>2002</v>
      </c>
      <c r="D241" s="21">
        <v>37467.29305555556</v>
      </c>
      <c r="E241" s="21">
        <v>37467.333333333336</v>
      </c>
      <c r="F241" s="22">
        <v>0.967</v>
      </c>
      <c r="G241" s="22"/>
      <c r="H241" s="20">
        <v>830</v>
      </c>
      <c r="I241" s="20">
        <v>1.054</v>
      </c>
      <c r="J241" s="20" t="s">
        <v>134</v>
      </c>
      <c r="K241" s="22">
        <v>4.38</v>
      </c>
      <c r="L241" s="22"/>
      <c r="M241" s="22">
        <v>30.79</v>
      </c>
      <c r="N241" s="22"/>
      <c r="O241" s="20">
        <v>0.04159</v>
      </c>
      <c r="P241" s="22">
        <v>41.59</v>
      </c>
      <c r="Q241" s="22">
        <v>0</v>
      </c>
      <c r="R241" s="26" t="s">
        <v>634</v>
      </c>
      <c r="S241" s="22">
        <v>0.22</v>
      </c>
      <c r="T241" s="22">
        <v>0.01</v>
      </c>
      <c r="U241" s="26">
        <v>0</v>
      </c>
      <c r="V241" s="22">
        <v>0.82</v>
      </c>
      <c r="W241" s="22">
        <v>0.03</v>
      </c>
      <c r="X241" s="26"/>
      <c r="Y241" s="22">
        <v>1.3</v>
      </c>
      <c r="Z241" s="22">
        <v>0</v>
      </c>
      <c r="AA241" s="26" t="s">
        <v>634</v>
      </c>
      <c r="AB241" s="22">
        <v>0.04</v>
      </c>
      <c r="AC241" s="22">
        <v>0.42</v>
      </c>
      <c r="AD241" s="26"/>
      <c r="AE241" s="22">
        <v>23.06</v>
      </c>
      <c r="AF241" s="22">
        <v>2.573756051454048</v>
      </c>
      <c r="AG241" s="26"/>
      <c r="AH241" s="22">
        <v>53.58560099127328</v>
      </c>
      <c r="AI241" s="22">
        <v>1.479898227283216</v>
      </c>
      <c r="AJ241" s="26"/>
      <c r="AK241" s="22">
        <v>23.86779860962371</v>
      </c>
      <c r="AL241" s="22">
        <v>0.04</v>
      </c>
      <c r="AM241" s="26">
        <v>2</v>
      </c>
      <c r="AN241" s="22">
        <v>1.13</v>
      </c>
      <c r="AO241" s="22">
        <v>0.05</v>
      </c>
      <c r="AP241" s="26">
        <v>0</v>
      </c>
      <c r="AQ241" s="22">
        <v>1.09</v>
      </c>
      <c r="AR241" s="18"/>
      <c r="AS241" s="22">
        <v>67.03</v>
      </c>
      <c r="AT241" s="22">
        <v>79.67339960089699</v>
      </c>
      <c r="AU241" s="20">
        <v>0.8413096508466968</v>
      </c>
      <c r="AV241" s="20">
        <v>-17.23668249719235</v>
      </c>
    </row>
    <row r="242" spans="1:48" ht="12.75">
      <c r="A242" s="18" t="s">
        <v>391</v>
      </c>
      <c r="B242" s="19">
        <v>37467</v>
      </c>
      <c r="C242" s="20">
        <v>2002</v>
      </c>
      <c r="D242" s="21">
        <v>37467.33472222222</v>
      </c>
      <c r="E242" s="21">
        <v>37467.375</v>
      </c>
      <c r="F242" s="22">
        <v>0.967</v>
      </c>
      <c r="G242" s="22"/>
      <c r="H242" s="20">
        <v>820</v>
      </c>
      <c r="I242" s="20">
        <v>0.938</v>
      </c>
      <c r="J242" s="20"/>
      <c r="K242" s="22">
        <v>4.34</v>
      </c>
      <c r="L242" s="22"/>
      <c r="M242" s="22">
        <v>26.53</v>
      </c>
      <c r="N242" s="22"/>
      <c r="O242" s="20">
        <v>0.04592</v>
      </c>
      <c r="P242" s="22">
        <v>45.92</v>
      </c>
      <c r="Q242" s="22">
        <v>0</v>
      </c>
      <c r="R242" s="26" t="s">
        <v>634</v>
      </c>
      <c r="S242" s="22">
        <v>0.22</v>
      </c>
      <c r="T242" s="22">
        <v>0.01</v>
      </c>
      <c r="U242" s="26">
        <v>0</v>
      </c>
      <c r="V242" s="22">
        <v>0.82</v>
      </c>
      <c r="W242" s="22">
        <v>0.03</v>
      </c>
      <c r="X242" s="26"/>
      <c r="Y242" s="22">
        <v>1.3</v>
      </c>
      <c r="Z242" s="22">
        <v>0</v>
      </c>
      <c r="AA242" s="26" t="s">
        <v>634</v>
      </c>
      <c r="AB242" s="22">
        <v>0.04</v>
      </c>
      <c r="AC242" s="22">
        <v>0.57</v>
      </c>
      <c r="AD242" s="26"/>
      <c r="AE242" s="22">
        <v>31.83</v>
      </c>
      <c r="AF242" s="22">
        <v>2.83425802382071</v>
      </c>
      <c r="AG242" s="26"/>
      <c r="AH242" s="22">
        <v>59.00925205594719</v>
      </c>
      <c r="AI242" s="22">
        <v>1.89565061308506</v>
      </c>
      <c r="AJ242" s="26"/>
      <c r="AK242" s="22">
        <v>30.57305308783585</v>
      </c>
      <c r="AL242" s="22">
        <v>0.04</v>
      </c>
      <c r="AM242" s="26">
        <v>2</v>
      </c>
      <c r="AN242" s="22">
        <v>1.13</v>
      </c>
      <c r="AO242" s="22">
        <v>0.01</v>
      </c>
      <c r="AP242" s="26">
        <v>0</v>
      </c>
      <c r="AQ242" s="22">
        <v>0.22</v>
      </c>
      <c r="AR242" s="18"/>
      <c r="AS242" s="22">
        <v>80.13</v>
      </c>
      <c r="AT242" s="22">
        <v>90.93230514378303</v>
      </c>
      <c r="AU242" s="20">
        <v>0.8812049785089873</v>
      </c>
      <c r="AV242" s="20">
        <v>-12.629673304943912</v>
      </c>
    </row>
    <row r="243" spans="1:48" ht="12.75">
      <c r="A243" s="18" t="s">
        <v>392</v>
      </c>
      <c r="B243" s="19">
        <v>37467</v>
      </c>
      <c r="C243" s="20">
        <v>2002</v>
      </c>
      <c r="D243" s="21">
        <v>37467.376388888886</v>
      </c>
      <c r="E243" s="21">
        <v>37467.416666666664</v>
      </c>
      <c r="F243" s="22">
        <v>0.967</v>
      </c>
      <c r="G243" s="22"/>
      <c r="H243" s="20">
        <v>681</v>
      </c>
      <c r="I243" s="20">
        <v>0.824</v>
      </c>
      <c r="J243" s="20"/>
      <c r="K243" s="22">
        <v>4.31</v>
      </c>
      <c r="L243" s="22"/>
      <c r="M243" s="22">
        <v>28.41</v>
      </c>
      <c r="N243" s="22"/>
      <c r="O243" s="20">
        <v>0.04864</v>
      </c>
      <c r="P243" s="22">
        <v>48.64</v>
      </c>
      <c r="Q243" s="22">
        <v>0</v>
      </c>
      <c r="R243" s="26" t="s">
        <v>634</v>
      </c>
      <c r="S243" s="22">
        <v>0.22</v>
      </c>
      <c r="T243" s="22">
        <v>0.01</v>
      </c>
      <c r="U243" s="26">
        <v>0</v>
      </c>
      <c r="V243" s="22">
        <v>0.82</v>
      </c>
      <c r="W243" s="22">
        <v>0.02</v>
      </c>
      <c r="X243" s="26">
        <v>0</v>
      </c>
      <c r="Y243" s="22">
        <v>0.87</v>
      </c>
      <c r="Z243" s="22">
        <v>0</v>
      </c>
      <c r="AA243" s="26" t="s">
        <v>634</v>
      </c>
      <c r="AB243" s="22">
        <v>0.04</v>
      </c>
      <c r="AC243" s="22">
        <v>0.57</v>
      </c>
      <c r="AD243" s="26"/>
      <c r="AE243" s="22">
        <v>31.56</v>
      </c>
      <c r="AF243" s="22">
        <v>3.0366519747297778</v>
      </c>
      <c r="AG243" s="26"/>
      <c r="AH243" s="22">
        <v>63.22309411387398</v>
      </c>
      <c r="AI243" s="22">
        <v>1.741288537801963</v>
      </c>
      <c r="AJ243" s="26"/>
      <c r="AK243" s="22">
        <v>28.08350153767006</v>
      </c>
      <c r="AL243" s="22">
        <v>0.04</v>
      </c>
      <c r="AM243" s="26">
        <v>2</v>
      </c>
      <c r="AN243" s="22">
        <v>1.13</v>
      </c>
      <c r="AO243" s="22">
        <v>0.02</v>
      </c>
      <c r="AP243" s="26">
        <v>0</v>
      </c>
      <c r="AQ243" s="22">
        <v>0.43</v>
      </c>
      <c r="AR243" s="18"/>
      <c r="AS243" s="22">
        <v>82.15</v>
      </c>
      <c r="AT243" s="22">
        <v>92.86659565154403</v>
      </c>
      <c r="AU243" s="20">
        <v>0.8846022557803769</v>
      </c>
      <c r="AV243" s="20">
        <v>-12.246376535492272</v>
      </c>
    </row>
    <row r="244" spans="1:48" ht="12.75">
      <c r="A244" s="18" t="s">
        <v>393</v>
      </c>
      <c r="B244" s="19">
        <v>37467</v>
      </c>
      <c r="C244" s="20">
        <v>2002</v>
      </c>
      <c r="D244" s="21">
        <v>37467.41805555556</v>
      </c>
      <c r="E244" s="21">
        <v>37467.458333333336</v>
      </c>
      <c r="F244" s="22">
        <v>0.967</v>
      </c>
      <c r="G244" s="22"/>
      <c r="H244" s="20">
        <v>526</v>
      </c>
      <c r="I244" s="20">
        <v>0.662</v>
      </c>
      <c r="J244" s="20"/>
      <c r="K244" s="22">
        <v>4.33</v>
      </c>
      <c r="L244" s="22"/>
      <c r="M244" s="22">
        <v>29.3</v>
      </c>
      <c r="N244" s="22"/>
      <c r="O244" s="20">
        <v>0.04721</v>
      </c>
      <c r="P244" s="22">
        <v>47.21</v>
      </c>
      <c r="Q244" s="22">
        <v>0</v>
      </c>
      <c r="R244" s="26" t="s">
        <v>634</v>
      </c>
      <c r="S244" s="22">
        <v>0.22</v>
      </c>
      <c r="T244" s="22">
        <v>0.01</v>
      </c>
      <c r="U244" s="26">
        <v>0</v>
      </c>
      <c r="V244" s="22">
        <v>0.82</v>
      </c>
      <c r="W244" s="22">
        <v>0.02</v>
      </c>
      <c r="X244" s="26">
        <v>0</v>
      </c>
      <c r="Y244" s="22">
        <v>0.87</v>
      </c>
      <c r="Z244" s="22">
        <v>0.01</v>
      </c>
      <c r="AA244" s="26" t="s">
        <v>635</v>
      </c>
      <c r="AB244" s="22">
        <v>0.26</v>
      </c>
      <c r="AC244" s="22">
        <v>0.91</v>
      </c>
      <c r="AD244" s="26"/>
      <c r="AE244" s="22">
        <v>50.28</v>
      </c>
      <c r="AF244" s="22">
        <v>3.350321785995956</v>
      </c>
      <c r="AG244" s="26"/>
      <c r="AH244" s="22">
        <v>69.75369958443581</v>
      </c>
      <c r="AI244" s="22">
        <v>1.834880176292892</v>
      </c>
      <c r="AJ244" s="26"/>
      <c r="AK244" s="22">
        <v>29.59294748325176</v>
      </c>
      <c r="AL244" s="22">
        <v>0.05</v>
      </c>
      <c r="AM244" s="26">
        <v>2</v>
      </c>
      <c r="AN244" s="22">
        <v>1.41</v>
      </c>
      <c r="AO244" s="22">
        <v>0.01</v>
      </c>
      <c r="AP244" s="26">
        <v>0</v>
      </c>
      <c r="AQ244" s="22">
        <v>0.22</v>
      </c>
      <c r="AR244" s="18"/>
      <c r="AS244" s="22">
        <v>99.66</v>
      </c>
      <c r="AT244" s="22">
        <v>100.97664706768757</v>
      </c>
      <c r="AU244" s="20">
        <v>0.9869608755497201</v>
      </c>
      <c r="AV244" s="20">
        <v>-1.3124691694467758</v>
      </c>
    </row>
    <row r="245" spans="1:48" ht="12.75">
      <c r="A245" s="18" t="s">
        <v>394</v>
      </c>
      <c r="B245" s="19">
        <v>37467</v>
      </c>
      <c r="C245" s="20">
        <v>2002</v>
      </c>
      <c r="D245" s="21">
        <v>37467.45972222222</v>
      </c>
      <c r="E245" s="21">
        <v>37467.5</v>
      </c>
      <c r="F245" s="22">
        <v>0.967</v>
      </c>
      <c r="G245" s="22"/>
      <c r="H245" s="20">
        <v>409</v>
      </c>
      <c r="I245" s="20">
        <v>0.443</v>
      </c>
      <c r="J245" s="20"/>
      <c r="K245" s="22">
        <v>4.33</v>
      </c>
      <c r="L245" s="22"/>
      <c r="M245" s="22">
        <v>41.28</v>
      </c>
      <c r="N245" s="22"/>
      <c r="O245" s="20">
        <v>0.046990000000000004</v>
      </c>
      <c r="P245" s="22">
        <v>46.99</v>
      </c>
      <c r="Q245" s="22">
        <v>0.09</v>
      </c>
      <c r="R245" s="26"/>
      <c r="S245" s="22">
        <v>4.49</v>
      </c>
      <c r="T245" s="22">
        <v>0.02</v>
      </c>
      <c r="U245" s="26"/>
      <c r="V245" s="22">
        <v>1.65</v>
      </c>
      <c r="W245" s="22">
        <v>0.03</v>
      </c>
      <c r="X245" s="26"/>
      <c r="Y245" s="22">
        <v>1.3</v>
      </c>
      <c r="Z245" s="22">
        <v>0.04</v>
      </c>
      <c r="AA245" s="26"/>
      <c r="AB245" s="22">
        <v>1.02</v>
      </c>
      <c r="AC245" s="22">
        <v>1.42</v>
      </c>
      <c r="AD245" s="26"/>
      <c r="AE245" s="22">
        <v>78.67</v>
      </c>
      <c r="AF245" s="22">
        <v>3.882035675283872</v>
      </c>
      <c r="AG245" s="26"/>
      <c r="AH245" s="22">
        <v>80.82398275941021</v>
      </c>
      <c r="AI245" s="22">
        <v>2.72487075489113</v>
      </c>
      <c r="AJ245" s="26"/>
      <c r="AK245" s="22">
        <v>43.94671553488415</v>
      </c>
      <c r="AL245" s="22">
        <v>0.05</v>
      </c>
      <c r="AM245" s="26">
        <v>2</v>
      </c>
      <c r="AN245" s="22">
        <v>1.41</v>
      </c>
      <c r="AO245" s="22">
        <v>0.01</v>
      </c>
      <c r="AP245" s="26">
        <v>0</v>
      </c>
      <c r="AQ245" s="22">
        <v>0.22</v>
      </c>
      <c r="AR245" s="18"/>
      <c r="AS245" s="22">
        <v>134.12</v>
      </c>
      <c r="AT245" s="22">
        <v>126.40069829429436</v>
      </c>
      <c r="AU245" s="20">
        <v>1.0610700875064238</v>
      </c>
      <c r="AV245" s="20">
        <v>5.92605636039377</v>
      </c>
    </row>
    <row r="246" spans="1:48" ht="12.75">
      <c r="A246" s="18" t="s">
        <v>395</v>
      </c>
      <c r="B246" s="19">
        <v>37467</v>
      </c>
      <c r="C246" s="20">
        <v>2002</v>
      </c>
      <c r="D246" s="21">
        <v>37467.501388888886</v>
      </c>
      <c r="E246" s="21">
        <v>37467.541666666664</v>
      </c>
      <c r="F246" s="22">
        <v>0.967</v>
      </c>
      <c r="G246" s="22"/>
      <c r="H246" s="20">
        <v>83</v>
      </c>
      <c r="I246" s="20">
        <v>0.1</v>
      </c>
      <c r="J246" s="20"/>
      <c r="K246" s="22">
        <v>4.22</v>
      </c>
      <c r="L246" s="22"/>
      <c r="M246" s="22">
        <v>43.66</v>
      </c>
      <c r="N246" s="22"/>
      <c r="O246" s="20">
        <v>0.0597</v>
      </c>
      <c r="P246" s="22">
        <v>59.7</v>
      </c>
      <c r="Q246" s="22">
        <v>0.14</v>
      </c>
      <c r="R246" s="26"/>
      <c r="S246" s="22">
        <v>6.99</v>
      </c>
      <c r="T246" s="22">
        <v>0.03</v>
      </c>
      <c r="U246" s="26"/>
      <c r="V246" s="22">
        <v>2.47</v>
      </c>
      <c r="W246" s="22">
        <v>0.05</v>
      </c>
      <c r="X246" s="26"/>
      <c r="Y246" s="22">
        <v>2.17</v>
      </c>
      <c r="Z246" s="22">
        <v>0.06</v>
      </c>
      <c r="AA246" s="26"/>
      <c r="AB246" s="22">
        <v>1.53</v>
      </c>
      <c r="AC246" s="22">
        <v>2.05</v>
      </c>
      <c r="AD246" s="26"/>
      <c r="AE246" s="22">
        <v>113.72</v>
      </c>
      <c r="AF246" s="22">
        <v>5.15347202840473</v>
      </c>
      <c r="AG246" s="26"/>
      <c r="AH246" s="22">
        <v>107.29528763138647</v>
      </c>
      <c r="AI246" s="22">
        <v>3.1300578740955114</v>
      </c>
      <c r="AJ246" s="26"/>
      <c r="AK246" s="22">
        <v>50.48157339341241</v>
      </c>
      <c r="AL246" s="22">
        <v>0.08</v>
      </c>
      <c r="AM246" s="26"/>
      <c r="AN246" s="22">
        <v>2.25</v>
      </c>
      <c r="AO246" s="22">
        <v>0.02</v>
      </c>
      <c r="AP246" s="26">
        <v>0</v>
      </c>
      <c r="AQ246" s="22">
        <v>0.43</v>
      </c>
      <c r="AR246" s="18"/>
      <c r="AS246" s="22">
        <v>186.58</v>
      </c>
      <c r="AT246" s="22">
        <v>160.45686102479888</v>
      </c>
      <c r="AU246" s="20">
        <v>1.1628047489422326</v>
      </c>
      <c r="AV246" s="20">
        <v>15.054964995971634</v>
      </c>
    </row>
    <row r="247" spans="1:48" ht="12.75">
      <c r="A247" s="18" t="s">
        <v>408</v>
      </c>
      <c r="B247" s="19">
        <v>37470</v>
      </c>
      <c r="C247" s="20">
        <v>2002</v>
      </c>
      <c r="D247" s="21">
        <v>37470.80625</v>
      </c>
      <c r="E247" s="21">
        <v>37470.833333333336</v>
      </c>
      <c r="F247" s="22">
        <v>0.65</v>
      </c>
      <c r="G247" s="22"/>
      <c r="H247" s="20">
        <v>135</v>
      </c>
      <c r="I247" s="20">
        <v>0.235</v>
      </c>
      <c r="J247" s="20"/>
      <c r="K247" s="22">
        <v>3.47</v>
      </c>
      <c r="L247" s="22"/>
      <c r="M247" s="22">
        <v>268.52</v>
      </c>
      <c r="N247" s="22"/>
      <c r="O247" s="20">
        <v>0.33651</v>
      </c>
      <c r="P247" s="22">
        <v>336.51</v>
      </c>
      <c r="Q247" s="22">
        <v>4.42</v>
      </c>
      <c r="R247" s="26"/>
      <c r="S247" s="22">
        <v>220.56</v>
      </c>
      <c r="T247" s="22">
        <v>0.58</v>
      </c>
      <c r="U247" s="26"/>
      <c r="V247" s="22">
        <v>47.72</v>
      </c>
      <c r="W247" s="22">
        <v>0.21</v>
      </c>
      <c r="X247" s="26"/>
      <c r="Y247" s="22">
        <v>9.13</v>
      </c>
      <c r="Z247" s="22">
        <v>0.41</v>
      </c>
      <c r="AA247" s="26"/>
      <c r="AB247" s="22">
        <v>10.49</v>
      </c>
      <c r="AC247" s="22">
        <v>13.2</v>
      </c>
      <c r="AD247" s="26"/>
      <c r="AE247" s="22">
        <v>733.28</v>
      </c>
      <c r="AF247" s="22">
        <v>41.369118254104</v>
      </c>
      <c r="AG247" s="26"/>
      <c r="AH247" s="22">
        <v>861.3050420504453</v>
      </c>
      <c r="AI247" s="22">
        <v>22.774984583877348</v>
      </c>
      <c r="AJ247" s="26"/>
      <c r="AK247" s="22">
        <v>367.31495136877385</v>
      </c>
      <c r="AL247" s="22">
        <v>0.66</v>
      </c>
      <c r="AM247" s="26"/>
      <c r="AN247" s="22">
        <v>18.59</v>
      </c>
      <c r="AO247" s="22">
        <v>0.19</v>
      </c>
      <c r="AP247" s="26"/>
      <c r="AQ247" s="22">
        <v>4.13</v>
      </c>
      <c r="AR247" s="18"/>
      <c r="AS247" s="22">
        <v>1357.69</v>
      </c>
      <c r="AT247" s="22">
        <v>1251.3399934192191</v>
      </c>
      <c r="AU247" s="20">
        <v>1.0849888976138173</v>
      </c>
      <c r="AV247" s="20">
        <v>8.152455652026122</v>
      </c>
    </row>
    <row r="248" spans="1:48" ht="12.75">
      <c r="A248" s="18" t="s">
        <v>409</v>
      </c>
      <c r="B248" s="19">
        <v>37470</v>
      </c>
      <c r="C248" s="20">
        <v>2002</v>
      </c>
      <c r="D248" s="21">
        <v>37470.83472222222</v>
      </c>
      <c r="E248" s="21">
        <v>37470.875</v>
      </c>
      <c r="F248" s="22">
        <v>0.967</v>
      </c>
      <c r="G248" s="22"/>
      <c r="H248" s="20">
        <v>461</v>
      </c>
      <c r="I248" s="20">
        <v>0.487</v>
      </c>
      <c r="J248" s="20"/>
      <c r="K248" s="22">
        <v>3.94</v>
      </c>
      <c r="L248" s="22"/>
      <c r="M248" s="22">
        <v>106.33</v>
      </c>
      <c r="N248" s="22"/>
      <c r="O248" s="20">
        <v>0.11376</v>
      </c>
      <c r="P248" s="22">
        <v>113.76</v>
      </c>
      <c r="Q248" s="22">
        <v>2.24</v>
      </c>
      <c r="R248" s="26"/>
      <c r="S248" s="22">
        <v>111.78</v>
      </c>
      <c r="T248" s="22">
        <v>0.31</v>
      </c>
      <c r="U248" s="26"/>
      <c r="V248" s="22">
        <v>25.51</v>
      </c>
      <c r="W248" s="22">
        <v>0.08</v>
      </c>
      <c r="X248" s="26"/>
      <c r="Y248" s="22">
        <v>3.48</v>
      </c>
      <c r="Z248" s="22">
        <v>0.1</v>
      </c>
      <c r="AA248" s="26"/>
      <c r="AB248" s="22">
        <v>2.56</v>
      </c>
      <c r="AC248" s="22">
        <v>5.92</v>
      </c>
      <c r="AD248" s="26"/>
      <c r="AE248" s="22">
        <v>328.72</v>
      </c>
      <c r="AF248" s="22">
        <v>14.674542046708494</v>
      </c>
      <c r="AG248" s="26"/>
      <c r="AH248" s="22">
        <v>305.52396541247083</v>
      </c>
      <c r="AI248" s="22">
        <v>10.654567526566728</v>
      </c>
      <c r="AJ248" s="26"/>
      <c r="AK248" s="22">
        <v>171.8368650684682</v>
      </c>
      <c r="AL248" s="22">
        <v>0.29</v>
      </c>
      <c r="AM248" s="26"/>
      <c r="AN248" s="22">
        <v>8.17</v>
      </c>
      <c r="AO248" s="22">
        <v>0.05</v>
      </c>
      <c r="AP248" s="26">
        <v>0</v>
      </c>
      <c r="AQ248" s="22">
        <v>1.09</v>
      </c>
      <c r="AR248" s="18"/>
      <c r="AS248" s="22">
        <v>585.81</v>
      </c>
      <c r="AT248" s="22">
        <v>486.62083048093905</v>
      </c>
      <c r="AU248" s="20">
        <v>1.2038325597797157</v>
      </c>
      <c r="AV248" s="20">
        <v>18.49800783414233</v>
      </c>
    </row>
    <row r="249" spans="1:48" ht="12.75">
      <c r="A249" s="18" t="s">
        <v>410</v>
      </c>
      <c r="B249" s="19">
        <v>37470</v>
      </c>
      <c r="C249" s="20">
        <v>2002</v>
      </c>
      <c r="D249" s="21">
        <v>37470.876388888886</v>
      </c>
      <c r="E249" s="21">
        <v>37470.916666666664</v>
      </c>
      <c r="F249" s="22">
        <v>0.967</v>
      </c>
      <c r="G249" s="22"/>
      <c r="H249" s="20">
        <v>397</v>
      </c>
      <c r="I249" s="20">
        <v>0.341</v>
      </c>
      <c r="J249" s="20"/>
      <c r="K249" s="22">
        <v>4.07</v>
      </c>
      <c r="L249" s="22"/>
      <c r="M249" s="22">
        <v>86.53</v>
      </c>
      <c r="N249" s="22"/>
      <c r="O249" s="20">
        <v>0.08453000000000001</v>
      </c>
      <c r="P249" s="22">
        <v>84.53</v>
      </c>
      <c r="Q249" s="22">
        <v>1.84</v>
      </c>
      <c r="R249" s="26"/>
      <c r="S249" s="22">
        <v>91.82</v>
      </c>
      <c r="T249" s="22">
        <v>0.24</v>
      </c>
      <c r="U249" s="26"/>
      <c r="V249" s="22">
        <v>19.75</v>
      </c>
      <c r="W249" s="22">
        <v>0.07</v>
      </c>
      <c r="X249" s="26"/>
      <c r="Y249" s="22">
        <v>3.04</v>
      </c>
      <c r="Z249" s="22">
        <v>0.07</v>
      </c>
      <c r="AA249" s="26"/>
      <c r="AB249" s="22">
        <v>1.79</v>
      </c>
      <c r="AC249" s="22">
        <v>5.02</v>
      </c>
      <c r="AD249" s="26"/>
      <c r="AE249" s="22">
        <v>278.61</v>
      </c>
      <c r="AF249" s="22">
        <v>11.302612596256585</v>
      </c>
      <c r="AG249" s="26"/>
      <c r="AH249" s="22">
        <v>235.3203942540621</v>
      </c>
      <c r="AI249" s="22">
        <v>8.890230078519771</v>
      </c>
      <c r="AJ249" s="26"/>
      <c r="AK249" s="22">
        <v>143.38163070636688</v>
      </c>
      <c r="AL249" s="22">
        <v>0.23</v>
      </c>
      <c r="AM249" s="26"/>
      <c r="AN249" s="22">
        <v>6.48</v>
      </c>
      <c r="AO249" s="22">
        <v>0.05</v>
      </c>
      <c r="AP249" s="26">
        <v>0</v>
      </c>
      <c r="AQ249" s="22">
        <v>1.09</v>
      </c>
      <c r="AR249" s="18"/>
      <c r="AS249" s="22">
        <v>479.54</v>
      </c>
      <c r="AT249" s="22">
        <v>386.27202496042895</v>
      </c>
      <c r="AU249" s="20">
        <v>1.2414567170613138</v>
      </c>
      <c r="AV249" s="20">
        <v>21.544624549152854</v>
      </c>
    </row>
    <row r="250" spans="1:48" ht="12.75">
      <c r="A250" s="18" t="s">
        <v>411</v>
      </c>
      <c r="B250" s="19">
        <v>37471</v>
      </c>
      <c r="C250" s="20">
        <v>2002</v>
      </c>
      <c r="D250" s="21">
        <v>37471.09444444445</v>
      </c>
      <c r="E250" s="21">
        <v>37471.125</v>
      </c>
      <c r="F250" s="22">
        <v>0.733</v>
      </c>
      <c r="G250" s="22"/>
      <c r="H250" s="20">
        <v>183</v>
      </c>
      <c r="I250" s="20">
        <v>0.238</v>
      </c>
      <c r="J250" s="20"/>
      <c r="K250" s="22">
        <v>3.92</v>
      </c>
      <c r="L250" s="22"/>
      <c r="M250" s="22">
        <v>117.21</v>
      </c>
      <c r="N250" s="22"/>
      <c r="O250" s="20">
        <v>0.12106</v>
      </c>
      <c r="P250" s="22">
        <v>121.06</v>
      </c>
      <c r="Q250" s="22">
        <v>2.74</v>
      </c>
      <c r="R250" s="26"/>
      <c r="S250" s="22">
        <v>136.73</v>
      </c>
      <c r="T250" s="22">
        <v>0.35</v>
      </c>
      <c r="U250" s="26"/>
      <c r="V250" s="22">
        <v>28.8</v>
      </c>
      <c r="W250" s="22">
        <v>0.13</v>
      </c>
      <c r="X250" s="26"/>
      <c r="Y250" s="22">
        <v>5.65</v>
      </c>
      <c r="Z250" s="22">
        <v>0.16</v>
      </c>
      <c r="AA250" s="26"/>
      <c r="AB250" s="22">
        <v>4.09</v>
      </c>
      <c r="AC250" s="22">
        <v>6.5</v>
      </c>
      <c r="AD250" s="26"/>
      <c r="AE250" s="22">
        <v>360.89</v>
      </c>
      <c r="AF250" s="22">
        <v>16.642395146599615</v>
      </c>
      <c r="AG250" s="26"/>
      <c r="AH250" s="22">
        <v>346.494666952204</v>
      </c>
      <c r="AI250" s="22">
        <v>12.405646862077786</v>
      </c>
      <c r="AJ250" s="26"/>
      <c r="AK250" s="22">
        <v>200.07827259159055</v>
      </c>
      <c r="AL250" s="22">
        <v>0.3</v>
      </c>
      <c r="AM250" s="26"/>
      <c r="AN250" s="22">
        <v>8.45</v>
      </c>
      <c r="AO250" s="22">
        <v>0.19</v>
      </c>
      <c r="AP250" s="26"/>
      <c r="AQ250" s="22">
        <v>4.13</v>
      </c>
      <c r="AR250" s="18"/>
      <c r="AS250" s="22">
        <v>657.22</v>
      </c>
      <c r="AT250" s="22">
        <v>559.1529395437946</v>
      </c>
      <c r="AU250" s="20">
        <v>1.1753850396212115</v>
      </c>
      <c r="AV250" s="20">
        <v>16.124505448630877</v>
      </c>
    </row>
    <row r="251" spans="1:48" ht="12.75">
      <c r="A251" s="18" t="s">
        <v>413</v>
      </c>
      <c r="B251" s="19">
        <v>37471</v>
      </c>
      <c r="C251" s="20">
        <v>2002</v>
      </c>
      <c r="D251" s="21">
        <v>37471.251388888886</v>
      </c>
      <c r="E251" s="21">
        <v>37471.28472222222</v>
      </c>
      <c r="F251" s="22">
        <v>0.8</v>
      </c>
      <c r="G251" s="22"/>
      <c r="H251" s="20">
        <v>90</v>
      </c>
      <c r="I251" s="20">
        <v>0.21</v>
      </c>
      <c r="J251" s="20"/>
      <c r="K251" s="22">
        <v>4.02</v>
      </c>
      <c r="L251" s="22"/>
      <c r="M251" s="22"/>
      <c r="N251" s="22" t="s">
        <v>25</v>
      </c>
      <c r="O251" s="20">
        <v>0.09572</v>
      </c>
      <c r="P251" s="22">
        <v>95.72</v>
      </c>
      <c r="Q251" s="22">
        <v>0.59</v>
      </c>
      <c r="R251" s="26"/>
      <c r="S251" s="22">
        <v>29.44</v>
      </c>
      <c r="T251" s="22">
        <v>0.06</v>
      </c>
      <c r="U251" s="26"/>
      <c r="V251" s="22">
        <v>4.94</v>
      </c>
      <c r="W251" s="22">
        <v>0.03</v>
      </c>
      <c r="X251" s="26"/>
      <c r="Y251" s="22">
        <v>1.3</v>
      </c>
      <c r="Z251" s="22">
        <v>0.01</v>
      </c>
      <c r="AA251" s="26" t="s">
        <v>635</v>
      </c>
      <c r="AB251" s="22">
        <v>0.26</v>
      </c>
      <c r="AC251" s="22">
        <v>1.12</v>
      </c>
      <c r="AD251" s="26"/>
      <c r="AE251" s="22">
        <v>62.44</v>
      </c>
      <c r="AF251" s="22">
        <v>4.716815338286051</v>
      </c>
      <c r="AG251" s="26"/>
      <c r="AH251" s="22">
        <v>98.20409534311558</v>
      </c>
      <c r="AI251" s="22">
        <v>3.6818770295998955</v>
      </c>
      <c r="AJ251" s="26"/>
      <c r="AK251" s="22">
        <v>59.38131273338711</v>
      </c>
      <c r="AL251" s="22">
        <v>0.1</v>
      </c>
      <c r="AM251" s="26"/>
      <c r="AN251" s="22">
        <v>2.82</v>
      </c>
      <c r="AO251" s="22">
        <v>0.16</v>
      </c>
      <c r="AP251" s="26"/>
      <c r="AQ251" s="22">
        <v>3.48</v>
      </c>
      <c r="AR251" s="18"/>
      <c r="AS251" s="22">
        <v>194.1</v>
      </c>
      <c r="AT251" s="22">
        <v>163.88540807650267</v>
      </c>
      <c r="AU251" s="20">
        <v>1.1843641375893146</v>
      </c>
      <c r="AV251" s="20">
        <v>16.880348328075073</v>
      </c>
    </row>
    <row r="252" spans="1:48" ht="12.75">
      <c r="A252" s="18" t="s">
        <v>414</v>
      </c>
      <c r="B252" s="19">
        <v>37473</v>
      </c>
      <c r="C252" s="20">
        <v>2002</v>
      </c>
      <c r="D252" s="21">
        <v>37473.38611111111</v>
      </c>
      <c r="E252" s="21">
        <v>37473.40972222222</v>
      </c>
      <c r="F252" s="22">
        <v>0.567</v>
      </c>
      <c r="G252" s="22"/>
      <c r="H252" s="20">
        <v>85</v>
      </c>
      <c r="I252" s="20">
        <v>0.418</v>
      </c>
      <c r="J252" s="20"/>
      <c r="K252" s="22">
        <v>3.35</v>
      </c>
      <c r="L252" s="22"/>
      <c r="M252" s="22"/>
      <c r="N252" s="22" t="s">
        <v>25</v>
      </c>
      <c r="O252" s="20">
        <v>0.44977999999999996</v>
      </c>
      <c r="P252" s="22">
        <v>449.78</v>
      </c>
      <c r="Q252" s="22">
        <v>2.62</v>
      </c>
      <c r="R252" s="26"/>
      <c r="S252" s="22">
        <v>130.74</v>
      </c>
      <c r="T252" s="22">
        <v>0.3</v>
      </c>
      <c r="U252" s="26"/>
      <c r="V252" s="22">
        <v>24.69</v>
      </c>
      <c r="W252" s="22">
        <v>0.17</v>
      </c>
      <c r="X252" s="26"/>
      <c r="Y252" s="22">
        <v>7.39</v>
      </c>
      <c r="Z252" s="22">
        <v>0.67</v>
      </c>
      <c r="AA252" s="26"/>
      <c r="AB252" s="22">
        <v>17.14</v>
      </c>
      <c r="AC252" s="22">
        <v>7.72</v>
      </c>
      <c r="AD252" s="26"/>
      <c r="AE252" s="22">
        <v>428.89</v>
      </c>
      <c r="AF252" s="22">
        <v>27.424802931347998</v>
      </c>
      <c r="AG252" s="26"/>
      <c r="AH252" s="22">
        <v>570.9843970306653</v>
      </c>
      <c r="AI252" s="22">
        <v>27.126700776833477</v>
      </c>
      <c r="AJ252" s="26"/>
      <c r="AK252" s="22">
        <v>437.4994301287703</v>
      </c>
      <c r="AL252" s="22">
        <v>0.76</v>
      </c>
      <c r="AM252" s="26"/>
      <c r="AN252" s="22">
        <v>21.41</v>
      </c>
      <c r="AO252" s="22">
        <v>0.06</v>
      </c>
      <c r="AP252" s="26">
        <v>0</v>
      </c>
      <c r="AQ252" s="22">
        <v>1.3</v>
      </c>
      <c r="AR252" s="18"/>
      <c r="AS252" s="22">
        <v>1058.63</v>
      </c>
      <c r="AT252" s="22">
        <v>1031.1938271594356</v>
      </c>
      <c r="AU252" s="20">
        <v>1.0266062229213893</v>
      </c>
      <c r="AV252" s="20">
        <v>2.6256924133032533</v>
      </c>
    </row>
    <row r="253" spans="1:48" ht="12.75">
      <c r="A253" s="18" t="s">
        <v>415</v>
      </c>
      <c r="B253" s="19">
        <v>37473</v>
      </c>
      <c r="C253" s="20">
        <v>2002</v>
      </c>
      <c r="D253" s="21">
        <v>37473.42291666667</v>
      </c>
      <c r="E253" s="21">
        <v>37473.458333333336</v>
      </c>
      <c r="F253" s="22">
        <v>0.85</v>
      </c>
      <c r="G253" s="22"/>
      <c r="H253" s="20">
        <v>233</v>
      </c>
      <c r="I253" s="20">
        <v>0.443</v>
      </c>
      <c r="J253" s="20"/>
      <c r="K253" s="22">
        <v>3.5</v>
      </c>
      <c r="L253" s="22"/>
      <c r="M253" s="22">
        <v>187.38</v>
      </c>
      <c r="N253" s="22"/>
      <c r="O253" s="20">
        <v>0.31405</v>
      </c>
      <c r="P253" s="22">
        <v>314.05</v>
      </c>
      <c r="Q253" s="22">
        <v>1.01</v>
      </c>
      <c r="R253" s="26"/>
      <c r="S253" s="22">
        <v>50.4</v>
      </c>
      <c r="T253" s="22">
        <v>0.09</v>
      </c>
      <c r="U253" s="26"/>
      <c r="V253" s="22">
        <v>7.41</v>
      </c>
      <c r="W253" s="22">
        <v>0.09</v>
      </c>
      <c r="X253" s="26"/>
      <c r="Y253" s="22">
        <v>3.91</v>
      </c>
      <c r="Z253" s="22">
        <v>0.15</v>
      </c>
      <c r="AA253" s="26"/>
      <c r="AB253" s="22">
        <v>3.84</v>
      </c>
      <c r="AC253" s="22">
        <v>5.55</v>
      </c>
      <c r="AD253" s="26"/>
      <c r="AE253" s="22">
        <v>308.33</v>
      </c>
      <c r="AF253" s="22">
        <v>21.459061361469686</v>
      </c>
      <c r="AG253" s="26"/>
      <c r="AH253" s="22">
        <v>446.7776575457989</v>
      </c>
      <c r="AI253" s="22">
        <v>13.495564793358614</v>
      </c>
      <c r="AJ253" s="26"/>
      <c r="AK253" s="22">
        <v>217.65646898728772</v>
      </c>
      <c r="AL253" s="22">
        <v>0.35</v>
      </c>
      <c r="AM253" s="26"/>
      <c r="AN253" s="22">
        <v>9.86</v>
      </c>
      <c r="AO253" s="22">
        <v>0.04</v>
      </c>
      <c r="AP253" s="26">
        <v>0</v>
      </c>
      <c r="AQ253" s="22">
        <v>0.87</v>
      </c>
      <c r="AR253" s="18"/>
      <c r="AS253" s="22">
        <v>687.94</v>
      </c>
      <c r="AT253" s="22">
        <v>675.1641265330866</v>
      </c>
      <c r="AU253" s="20">
        <v>1.0189226189082594</v>
      </c>
      <c r="AV253" s="20">
        <v>1.8745264163211925</v>
      </c>
    </row>
    <row r="254" spans="1:48" ht="12.75">
      <c r="A254" s="18" t="s">
        <v>416</v>
      </c>
      <c r="B254" s="19">
        <v>37473</v>
      </c>
      <c r="C254" s="20">
        <v>2002</v>
      </c>
      <c r="D254" s="21">
        <v>37473.45972222222</v>
      </c>
      <c r="E254" s="21">
        <v>37473.5</v>
      </c>
      <c r="F254" s="22">
        <v>0.967</v>
      </c>
      <c r="G254" s="22"/>
      <c r="H254" s="20">
        <v>157</v>
      </c>
      <c r="I254" s="20">
        <v>0.34</v>
      </c>
      <c r="J254" s="20"/>
      <c r="K254" s="22">
        <v>3.27</v>
      </c>
      <c r="L254" s="22"/>
      <c r="M254" s="22">
        <v>301.84</v>
      </c>
      <c r="N254" s="22"/>
      <c r="O254" s="20">
        <v>0.542</v>
      </c>
      <c r="P254" s="22">
        <v>542</v>
      </c>
      <c r="Q254" s="22">
        <v>1.44</v>
      </c>
      <c r="R254" s="26"/>
      <c r="S254" s="22">
        <v>71.86</v>
      </c>
      <c r="T254" s="22">
        <v>0.11</v>
      </c>
      <c r="U254" s="26"/>
      <c r="V254" s="22">
        <v>9.05</v>
      </c>
      <c r="W254" s="22">
        <v>0.12</v>
      </c>
      <c r="X254" s="26"/>
      <c r="Y254" s="22">
        <v>5.22</v>
      </c>
      <c r="Z254" s="22">
        <v>0.16</v>
      </c>
      <c r="AA254" s="26"/>
      <c r="AB254" s="22">
        <v>4.09</v>
      </c>
      <c r="AC254" s="22">
        <v>7.47</v>
      </c>
      <c r="AD254" s="26"/>
      <c r="AE254" s="22">
        <v>415.17</v>
      </c>
      <c r="AF254" s="22">
        <v>35.12160309138048</v>
      </c>
      <c r="AG254" s="26"/>
      <c r="AH254" s="22">
        <v>731.2317763625416</v>
      </c>
      <c r="AI254" s="22">
        <v>19.99272088586921</v>
      </c>
      <c r="AJ254" s="26"/>
      <c r="AK254" s="22">
        <v>322.4426024472986</v>
      </c>
      <c r="AL254" s="22">
        <v>0.52</v>
      </c>
      <c r="AM254" s="26"/>
      <c r="AN254" s="22">
        <v>14.65</v>
      </c>
      <c r="AO254" s="22">
        <v>0.05</v>
      </c>
      <c r="AP254" s="26">
        <v>0</v>
      </c>
      <c r="AQ254" s="22">
        <v>1.09</v>
      </c>
      <c r="AR254" s="18"/>
      <c r="AS254" s="22">
        <v>1047.39</v>
      </c>
      <c r="AT254" s="22">
        <v>1069.4143788098402</v>
      </c>
      <c r="AU254" s="20">
        <v>0.9794051966700212</v>
      </c>
      <c r="AV254" s="20">
        <v>-2.08090828139945</v>
      </c>
    </row>
    <row r="255" spans="1:48" ht="12.75">
      <c r="A255" s="18" t="s">
        <v>417</v>
      </c>
      <c r="B255" s="19">
        <v>37473</v>
      </c>
      <c r="C255" s="20">
        <v>2002</v>
      </c>
      <c r="D255" s="21">
        <v>37473.77916666667</v>
      </c>
      <c r="E255" s="21">
        <v>37473.791666666664</v>
      </c>
      <c r="F255" s="22">
        <v>0.3</v>
      </c>
      <c r="G255" s="22"/>
      <c r="H255" s="20">
        <v>67</v>
      </c>
      <c r="I255" s="20">
        <v>0.362</v>
      </c>
      <c r="J255" s="20"/>
      <c r="K255" s="22">
        <v>3.55</v>
      </c>
      <c r="L255" s="22"/>
      <c r="M255" s="22"/>
      <c r="N255" s="22" t="s">
        <v>25</v>
      </c>
      <c r="O255" s="20">
        <v>0.28184</v>
      </c>
      <c r="P255" s="22">
        <v>281.84</v>
      </c>
      <c r="Q255" s="22">
        <v>3</v>
      </c>
      <c r="R255" s="26"/>
      <c r="S255" s="22">
        <v>149.7</v>
      </c>
      <c r="T255" s="22">
        <v>0.36</v>
      </c>
      <c r="U255" s="26"/>
      <c r="V255" s="22">
        <v>29.62</v>
      </c>
      <c r="W255" s="22">
        <v>0.19</v>
      </c>
      <c r="X255" s="26"/>
      <c r="Y255" s="22">
        <v>8.26</v>
      </c>
      <c r="Z255" s="22">
        <v>0.71</v>
      </c>
      <c r="AA255" s="26"/>
      <c r="AB255" s="22">
        <v>18.16</v>
      </c>
      <c r="AC255" s="22">
        <v>6.54</v>
      </c>
      <c r="AD255" s="26"/>
      <c r="AE255" s="22">
        <v>363.17</v>
      </c>
      <c r="AF255" s="22">
        <v>28.304440381075597</v>
      </c>
      <c r="AG255" s="26"/>
      <c r="AH255" s="22">
        <v>589.298448733994</v>
      </c>
      <c r="AI255" s="22">
        <v>13.832219289215718</v>
      </c>
      <c r="AJ255" s="26"/>
      <c r="AK255" s="22">
        <v>223.0860326964711</v>
      </c>
      <c r="AL255" s="22">
        <v>0.37</v>
      </c>
      <c r="AM255" s="26"/>
      <c r="AN255" s="22">
        <v>10.42</v>
      </c>
      <c r="AO255" s="22">
        <v>0.07</v>
      </c>
      <c r="AP255" s="26">
        <v>0</v>
      </c>
      <c r="AQ255" s="22">
        <v>1.52</v>
      </c>
      <c r="AR255" s="18"/>
      <c r="AS255" s="22">
        <v>850.75</v>
      </c>
      <c r="AT255" s="22">
        <v>824.324481430465</v>
      </c>
      <c r="AU255" s="20">
        <v>1.0320571803516965</v>
      </c>
      <c r="AV255" s="20">
        <v>3.1551455009891147</v>
      </c>
    </row>
    <row r="256" spans="1:48" ht="12.75">
      <c r="A256" s="18" t="s">
        <v>435</v>
      </c>
      <c r="B256" s="19">
        <v>37474</v>
      </c>
      <c r="C256" s="20">
        <v>2002</v>
      </c>
      <c r="D256" s="21">
        <v>37474.63125</v>
      </c>
      <c r="E256" s="21">
        <v>37474.666666666664</v>
      </c>
      <c r="F256" s="22">
        <v>0.85</v>
      </c>
      <c r="G256" s="22"/>
      <c r="H256" s="20">
        <v>481</v>
      </c>
      <c r="I256" s="20">
        <v>0.645</v>
      </c>
      <c r="J256" s="20"/>
      <c r="K256" s="22">
        <v>5.63</v>
      </c>
      <c r="L256" s="22"/>
      <c r="M256" s="22">
        <v>4.71</v>
      </c>
      <c r="N256" s="22"/>
      <c r="O256" s="20">
        <v>0.0023599999999999997</v>
      </c>
      <c r="P256" s="22">
        <v>2.36</v>
      </c>
      <c r="Q256" s="22">
        <v>0.24</v>
      </c>
      <c r="R256" s="26"/>
      <c r="S256" s="22">
        <v>11.98</v>
      </c>
      <c r="T256" s="22">
        <v>0.02</v>
      </c>
      <c r="U256" s="26"/>
      <c r="V256" s="22">
        <v>1.65</v>
      </c>
      <c r="W256" s="22">
        <v>0.02</v>
      </c>
      <c r="X256" s="26">
        <v>0</v>
      </c>
      <c r="Y256" s="22">
        <v>0.87</v>
      </c>
      <c r="Z256" s="22">
        <v>0.01</v>
      </c>
      <c r="AA256" s="26" t="s">
        <v>635</v>
      </c>
      <c r="AB256" s="22">
        <v>0.26</v>
      </c>
      <c r="AC256" s="22">
        <v>0.18</v>
      </c>
      <c r="AD256" s="26"/>
      <c r="AE256" s="22">
        <v>9.72</v>
      </c>
      <c r="AF256" s="22">
        <v>0.37692559294753925</v>
      </c>
      <c r="AG256" s="26"/>
      <c r="AH256" s="22">
        <v>7.847590845167767</v>
      </c>
      <c r="AI256" s="22">
        <v>0.4615971081059001</v>
      </c>
      <c r="AJ256" s="26"/>
      <c r="AK256" s="22">
        <v>7.444638159531957</v>
      </c>
      <c r="AL256" s="22">
        <v>0.04</v>
      </c>
      <c r="AM256" s="26">
        <v>2</v>
      </c>
      <c r="AN256" s="22">
        <v>1.13</v>
      </c>
      <c r="AO256" s="22">
        <v>0.02</v>
      </c>
      <c r="AP256" s="26">
        <v>0</v>
      </c>
      <c r="AQ256" s="22">
        <v>0.43</v>
      </c>
      <c r="AR256" s="18"/>
      <c r="AS256" s="22">
        <v>26.84</v>
      </c>
      <c r="AT256" s="22">
        <v>16.852229004699723</v>
      </c>
      <c r="AU256" s="20">
        <v>1.5926676520070375</v>
      </c>
      <c r="AV256" s="20">
        <v>45.71875238604079</v>
      </c>
    </row>
    <row r="257" spans="1:48" ht="12.75">
      <c r="A257" s="18" t="s">
        <v>436</v>
      </c>
      <c r="B257" s="19">
        <v>37474</v>
      </c>
      <c r="C257" s="20">
        <v>2002</v>
      </c>
      <c r="D257" s="21">
        <v>37474.66805555556</v>
      </c>
      <c r="E257" s="21">
        <v>37474.708333333336</v>
      </c>
      <c r="F257" s="22">
        <v>0.967</v>
      </c>
      <c r="G257" s="22"/>
      <c r="H257" s="20">
        <v>507</v>
      </c>
      <c r="I257" s="20">
        <v>0.665</v>
      </c>
      <c r="J257" s="20"/>
      <c r="K257" s="22">
        <v>5.61</v>
      </c>
      <c r="L257" s="22"/>
      <c r="M257" s="22">
        <v>5.85</v>
      </c>
      <c r="N257" s="22"/>
      <c r="O257" s="20">
        <v>0.00248</v>
      </c>
      <c r="P257" s="22">
        <v>2.48</v>
      </c>
      <c r="Q257" s="22">
        <v>0.34</v>
      </c>
      <c r="R257" s="26"/>
      <c r="S257" s="22">
        <v>16.97</v>
      </c>
      <c r="T257" s="22">
        <v>0.01</v>
      </c>
      <c r="U257" s="26">
        <v>0</v>
      </c>
      <c r="V257" s="22">
        <v>0.82</v>
      </c>
      <c r="W257" s="22">
        <v>0.02</v>
      </c>
      <c r="X257" s="26">
        <v>0</v>
      </c>
      <c r="Y257" s="22">
        <v>0.87</v>
      </c>
      <c r="Z257" s="22">
        <v>0</v>
      </c>
      <c r="AA257" s="26" t="s">
        <v>634</v>
      </c>
      <c r="AB257" s="22">
        <v>0.04</v>
      </c>
      <c r="AC257" s="22">
        <v>0.3</v>
      </c>
      <c r="AD257" s="26"/>
      <c r="AE257" s="22">
        <v>16.72</v>
      </c>
      <c r="AF257" s="22">
        <v>0.5108138151306172</v>
      </c>
      <c r="AG257" s="26"/>
      <c r="AH257" s="22">
        <v>10.63514363101945</v>
      </c>
      <c r="AI257" s="22">
        <v>0.6357734536053788</v>
      </c>
      <c r="AJ257" s="26"/>
      <c r="AK257" s="22">
        <v>10.25375425974755</v>
      </c>
      <c r="AL257" s="22">
        <v>0.05</v>
      </c>
      <c r="AM257" s="26">
        <v>2</v>
      </c>
      <c r="AN257" s="22">
        <v>1.41</v>
      </c>
      <c r="AO257" s="22">
        <v>0.02</v>
      </c>
      <c r="AP257" s="26">
        <v>0</v>
      </c>
      <c r="AQ257" s="22">
        <v>0.43</v>
      </c>
      <c r="AR257" s="18"/>
      <c r="AS257" s="22">
        <v>37.9</v>
      </c>
      <c r="AT257" s="22">
        <v>22.728897890766998</v>
      </c>
      <c r="AU257" s="20">
        <v>1.66748076313</v>
      </c>
      <c r="AV257" s="20">
        <v>50.045778950381894</v>
      </c>
    </row>
    <row r="258" spans="1:48" ht="12.75">
      <c r="A258" s="18" t="s">
        <v>437</v>
      </c>
      <c r="B258" s="19">
        <v>37474</v>
      </c>
      <c r="C258" s="20">
        <v>2002</v>
      </c>
      <c r="D258" s="21">
        <v>37474.70972222222</v>
      </c>
      <c r="E258" s="21">
        <v>37474.75</v>
      </c>
      <c r="F258" s="22">
        <v>0.967</v>
      </c>
      <c r="G258" s="22"/>
      <c r="H258" s="20">
        <v>399</v>
      </c>
      <c r="I258" s="20">
        <v>0.56</v>
      </c>
      <c r="J258" s="20"/>
      <c r="K258" s="22">
        <v>6.08</v>
      </c>
      <c r="L258" s="22"/>
      <c r="M258" s="22">
        <v>6.77</v>
      </c>
      <c r="N258" s="22"/>
      <c r="O258" s="20">
        <v>0.0008399999999999999</v>
      </c>
      <c r="P258" s="22">
        <v>0.84</v>
      </c>
      <c r="Q258" s="22">
        <v>0.67</v>
      </c>
      <c r="R258" s="26"/>
      <c r="S258" s="22">
        <v>33.43</v>
      </c>
      <c r="T258" s="22">
        <v>0.03</v>
      </c>
      <c r="U258" s="26"/>
      <c r="V258" s="22">
        <v>2.47</v>
      </c>
      <c r="W258" s="22">
        <v>0.03</v>
      </c>
      <c r="X258" s="26"/>
      <c r="Y258" s="22">
        <v>1.3</v>
      </c>
      <c r="Z258" s="22">
        <v>0.01</v>
      </c>
      <c r="AA258" s="26" t="s">
        <v>635</v>
      </c>
      <c r="AB258" s="22">
        <v>0.26</v>
      </c>
      <c r="AC258" s="22">
        <v>0.32</v>
      </c>
      <c r="AD258" s="26"/>
      <c r="AE258" s="22">
        <v>18</v>
      </c>
      <c r="AF258" s="22">
        <v>0.4517343247281107</v>
      </c>
      <c r="AG258" s="26"/>
      <c r="AH258" s="22">
        <v>9.405108640839265</v>
      </c>
      <c r="AI258" s="22">
        <v>0.6384421395809007</v>
      </c>
      <c r="AJ258" s="26"/>
      <c r="AK258" s="22">
        <v>10.296794827160767</v>
      </c>
      <c r="AL258" s="22">
        <v>0.06</v>
      </c>
      <c r="AM258" s="26">
        <v>2</v>
      </c>
      <c r="AN258" s="22">
        <v>1.69</v>
      </c>
      <c r="AO258" s="22">
        <v>0.05</v>
      </c>
      <c r="AP258" s="26">
        <v>0</v>
      </c>
      <c r="AQ258" s="22">
        <v>1.09</v>
      </c>
      <c r="AR258" s="18"/>
      <c r="AS258" s="22">
        <v>56.3</v>
      </c>
      <c r="AT258" s="22">
        <v>22.481903468000034</v>
      </c>
      <c r="AU258" s="20">
        <v>2.5042363552594855</v>
      </c>
      <c r="AV258" s="20">
        <v>85.85244845153137</v>
      </c>
    </row>
    <row r="259" spans="1:48" ht="12.75">
      <c r="A259" s="18" t="s">
        <v>438</v>
      </c>
      <c r="B259" s="19">
        <v>37474</v>
      </c>
      <c r="C259" s="20">
        <v>2002</v>
      </c>
      <c r="D259" s="21">
        <v>37474.751388888886</v>
      </c>
      <c r="E259" s="21">
        <v>37474.791666666664</v>
      </c>
      <c r="F259" s="22">
        <v>0.967</v>
      </c>
      <c r="G259" s="22"/>
      <c r="H259" s="20">
        <v>469</v>
      </c>
      <c r="I259" s="20">
        <v>0.622</v>
      </c>
      <c r="J259" s="20"/>
      <c r="K259" s="22">
        <v>6.21</v>
      </c>
      <c r="L259" s="22"/>
      <c r="M259" s="22">
        <v>7.25</v>
      </c>
      <c r="N259" s="22"/>
      <c r="O259" s="20">
        <v>0.00061</v>
      </c>
      <c r="P259" s="22">
        <v>0.61</v>
      </c>
      <c r="Q259" s="22">
        <v>0.89</v>
      </c>
      <c r="R259" s="26"/>
      <c r="S259" s="22">
        <v>44.41</v>
      </c>
      <c r="T259" s="22">
        <v>0.05</v>
      </c>
      <c r="U259" s="26"/>
      <c r="V259" s="22">
        <v>4.11</v>
      </c>
      <c r="W259" s="22">
        <v>0.03</v>
      </c>
      <c r="X259" s="26"/>
      <c r="Y259" s="22">
        <v>1.3</v>
      </c>
      <c r="Z259" s="22">
        <v>0.01</v>
      </c>
      <c r="AA259" s="26" t="s">
        <v>635</v>
      </c>
      <c r="AB259" s="22">
        <v>0.26</v>
      </c>
      <c r="AC259" s="22">
        <v>0.31</v>
      </c>
      <c r="AD259" s="26"/>
      <c r="AE259" s="22">
        <v>17.33</v>
      </c>
      <c r="AF259" s="22">
        <v>0.4720655076762852</v>
      </c>
      <c r="AG259" s="26"/>
      <c r="AH259" s="22">
        <v>9.828403869820258</v>
      </c>
      <c r="AI259" s="22">
        <v>0.6263496692798135</v>
      </c>
      <c r="AJ259" s="26"/>
      <c r="AK259" s="22">
        <v>10.101767466144832</v>
      </c>
      <c r="AL259" s="22">
        <v>0.07</v>
      </c>
      <c r="AM259" s="26"/>
      <c r="AN259" s="22">
        <v>1.97</v>
      </c>
      <c r="AO259" s="22">
        <v>0.04</v>
      </c>
      <c r="AP259" s="26">
        <v>0</v>
      </c>
      <c r="AQ259" s="22">
        <v>0.87</v>
      </c>
      <c r="AR259" s="18"/>
      <c r="AS259" s="22">
        <v>68.02</v>
      </c>
      <c r="AT259" s="22">
        <v>22.77017133596509</v>
      </c>
      <c r="AU259" s="20">
        <v>2.987241465880565</v>
      </c>
      <c r="AV259" s="20">
        <v>99.68001601536774</v>
      </c>
    </row>
    <row r="260" spans="1:48" ht="12.75">
      <c r="A260" s="18" t="s">
        <v>443</v>
      </c>
      <c r="B260" s="19">
        <v>37474</v>
      </c>
      <c r="C260" s="20">
        <v>2002</v>
      </c>
      <c r="D260" s="21">
        <v>37474.95972222222</v>
      </c>
      <c r="E260" s="21">
        <v>37475</v>
      </c>
      <c r="F260" s="22">
        <v>0.967</v>
      </c>
      <c r="G260" s="22"/>
      <c r="H260" s="20">
        <v>750</v>
      </c>
      <c r="I260" s="20">
        <v>0.635</v>
      </c>
      <c r="J260" s="20"/>
      <c r="K260" s="22">
        <v>5.72</v>
      </c>
      <c r="L260" s="22"/>
      <c r="M260" s="22">
        <v>4.97</v>
      </c>
      <c r="N260" s="22"/>
      <c r="O260" s="20">
        <v>0.0019199999999999998</v>
      </c>
      <c r="P260" s="22">
        <v>1.92</v>
      </c>
      <c r="Q260" s="22">
        <v>0.44</v>
      </c>
      <c r="R260" s="26"/>
      <c r="S260" s="22">
        <v>21.96</v>
      </c>
      <c r="T260" s="22">
        <v>0.01</v>
      </c>
      <c r="U260" s="26">
        <v>0</v>
      </c>
      <c r="V260" s="22">
        <v>0.82</v>
      </c>
      <c r="W260" s="22">
        <v>0.01</v>
      </c>
      <c r="X260" s="26">
        <v>0</v>
      </c>
      <c r="Y260" s="22">
        <v>0.43</v>
      </c>
      <c r="Z260" s="22">
        <v>0.01</v>
      </c>
      <c r="AA260" s="26" t="s">
        <v>635</v>
      </c>
      <c r="AB260" s="22">
        <v>0.26</v>
      </c>
      <c r="AC260" s="22">
        <v>0.05</v>
      </c>
      <c r="AD260" s="26" t="s">
        <v>635</v>
      </c>
      <c r="AE260" s="22">
        <v>2.94</v>
      </c>
      <c r="AF260" s="22">
        <v>0.4564137921022</v>
      </c>
      <c r="AG260" s="26"/>
      <c r="AH260" s="22">
        <v>9.502535151567804</v>
      </c>
      <c r="AI260" s="22">
        <v>0.3542914730935036</v>
      </c>
      <c r="AJ260" s="26"/>
      <c r="AK260" s="22">
        <v>5.714012878052026</v>
      </c>
      <c r="AL260" s="22">
        <v>0.04</v>
      </c>
      <c r="AM260" s="26">
        <v>2</v>
      </c>
      <c r="AN260" s="22">
        <v>1.13</v>
      </c>
      <c r="AO260" s="22">
        <v>0.04</v>
      </c>
      <c r="AP260" s="26">
        <v>0</v>
      </c>
      <c r="AQ260" s="22">
        <v>0.87</v>
      </c>
      <c r="AR260" s="18"/>
      <c r="AS260" s="22">
        <v>28.33</v>
      </c>
      <c r="AT260" s="22">
        <v>17.21654802961983</v>
      </c>
      <c r="AU260" s="20">
        <v>1.645509886840282</v>
      </c>
      <c r="AV260" s="20">
        <v>48.80041386738189</v>
      </c>
    </row>
    <row r="261" spans="1:48" ht="12.75">
      <c r="A261" s="18" t="s">
        <v>444</v>
      </c>
      <c r="B261" s="19">
        <v>37475</v>
      </c>
      <c r="C261" s="20">
        <v>2002</v>
      </c>
      <c r="D261" s="21">
        <v>37475.04305555556</v>
      </c>
      <c r="E261" s="21">
        <v>37475.083333333336</v>
      </c>
      <c r="F261" s="22">
        <v>0.967</v>
      </c>
      <c r="G261" s="22"/>
      <c r="H261" s="20">
        <v>853</v>
      </c>
      <c r="I261" s="20">
        <v>0.769</v>
      </c>
      <c r="J261" s="20"/>
      <c r="K261" s="22">
        <v>5.35</v>
      </c>
      <c r="L261" s="22"/>
      <c r="M261" s="22">
        <v>3.54</v>
      </c>
      <c r="N261" s="22"/>
      <c r="O261" s="20">
        <v>0.00444</v>
      </c>
      <c r="P261" s="22">
        <v>4.44</v>
      </c>
      <c r="Q261" s="22">
        <v>0.23</v>
      </c>
      <c r="R261" s="26"/>
      <c r="S261" s="22">
        <v>11.48</v>
      </c>
      <c r="T261" s="22">
        <v>0</v>
      </c>
      <c r="U261" s="26" t="s">
        <v>634</v>
      </c>
      <c r="V261" s="22">
        <v>0.04</v>
      </c>
      <c r="W261" s="22">
        <v>0.01</v>
      </c>
      <c r="X261" s="26">
        <v>0</v>
      </c>
      <c r="Y261" s="22">
        <v>0.43</v>
      </c>
      <c r="Z261" s="22">
        <v>0</v>
      </c>
      <c r="AA261" s="26" t="s">
        <v>634</v>
      </c>
      <c r="AB261" s="22">
        <v>0.04</v>
      </c>
      <c r="AC261" s="22">
        <v>0</v>
      </c>
      <c r="AD261" s="26" t="s">
        <v>634</v>
      </c>
      <c r="AE261" s="22">
        <v>0.17</v>
      </c>
      <c r="AF261" s="22">
        <v>0.2070274977620075</v>
      </c>
      <c r="AG261" s="26"/>
      <c r="AH261" s="22">
        <v>4.310312503404996</v>
      </c>
      <c r="AI261" s="22">
        <v>0.1273878515735313</v>
      </c>
      <c r="AJ261" s="26"/>
      <c r="AK261" s="22">
        <v>2.0545112701779127</v>
      </c>
      <c r="AL261" s="22">
        <v>0.03</v>
      </c>
      <c r="AM261" s="26" t="s">
        <v>635</v>
      </c>
      <c r="AN261" s="22">
        <v>0.85</v>
      </c>
      <c r="AO261" s="22">
        <v>0.02</v>
      </c>
      <c r="AP261" s="26">
        <v>0</v>
      </c>
      <c r="AQ261" s="22">
        <v>0.43</v>
      </c>
      <c r="AR261" s="18"/>
      <c r="AS261" s="22">
        <v>16.6</v>
      </c>
      <c r="AT261" s="22">
        <v>7.644823773582908</v>
      </c>
      <c r="AU261" s="20">
        <v>2.17140387949323</v>
      </c>
      <c r="AV261" s="20">
        <v>73.87289188032483</v>
      </c>
    </row>
    <row r="262" spans="1:48" ht="12.75">
      <c r="A262" s="18" t="s">
        <v>446</v>
      </c>
      <c r="B262" s="19">
        <v>37475</v>
      </c>
      <c r="C262" s="20">
        <v>2002</v>
      </c>
      <c r="D262" s="21">
        <v>37475.126388888886</v>
      </c>
      <c r="E262" s="21">
        <v>37475.166666666664</v>
      </c>
      <c r="F262" s="22">
        <v>0.967</v>
      </c>
      <c r="G262" s="22"/>
      <c r="H262" s="20">
        <v>1006</v>
      </c>
      <c r="I262" s="20">
        <v>0.78</v>
      </c>
      <c r="J262" s="20"/>
      <c r="K262" s="22">
        <v>5.28</v>
      </c>
      <c r="L262" s="22"/>
      <c r="M262" s="22">
        <v>3.47</v>
      </c>
      <c r="N262" s="22"/>
      <c r="O262" s="20">
        <v>0.0052</v>
      </c>
      <c r="P262" s="22">
        <v>5.2</v>
      </c>
      <c r="Q262" s="22">
        <v>0.1</v>
      </c>
      <c r="R262" s="26"/>
      <c r="S262" s="22">
        <v>4.99</v>
      </c>
      <c r="T262" s="22">
        <v>0</v>
      </c>
      <c r="U262" s="26" t="s">
        <v>634</v>
      </c>
      <c r="V262" s="22">
        <v>0.04</v>
      </c>
      <c r="W262" s="22">
        <v>0.01</v>
      </c>
      <c r="X262" s="26">
        <v>0</v>
      </c>
      <c r="Y262" s="22">
        <v>0.43</v>
      </c>
      <c r="Z262" s="22">
        <v>0</v>
      </c>
      <c r="AA262" s="26" t="s">
        <v>634</v>
      </c>
      <c r="AB262" s="22">
        <v>0.04</v>
      </c>
      <c r="AC262" s="22">
        <v>0</v>
      </c>
      <c r="AD262" s="26" t="s">
        <v>634</v>
      </c>
      <c r="AE262" s="22">
        <v>0.17</v>
      </c>
      <c r="AF262" s="22">
        <v>0.27436765765585314</v>
      </c>
      <c r="AG262" s="26"/>
      <c r="AH262" s="22">
        <v>5.712334632394862</v>
      </c>
      <c r="AI262" s="22">
        <v>0.14619211123690612</v>
      </c>
      <c r="AJ262" s="26"/>
      <c r="AK262" s="22">
        <v>2.3577863700288217</v>
      </c>
      <c r="AL262" s="22">
        <v>0.03</v>
      </c>
      <c r="AM262" s="26" t="s">
        <v>635</v>
      </c>
      <c r="AN262" s="22">
        <v>0.85</v>
      </c>
      <c r="AO262" s="22">
        <v>0.01</v>
      </c>
      <c r="AP262" s="26">
        <v>0</v>
      </c>
      <c r="AQ262" s="22">
        <v>0.28</v>
      </c>
      <c r="AR262" s="18"/>
      <c r="AS262" s="22">
        <v>10.87</v>
      </c>
      <c r="AT262" s="22">
        <v>9.200121002423682</v>
      </c>
      <c r="AU262" s="20">
        <v>1.18150619944416</v>
      </c>
      <c r="AV262" s="20">
        <v>16.64044773197592</v>
      </c>
    </row>
    <row r="263" spans="1:48" ht="12.75">
      <c r="A263" s="18" t="s">
        <v>447</v>
      </c>
      <c r="B263" s="19">
        <v>37475</v>
      </c>
      <c r="C263" s="20">
        <v>2002</v>
      </c>
      <c r="D263" s="21">
        <v>37475.16805555556</v>
      </c>
      <c r="E263" s="21">
        <v>37475.208333333336</v>
      </c>
      <c r="F263" s="22">
        <v>0.967</v>
      </c>
      <c r="G263" s="22"/>
      <c r="H263" s="20">
        <v>1029</v>
      </c>
      <c r="I263" s="20">
        <v>0.815</v>
      </c>
      <c r="J263" s="20"/>
      <c r="K263" s="22">
        <v>5.28</v>
      </c>
      <c r="L263" s="22"/>
      <c r="M263" s="22">
        <v>3.3</v>
      </c>
      <c r="N263" s="22"/>
      <c r="O263" s="20">
        <v>0.0052</v>
      </c>
      <c r="P263" s="22">
        <v>5.2</v>
      </c>
      <c r="Q263" s="22">
        <v>0.08</v>
      </c>
      <c r="R263" s="26"/>
      <c r="S263" s="22">
        <v>3.99</v>
      </c>
      <c r="T263" s="22">
        <v>0</v>
      </c>
      <c r="U263" s="26" t="s">
        <v>634</v>
      </c>
      <c r="V263" s="22">
        <v>0.04</v>
      </c>
      <c r="W263" s="22">
        <v>0.01</v>
      </c>
      <c r="X263" s="26">
        <v>0</v>
      </c>
      <c r="Y263" s="22">
        <v>0.43</v>
      </c>
      <c r="Z263" s="22">
        <v>0</v>
      </c>
      <c r="AA263" s="26" t="s">
        <v>634</v>
      </c>
      <c r="AB263" s="22">
        <v>0.04</v>
      </c>
      <c r="AC263" s="22">
        <v>0</v>
      </c>
      <c r="AD263" s="26" t="s">
        <v>634</v>
      </c>
      <c r="AE263" s="22">
        <v>0.17</v>
      </c>
      <c r="AF263" s="22">
        <v>0.26269922978013643</v>
      </c>
      <c r="AG263" s="26"/>
      <c r="AH263" s="22">
        <v>5.46939796402244</v>
      </c>
      <c r="AI263" s="22">
        <v>0.010757474546144678</v>
      </c>
      <c r="AJ263" s="26" t="s">
        <v>635</v>
      </c>
      <c r="AK263" s="22">
        <v>0.17349654948022136</v>
      </c>
      <c r="AL263" s="22">
        <v>0.03</v>
      </c>
      <c r="AM263" s="26" t="s">
        <v>635</v>
      </c>
      <c r="AN263" s="22">
        <v>0.85</v>
      </c>
      <c r="AO263" s="22">
        <v>0.01</v>
      </c>
      <c r="AP263" s="26">
        <v>0</v>
      </c>
      <c r="AQ263" s="22">
        <v>0.28</v>
      </c>
      <c r="AR263" s="18"/>
      <c r="AS263" s="22">
        <v>9.87</v>
      </c>
      <c r="AT263" s="22">
        <v>6.772894513502662</v>
      </c>
      <c r="AU263" s="20">
        <v>1.4572794512483322</v>
      </c>
      <c r="AV263" s="20">
        <v>37.21835145905183</v>
      </c>
    </row>
    <row r="264" spans="1:48" ht="12.75">
      <c r="A264" s="18" t="s">
        <v>448</v>
      </c>
      <c r="B264" s="19">
        <v>37475</v>
      </c>
      <c r="C264" s="20">
        <v>2002</v>
      </c>
      <c r="D264" s="21">
        <v>37475.20972222222</v>
      </c>
      <c r="E264" s="21">
        <v>37475.25</v>
      </c>
      <c r="F264" s="22">
        <v>0.967</v>
      </c>
      <c r="G264" s="22"/>
      <c r="H264" s="20">
        <v>937</v>
      </c>
      <c r="I264" s="20">
        <v>0.838</v>
      </c>
      <c r="J264" s="20"/>
      <c r="K264" s="22">
        <v>5.29</v>
      </c>
      <c r="L264" s="22"/>
      <c r="M264" s="22">
        <v>3.2</v>
      </c>
      <c r="N264" s="22"/>
      <c r="O264" s="20">
        <v>0.00515</v>
      </c>
      <c r="P264" s="22">
        <v>5.15</v>
      </c>
      <c r="Q264" s="22">
        <v>0.07</v>
      </c>
      <c r="R264" s="26">
        <v>0</v>
      </c>
      <c r="S264" s="22">
        <v>3.49</v>
      </c>
      <c r="T264" s="22">
        <v>0</v>
      </c>
      <c r="U264" s="26" t="s">
        <v>634</v>
      </c>
      <c r="V264" s="22">
        <v>0.04</v>
      </c>
      <c r="W264" s="22">
        <v>0.01</v>
      </c>
      <c r="X264" s="26">
        <v>0</v>
      </c>
      <c r="Y264" s="22">
        <v>0.43</v>
      </c>
      <c r="Z264" s="22">
        <v>0</v>
      </c>
      <c r="AA264" s="26" t="s">
        <v>634</v>
      </c>
      <c r="AB264" s="22">
        <v>0.04</v>
      </c>
      <c r="AC264" s="22">
        <v>0</v>
      </c>
      <c r="AD264" s="26" t="s">
        <v>634</v>
      </c>
      <c r="AE264" s="22">
        <v>0.17</v>
      </c>
      <c r="AF264" s="22">
        <v>0.23149057099389728</v>
      </c>
      <c r="AG264" s="26"/>
      <c r="AH264" s="22">
        <v>4.819633688092941</v>
      </c>
      <c r="AI264" s="22">
        <v>0.10226305360845862</v>
      </c>
      <c r="AJ264" s="26"/>
      <c r="AK264" s="22">
        <v>1.6492985285972206</v>
      </c>
      <c r="AL264" s="22">
        <v>0.03</v>
      </c>
      <c r="AM264" s="26" t="s">
        <v>635</v>
      </c>
      <c r="AN264" s="22">
        <v>0.85</v>
      </c>
      <c r="AO264" s="22">
        <v>0.01</v>
      </c>
      <c r="AP264" s="26">
        <v>0</v>
      </c>
      <c r="AQ264" s="22">
        <v>0.28</v>
      </c>
      <c r="AR264" s="18"/>
      <c r="AS264" s="22">
        <v>9.32</v>
      </c>
      <c r="AT264" s="22">
        <v>7.598932216690161</v>
      </c>
      <c r="AU264" s="20">
        <v>1.22648810835945</v>
      </c>
      <c r="AV264" s="20">
        <v>20.34487473875025</v>
      </c>
    </row>
    <row r="265" spans="1:48" ht="12.75">
      <c r="A265" s="18" t="s">
        <v>449</v>
      </c>
      <c r="B265" s="19">
        <v>37475</v>
      </c>
      <c r="C265" s="20">
        <v>2002</v>
      </c>
      <c r="D265" s="21">
        <v>37475.251388888886</v>
      </c>
      <c r="E265" s="21">
        <v>37475.291666666664</v>
      </c>
      <c r="F265" s="22">
        <v>0.967</v>
      </c>
      <c r="G265" s="22"/>
      <c r="H265" s="20">
        <v>1011</v>
      </c>
      <c r="I265" s="20">
        <v>0.879</v>
      </c>
      <c r="J265" s="20"/>
      <c r="K265" s="22">
        <v>5.28</v>
      </c>
      <c r="L265" s="22"/>
      <c r="M265" s="22">
        <v>4.01</v>
      </c>
      <c r="N265" s="22"/>
      <c r="O265" s="20">
        <v>0.0052</v>
      </c>
      <c r="P265" s="22">
        <v>5.2</v>
      </c>
      <c r="Q265" s="22">
        <v>0.07</v>
      </c>
      <c r="R265" s="26">
        <v>0</v>
      </c>
      <c r="S265" s="22">
        <v>3.49</v>
      </c>
      <c r="T265" s="22">
        <v>0</v>
      </c>
      <c r="U265" s="26" t="s">
        <v>634</v>
      </c>
      <c r="V265" s="22">
        <v>0.04</v>
      </c>
      <c r="W265" s="22">
        <v>0.02</v>
      </c>
      <c r="X265" s="26">
        <v>0</v>
      </c>
      <c r="Y265" s="22">
        <v>0.87</v>
      </c>
      <c r="Z265" s="22">
        <v>0</v>
      </c>
      <c r="AA265" s="26" t="s">
        <v>634</v>
      </c>
      <c r="AB265" s="22">
        <v>0.04</v>
      </c>
      <c r="AC265" s="22">
        <v>0</v>
      </c>
      <c r="AD265" s="26" t="s">
        <v>634</v>
      </c>
      <c r="AE265" s="22">
        <v>0.17</v>
      </c>
      <c r="AF265" s="22">
        <v>0.26824872048829507</v>
      </c>
      <c r="AG265" s="26"/>
      <c r="AH265" s="22">
        <v>5.584938360566303</v>
      </c>
      <c r="AI265" s="22">
        <v>0.010576904468496434</v>
      </c>
      <c r="AJ265" s="26" t="s">
        <v>635</v>
      </c>
      <c r="AK265" s="22">
        <v>0.17058431526791049</v>
      </c>
      <c r="AL265" s="22">
        <v>0.03</v>
      </c>
      <c r="AM265" s="26" t="s">
        <v>635</v>
      </c>
      <c r="AN265" s="22">
        <v>0.85</v>
      </c>
      <c r="AO265" s="22">
        <v>0.01</v>
      </c>
      <c r="AP265" s="26">
        <v>0</v>
      </c>
      <c r="AQ265" s="22">
        <v>0.28</v>
      </c>
      <c r="AR265" s="18"/>
      <c r="AS265" s="22">
        <v>9.81</v>
      </c>
      <c r="AT265" s="22">
        <v>6.885522675834213</v>
      </c>
      <c r="AU265" s="20">
        <v>1.4247284428282667</v>
      </c>
      <c r="AV265" s="20">
        <v>35.03307300943378</v>
      </c>
    </row>
    <row r="266" spans="1:48" ht="12.75">
      <c r="A266" s="18" t="s">
        <v>450</v>
      </c>
      <c r="B266" s="19">
        <v>37475</v>
      </c>
      <c r="C266" s="20">
        <v>2002</v>
      </c>
      <c r="D266" s="21">
        <v>37475.29305555556</v>
      </c>
      <c r="E266" s="21">
        <v>37475.333333333336</v>
      </c>
      <c r="F266" s="22">
        <v>0.967</v>
      </c>
      <c r="G266" s="22"/>
      <c r="H266" s="20">
        <v>1042</v>
      </c>
      <c r="I266" s="20">
        <v>1.088</v>
      </c>
      <c r="J266" s="20" t="s">
        <v>134</v>
      </c>
      <c r="K266" s="22">
        <v>5.29</v>
      </c>
      <c r="L266" s="22"/>
      <c r="M266" s="22">
        <v>3.48</v>
      </c>
      <c r="N266" s="22"/>
      <c r="O266" s="20">
        <v>0.00511</v>
      </c>
      <c r="P266" s="22">
        <v>5.11</v>
      </c>
      <c r="Q266" s="22">
        <v>0.08</v>
      </c>
      <c r="R266" s="26"/>
      <c r="S266" s="22">
        <v>3.99</v>
      </c>
      <c r="T266" s="22">
        <v>0</v>
      </c>
      <c r="U266" s="26" t="s">
        <v>634</v>
      </c>
      <c r="V266" s="22">
        <v>0.04</v>
      </c>
      <c r="W266" s="22">
        <v>0.01</v>
      </c>
      <c r="X266" s="26">
        <v>0</v>
      </c>
      <c r="Y266" s="22">
        <v>0.43</v>
      </c>
      <c r="Z266" s="22">
        <v>0</v>
      </c>
      <c r="AA266" s="26" t="s">
        <v>634</v>
      </c>
      <c r="AB266" s="22">
        <v>0.04</v>
      </c>
      <c r="AC266" s="22">
        <v>0</v>
      </c>
      <c r="AD266" s="26" t="s">
        <v>634</v>
      </c>
      <c r="AE266" s="22">
        <v>0.17</v>
      </c>
      <c r="AF266" s="22">
        <v>0.25830889938759777</v>
      </c>
      <c r="AG266" s="26"/>
      <c r="AH266" s="22">
        <v>5.377991285249785</v>
      </c>
      <c r="AI266" s="22">
        <v>0.11186750961446455</v>
      </c>
      <c r="AJ266" s="26"/>
      <c r="AK266" s="22">
        <v>1.8041991950620844</v>
      </c>
      <c r="AL266" s="22">
        <v>0.03</v>
      </c>
      <c r="AM266" s="26" t="s">
        <v>635</v>
      </c>
      <c r="AN266" s="22">
        <v>0.85</v>
      </c>
      <c r="AO266" s="22">
        <v>0.01</v>
      </c>
      <c r="AP266" s="26">
        <v>0</v>
      </c>
      <c r="AQ266" s="22">
        <v>0.28</v>
      </c>
      <c r="AR266" s="18"/>
      <c r="AS266" s="22">
        <v>9.78</v>
      </c>
      <c r="AT266" s="22">
        <v>8.31219048031187</v>
      </c>
      <c r="AU266" s="20">
        <v>1.176585164062922</v>
      </c>
      <c r="AV266" s="20">
        <v>16.22589062706826</v>
      </c>
    </row>
    <row r="267" spans="1:48" ht="12.75">
      <c r="A267" s="18" t="s">
        <v>451</v>
      </c>
      <c r="B267" s="19">
        <v>37475</v>
      </c>
      <c r="C267" s="20">
        <v>2002</v>
      </c>
      <c r="D267" s="21">
        <v>37475.33472222222</v>
      </c>
      <c r="E267" s="21">
        <v>37475.375</v>
      </c>
      <c r="F267" s="22">
        <v>0.967</v>
      </c>
      <c r="G267" s="22"/>
      <c r="H267" s="20">
        <v>977</v>
      </c>
      <c r="I267" s="20">
        <v>1.026</v>
      </c>
      <c r="J267" s="20" t="s">
        <v>134</v>
      </c>
      <c r="K267" s="22">
        <v>5.14</v>
      </c>
      <c r="L267" s="22"/>
      <c r="M267" s="22">
        <v>4.41</v>
      </c>
      <c r="N267" s="22"/>
      <c r="O267" s="20">
        <v>0.00728</v>
      </c>
      <c r="P267" s="22">
        <v>7.28</v>
      </c>
      <c r="Q267" s="22">
        <v>0.07</v>
      </c>
      <c r="R267" s="26">
        <v>0</v>
      </c>
      <c r="S267" s="22">
        <v>3.49</v>
      </c>
      <c r="T267" s="22">
        <v>0</v>
      </c>
      <c r="U267" s="26" t="s">
        <v>634</v>
      </c>
      <c r="V267" s="22">
        <v>0.04</v>
      </c>
      <c r="W267" s="22">
        <v>0.01</v>
      </c>
      <c r="X267" s="26">
        <v>0</v>
      </c>
      <c r="Y267" s="22">
        <v>0.43</v>
      </c>
      <c r="Z267" s="22">
        <v>0</v>
      </c>
      <c r="AA267" s="26" t="s">
        <v>634</v>
      </c>
      <c r="AB267" s="22">
        <v>0.04</v>
      </c>
      <c r="AC267" s="22">
        <v>0</v>
      </c>
      <c r="AD267" s="26" t="s">
        <v>634</v>
      </c>
      <c r="AE267" s="22">
        <v>0.17</v>
      </c>
      <c r="AF267" s="22">
        <v>0.3182319210228896</v>
      </c>
      <c r="AG267" s="26"/>
      <c r="AH267" s="22">
        <v>6.625588595696562</v>
      </c>
      <c r="AI267" s="22">
        <v>0.1176338619095364</v>
      </c>
      <c r="AJ267" s="26"/>
      <c r="AK267" s="22">
        <v>1.897198924877003</v>
      </c>
      <c r="AL267" s="22">
        <v>0.04</v>
      </c>
      <c r="AM267" s="26">
        <v>2</v>
      </c>
      <c r="AN267" s="22">
        <v>1.13</v>
      </c>
      <c r="AO267" s="22">
        <v>0.01</v>
      </c>
      <c r="AP267" s="26">
        <v>0</v>
      </c>
      <c r="AQ267" s="22">
        <v>0.28</v>
      </c>
      <c r="AR267" s="18"/>
      <c r="AS267" s="22">
        <v>11.45</v>
      </c>
      <c r="AT267" s="22">
        <v>9.932787520573564</v>
      </c>
      <c r="AU267" s="20">
        <v>1.152747904481382</v>
      </c>
      <c r="AV267" s="20">
        <v>14.190969984307607</v>
      </c>
    </row>
    <row r="268" spans="1:48" ht="12.75">
      <c r="A268" s="18" t="s">
        <v>452</v>
      </c>
      <c r="B268" s="19">
        <v>37475</v>
      </c>
      <c r="C268" s="20">
        <v>2002</v>
      </c>
      <c r="D268" s="21">
        <v>37475.376388888886</v>
      </c>
      <c r="E268" s="21">
        <v>37475.416666666664</v>
      </c>
      <c r="F268" s="22">
        <v>0.967</v>
      </c>
      <c r="G268" s="22"/>
      <c r="H268" s="20">
        <v>496</v>
      </c>
      <c r="I268" s="20">
        <v>0.692</v>
      </c>
      <c r="J268" s="20"/>
      <c r="K268" s="22">
        <v>4.95</v>
      </c>
      <c r="L268" s="22"/>
      <c r="M268" s="22">
        <v>6.25</v>
      </c>
      <c r="N268" s="22"/>
      <c r="O268" s="20">
        <v>0.01122</v>
      </c>
      <c r="P268" s="22">
        <v>11.22</v>
      </c>
      <c r="Q268" s="22">
        <v>0.12</v>
      </c>
      <c r="R268" s="26"/>
      <c r="S268" s="22">
        <v>5.99</v>
      </c>
      <c r="T268" s="22">
        <v>0</v>
      </c>
      <c r="U268" s="26" t="s">
        <v>634</v>
      </c>
      <c r="V268" s="22">
        <v>0.04</v>
      </c>
      <c r="W268" s="22">
        <v>0.02</v>
      </c>
      <c r="X268" s="26">
        <v>0</v>
      </c>
      <c r="Y268" s="22">
        <v>0.87</v>
      </c>
      <c r="Z268" s="22">
        <v>0.01</v>
      </c>
      <c r="AA268" s="26" t="s">
        <v>635</v>
      </c>
      <c r="AB268" s="22">
        <v>0.26</v>
      </c>
      <c r="AC268" s="22">
        <v>0</v>
      </c>
      <c r="AD268" s="26" t="s">
        <v>634</v>
      </c>
      <c r="AE268" s="22">
        <v>0.17</v>
      </c>
      <c r="AF268" s="22">
        <v>0.4224327589267442</v>
      </c>
      <c r="AG268" s="26"/>
      <c r="AH268" s="22">
        <v>8.795050040854814</v>
      </c>
      <c r="AI268" s="22">
        <v>0.242137968117034</v>
      </c>
      <c r="AJ268" s="26"/>
      <c r="AK268" s="22">
        <v>3.9052011497915244</v>
      </c>
      <c r="AL268" s="22">
        <v>0.04</v>
      </c>
      <c r="AM268" s="26">
        <v>2</v>
      </c>
      <c r="AN268" s="22">
        <v>1.13</v>
      </c>
      <c r="AO268" s="22">
        <v>0.01</v>
      </c>
      <c r="AP268" s="26">
        <v>0</v>
      </c>
      <c r="AQ268" s="22">
        <v>0.28</v>
      </c>
      <c r="AR268" s="18"/>
      <c r="AS268" s="22">
        <v>18.55</v>
      </c>
      <c r="AT268" s="22">
        <v>14.11025119064634</v>
      </c>
      <c r="AU268" s="20">
        <v>1.3146470427327874</v>
      </c>
      <c r="AV268" s="20">
        <v>27.187474973402388</v>
      </c>
    </row>
    <row r="269" spans="1:48" ht="12.75">
      <c r="A269" s="18" t="s">
        <v>453</v>
      </c>
      <c r="B269" s="19">
        <v>37475</v>
      </c>
      <c r="C269" s="20">
        <v>2002</v>
      </c>
      <c r="D269" s="21">
        <v>37475.41805555556</v>
      </c>
      <c r="E269" s="21">
        <v>37475.458333333336</v>
      </c>
      <c r="F269" s="22">
        <v>0.967</v>
      </c>
      <c r="G269" s="22"/>
      <c r="H269" s="20">
        <v>362</v>
      </c>
      <c r="I269" s="20">
        <v>0.744</v>
      </c>
      <c r="J269" s="20"/>
      <c r="K269" s="22">
        <v>4.77</v>
      </c>
      <c r="L269" s="22"/>
      <c r="M269" s="22">
        <v>9.17</v>
      </c>
      <c r="N269" s="22"/>
      <c r="O269" s="20">
        <v>0.016829999999999998</v>
      </c>
      <c r="P269" s="22">
        <v>16.83</v>
      </c>
      <c r="Q269" s="22">
        <v>0.18</v>
      </c>
      <c r="R269" s="26"/>
      <c r="S269" s="22">
        <v>8.98</v>
      </c>
      <c r="T269" s="22">
        <v>0.01</v>
      </c>
      <c r="U269" s="26">
        <v>0</v>
      </c>
      <c r="V269" s="22">
        <v>0.82</v>
      </c>
      <c r="W269" s="22">
        <v>0.03</v>
      </c>
      <c r="X269" s="26"/>
      <c r="Y269" s="22">
        <v>1.3</v>
      </c>
      <c r="Z269" s="22">
        <v>0.02</v>
      </c>
      <c r="AA269" s="26">
        <v>0</v>
      </c>
      <c r="AB269" s="22">
        <v>0.51</v>
      </c>
      <c r="AC269" s="22">
        <v>0</v>
      </c>
      <c r="AD269" s="26" t="s">
        <v>634</v>
      </c>
      <c r="AE269" s="22">
        <v>0.17</v>
      </c>
      <c r="AF269" s="22">
        <v>0.7441445317870612</v>
      </c>
      <c r="AG269" s="26"/>
      <c r="AH269" s="22">
        <v>15.493089151806615</v>
      </c>
      <c r="AI269" s="22">
        <v>0.43529269965335565</v>
      </c>
      <c r="AJ269" s="26"/>
      <c r="AK269" s="22">
        <v>7.02040066000932</v>
      </c>
      <c r="AL269" s="22">
        <v>0.05</v>
      </c>
      <c r="AM269" s="26">
        <v>2</v>
      </c>
      <c r="AN269" s="22">
        <v>1.41</v>
      </c>
      <c r="AO269" s="22">
        <v>0.01</v>
      </c>
      <c r="AP269" s="26">
        <v>0</v>
      </c>
      <c r="AQ269" s="22">
        <v>0.28</v>
      </c>
      <c r="AR269" s="18"/>
      <c r="AS269" s="22">
        <v>28.61</v>
      </c>
      <c r="AT269" s="22">
        <v>24.203489811815935</v>
      </c>
      <c r="AU269" s="20">
        <v>1.1820609433782086</v>
      </c>
      <c r="AV269" s="20">
        <v>16.687063111660542</v>
      </c>
    </row>
    <row r="270" spans="1:48" ht="12.75">
      <c r="A270" s="18" t="s">
        <v>454</v>
      </c>
      <c r="B270" s="19">
        <v>37475</v>
      </c>
      <c r="C270" s="20">
        <v>2002</v>
      </c>
      <c r="D270" s="21">
        <v>37475.45972222222</v>
      </c>
      <c r="E270" s="21">
        <v>37475.5</v>
      </c>
      <c r="F270" s="22">
        <v>0.967</v>
      </c>
      <c r="G270" s="22"/>
      <c r="H270" s="20">
        <v>182</v>
      </c>
      <c r="I270" s="20">
        <v>0.58</v>
      </c>
      <c r="J270" s="20"/>
      <c r="K270" s="22">
        <v>4.59</v>
      </c>
      <c r="L270" s="22"/>
      <c r="M270" s="22">
        <v>14.5</v>
      </c>
      <c r="N270" s="22"/>
      <c r="O270" s="20">
        <v>0.02553</v>
      </c>
      <c r="P270" s="22">
        <v>25.53</v>
      </c>
      <c r="Q270" s="22">
        <v>0.28</v>
      </c>
      <c r="R270" s="26"/>
      <c r="S270" s="22">
        <v>13.97</v>
      </c>
      <c r="T270" s="22">
        <v>0.02</v>
      </c>
      <c r="U270" s="26"/>
      <c r="V270" s="22">
        <v>1.65</v>
      </c>
      <c r="W270" s="22">
        <v>0.06</v>
      </c>
      <c r="X270" s="26"/>
      <c r="Y270" s="22">
        <v>2.61</v>
      </c>
      <c r="Z270" s="22">
        <v>0.04</v>
      </c>
      <c r="AA270" s="26"/>
      <c r="AB270" s="22">
        <v>1.02</v>
      </c>
      <c r="AC270" s="22">
        <v>0.12</v>
      </c>
      <c r="AD270" s="26" t="s">
        <v>635</v>
      </c>
      <c r="AE270" s="22">
        <v>6.78</v>
      </c>
      <c r="AF270" s="22">
        <v>1.2567921257454993</v>
      </c>
      <c r="AG270" s="26"/>
      <c r="AH270" s="22">
        <v>26.166412058021294</v>
      </c>
      <c r="AI270" s="22">
        <v>0.7994277345179598</v>
      </c>
      <c r="AJ270" s="26"/>
      <c r="AK270" s="22">
        <v>12.893170502305656</v>
      </c>
      <c r="AL270" s="22">
        <v>0.07</v>
      </c>
      <c r="AM270" s="26"/>
      <c r="AN270" s="22">
        <v>1.97</v>
      </c>
      <c r="AO270" s="22">
        <v>0.01</v>
      </c>
      <c r="AP270" s="26">
        <v>0</v>
      </c>
      <c r="AQ270" s="22">
        <v>0.28</v>
      </c>
      <c r="AR270" s="18"/>
      <c r="AS270" s="22">
        <v>51.56</v>
      </c>
      <c r="AT270" s="22">
        <v>41.30958256032695</v>
      </c>
      <c r="AU270" s="20">
        <v>1.2481365534184163</v>
      </c>
      <c r="AV270" s="20">
        <v>22.074864895649775</v>
      </c>
    </row>
    <row r="271" spans="1:48" ht="12.75">
      <c r="A271" s="18" t="s">
        <v>455</v>
      </c>
      <c r="B271" s="19">
        <v>37475</v>
      </c>
      <c r="C271" s="20">
        <v>2002</v>
      </c>
      <c r="D271" s="21">
        <v>37475.501388888886</v>
      </c>
      <c r="E271" s="21">
        <v>37475.53472222222</v>
      </c>
      <c r="F271" s="22">
        <v>0.8</v>
      </c>
      <c r="G271" s="22"/>
      <c r="H271" s="20">
        <v>49</v>
      </c>
      <c r="I271" s="20">
        <v>0.332</v>
      </c>
      <c r="J271" s="20"/>
      <c r="K271" s="22">
        <v>4.54</v>
      </c>
      <c r="L271" s="22"/>
      <c r="M271" s="22"/>
      <c r="N271" s="22" t="s">
        <v>25</v>
      </c>
      <c r="O271" s="20">
        <v>0.02877</v>
      </c>
      <c r="P271" s="22">
        <v>28.77</v>
      </c>
      <c r="Q271" s="22"/>
      <c r="R271" s="26" t="s">
        <v>25</v>
      </c>
      <c r="S271" s="22"/>
      <c r="T271" s="22"/>
      <c r="U271" s="26" t="s">
        <v>25</v>
      </c>
      <c r="V271" s="22"/>
      <c r="W271" s="22"/>
      <c r="X271" s="26" t="s">
        <v>25</v>
      </c>
      <c r="Y271" s="22"/>
      <c r="Z271" s="22"/>
      <c r="AA271" s="26" t="s">
        <v>25</v>
      </c>
      <c r="AB271" s="22"/>
      <c r="AC271" s="22">
        <v>0.27</v>
      </c>
      <c r="AD271" s="26"/>
      <c r="AE271" s="22">
        <v>14.89</v>
      </c>
      <c r="AF271" s="22">
        <v>1.7892644789780094</v>
      </c>
      <c r="AG271" s="26"/>
      <c r="AH271" s="22">
        <v>37.25248645232216</v>
      </c>
      <c r="AI271" s="22">
        <v>1.1550678799889738</v>
      </c>
      <c r="AJ271" s="26"/>
      <c r="AK271" s="22">
        <v>18.62893476846217</v>
      </c>
      <c r="AL271" s="22">
        <v>0.12</v>
      </c>
      <c r="AM271" s="26"/>
      <c r="AN271" s="22">
        <v>3.38</v>
      </c>
      <c r="AO271" s="22">
        <v>0.01</v>
      </c>
      <c r="AP271" s="26">
        <v>0</v>
      </c>
      <c r="AQ271" s="22">
        <v>0.28</v>
      </c>
      <c r="AR271" s="18"/>
      <c r="AS271" s="22">
        <v>43.66</v>
      </c>
      <c r="AT271" s="22">
        <v>59.541421220784336</v>
      </c>
      <c r="AU271" s="20">
        <v>0.7332710423237168</v>
      </c>
      <c r="AV271" s="20">
        <v>-30.777524249028243</v>
      </c>
    </row>
    <row r="272" spans="1:48" ht="12.75">
      <c r="A272" s="18" t="s">
        <v>456</v>
      </c>
      <c r="B272" s="19">
        <v>37484</v>
      </c>
      <c r="C272" s="20">
        <v>2002</v>
      </c>
      <c r="D272" s="21">
        <v>37484.08472222222</v>
      </c>
      <c r="E272" s="21">
        <v>37484.125</v>
      </c>
      <c r="F272" s="22">
        <v>0.967</v>
      </c>
      <c r="G272" s="22"/>
      <c r="H272" s="20">
        <v>221</v>
      </c>
      <c r="I272" s="20">
        <v>0.33</v>
      </c>
      <c r="J272" s="20"/>
      <c r="K272" s="22">
        <v>3.2</v>
      </c>
      <c r="L272" s="22"/>
      <c r="M272" s="22">
        <v>328.3</v>
      </c>
      <c r="N272" s="22"/>
      <c r="O272" s="20">
        <v>0.62951</v>
      </c>
      <c r="P272" s="22">
        <v>629.51</v>
      </c>
      <c r="Q272" s="22">
        <v>3.65</v>
      </c>
      <c r="R272" s="26"/>
      <c r="S272" s="22">
        <v>182.14</v>
      </c>
      <c r="T272" s="22">
        <v>0.39</v>
      </c>
      <c r="U272" s="26"/>
      <c r="V272" s="22">
        <v>32.09</v>
      </c>
      <c r="W272" s="22">
        <v>0.43</v>
      </c>
      <c r="X272" s="26"/>
      <c r="Y272" s="22">
        <v>18.7</v>
      </c>
      <c r="Z272" s="22">
        <v>1.13</v>
      </c>
      <c r="AA272" s="26"/>
      <c r="AB272" s="22">
        <v>28.9</v>
      </c>
      <c r="AC272" s="22">
        <v>6.95</v>
      </c>
      <c r="AD272" s="26"/>
      <c r="AE272" s="22">
        <v>386.11</v>
      </c>
      <c r="AF272" s="22">
        <v>40.78136908378196</v>
      </c>
      <c r="AG272" s="26"/>
      <c r="AH272" s="22">
        <v>849.0681043243404</v>
      </c>
      <c r="AI272" s="22">
        <v>20.320234513221887</v>
      </c>
      <c r="AJ272" s="26"/>
      <c r="AK272" s="22">
        <v>327.7247422292426</v>
      </c>
      <c r="AL272" s="22">
        <v>0.72</v>
      </c>
      <c r="AM272" s="26"/>
      <c r="AN272" s="22">
        <v>20.28</v>
      </c>
      <c r="AO272" s="22">
        <v>0.02</v>
      </c>
      <c r="AP272" s="26">
        <v>0</v>
      </c>
      <c r="AQ272" s="22">
        <v>0.43</v>
      </c>
      <c r="AR272" s="18"/>
      <c r="AS272" s="22">
        <v>1277.45</v>
      </c>
      <c r="AT272" s="22">
        <v>1197.5028465535831</v>
      </c>
      <c r="AU272" s="20">
        <v>1.0667615560802257</v>
      </c>
      <c r="AV272" s="20">
        <v>6.460499120841415</v>
      </c>
    </row>
    <row r="273" spans="1:48" ht="12.75">
      <c r="A273" s="18" t="s">
        <v>457</v>
      </c>
      <c r="B273" s="19">
        <v>37484</v>
      </c>
      <c r="C273" s="20">
        <v>2002</v>
      </c>
      <c r="D273" s="21">
        <v>37484.126388888886</v>
      </c>
      <c r="E273" s="21">
        <v>37484.166666666664</v>
      </c>
      <c r="F273" s="22">
        <v>0.967</v>
      </c>
      <c r="G273" s="22"/>
      <c r="H273" s="20">
        <v>73</v>
      </c>
      <c r="I273" s="20">
        <v>0.136</v>
      </c>
      <c r="J273" s="20"/>
      <c r="K273" s="22">
        <v>3.04</v>
      </c>
      <c r="L273" s="22"/>
      <c r="M273" s="22"/>
      <c r="N273" s="22" t="s">
        <v>25</v>
      </c>
      <c r="O273" s="20">
        <v>0.91622</v>
      </c>
      <c r="P273" s="22">
        <v>916.22</v>
      </c>
      <c r="Q273" s="22"/>
      <c r="R273" s="26" t="s">
        <v>25</v>
      </c>
      <c r="S273" s="22"/>
      <c r="T273" s="22"/>
      <c r="U273" s="26" t="s">
        <v>25</v>
      </c>
      <c r="V273" s="22"/>
      <c r="W273" s="22">
        <v>0.33</v>
      </c>
      <c r="X273" s="26"/>
      <c r="Y273" s="22">
        <v>14.35</v>
      </c>
      <c r="Z273" s="22">
        <v>0.62</v>
      </c>
      <c r="AA273" s="26"/>
      <c r="AB273" s="22">
        <v>15.86</v>
      </c>
      <c r="AC273" s="22">
        <v>9.46</v>
      </c>
      <c r="AD273" s="26"/>
      <c r="AE273" s="22">
        <v>525.33</v>
      </c>
      <c r="AF273" s="22">
        <v>58.6884591441437</v>
      </c>
      <c r="AG273" s="26"/>
      <c r="AH273" s="22">
        <v>1221.8937193810718</v>
      </c>
      <c r="AI273" s="22">
        <v>23.647747884204865</v>
      </c>
      <c r="AJ273" s="26"/>
      <c r="AK273" s="22">
        <v>381.39087787645605</v>
      </c>
      <c r="AL273" s="22">
        <v>0.82</v>
      </c>
      <c r="AM273" s="26"/>
      <c r="AN273" s="22">
        <v>23.1</v>
      </c>
      <c r="AO273" s="22">
        <v>0.02</v>
      </c>
      <c r="AP273" s="26">
        <v>0</v>
      </c>
      <c r="AQ273" s="22">
        <v>0.43</v>
      </c>
      <c r="AR273" s="18"/>
      <c r="AS273" s="22">
        <v>1471.76</v>
      </c>
      <c r="AT273" s="22">
        <v>1626.8145972575278</v>
      </c>
      <c r="AU273" s="20">
        <v>0.9046882186089813</v>
      </c>
      <c r="AV273" s="20">
        <v>-10.008124212646846</v>
      </c>
    </row>
    <row r="274" spans="1:48" ht="12.75">
      <c r="A274" s="18" t="s">
        <v>458</v>
      </c>
      <c r="B274" s="19">
        <v>37484</v>
      </c>
      <c r="C274" s="20">
        <v>2002</v>
      </c>
      <c r="D274" s="21">
        <v>37484.16805555556</v>
      </c>
      <c r="E274" s="21">
        <v>37484.208333333336</v>
      </c>
      <c r="F274" s="22">
        <v>0.967</v>
      </c>
      <c r="G274" s="22"/>
      <c r="H274" s="20">
        <v>185</v>
      </c>
      <c r="I274" s="20">
        <v>0.254</v>
      </c>
      <c r="J274" s="20"/>
      <c r="K274" s="22">
        <v>3.16</v>
      </c>
      <c r="L274" s="22"/>
      <c r="M274" s="22">
        <v>325.36</v>
      </c>
      <c r="N274" s="22"/>
      <c r="O274" s="20">
        <v>0.69024</v>
      </c>
      <c r="P274" s="22">
        <v>690.24</v>
      </c>
      <c r="Q274" s="22">
        <v>1.11</v>
      </c>
      <c r="R274" s="26"/>
      <c r="S274" s="22">
        <v>55.39</v>
      </c>
      <c r="T274" s="22">
        <v>0.11</v>
      </c>
      <c r="U274" s="26"/>
      <c r="V274" s="22">
        <v>9.05</v>
      </c>
      <c r="W274" s="22">
        <v>0.15</v>
      </c>
      <c r="X274" s="26"/>
      <c r="Y274" s="22">
        <v>6.52</v>
      </c>
      <c r="Z274" s="22">
        <v>0.27</v>
      </c>
      <c r="AA274" s="26"/>
      <c r="AB274" s="22">
        <v>6.91</v>
      </c>
      <c r="AC274" s="22">
        <v>6.78</v>
      </c>
      <c r="AD274" s="26"/>
      <c r="AE274" s="22">
        <v>376.44</v>
      </c>
      <c r="AF274" s="22">
        <v>33.29182903683613</v>
      </c>
      <c r="AG274" s="26"/>
      <c r="AH274" s="22">
        <v>693.1358805469282</v>
      </c>
      <c r="AI274" s="22">
        <v>23.964984185497848</v>
      </c>
      <c r="AJ274" s="26"/>
      <c r="AK274" s="22">
        <v>386.5072649437093</v>
      </c>
      <c r="AL274" s="22">
        <v>0.72</v>
      </c>
      <c r="AM274" s="26"/>
      <c r="AN274" s="22">
        <v>20.28</v>
      </c>
      <c r="AO274" s="22">
        <v>0.02</v>
      </c>
      <c r="AP274" s="26">
        <v>0</v>
      </c>
      <c r="AQ274" s="22">
        <v>0.43</v>
      </c>
      <c r="AR274" s="18"/>
      <c r="AS274" s="22">
        <v>1144.55</v>
      </c>
      <c r="AT274" s="22">
        <v>1100.3531454906374</v>
      </c>
      <c r="AU274" s="20">
        <v>1.040166063677362</v>
      </c>
      <c r="AV274" s="20">
        <v>3.9375288504665575</v>
      </c>
    </row>
    <row r="275" spans="1:48" ht="12.75">
      <c r="A275" s="18" t="s">
        <v>459</v>
      </c>
      <c r="B275" s="19">
        <v>37484</v>
      </c>
      <c r="C275" s="20">
        <v>2002</v>
      </c>
      <c r="D275" s="21">
        <v>37484.251388888886</v>
      </c>
      <c r="E275" s="21">
        <v>37484.291666666664</v>
      </c>
      <c r="F275" s="22">
        <v>0.967</v>
      </c>
      <c r="G275" s="22"/>
      <c r="H275" s="20">
        <v>173</v>
      </c>
      <c r="I275" s="20">
        <v>0.302</v>
      </c>
      <c r="J275" s="20"/>
      <c r="K275" s="22">
        <v>3.23</v>
      </c>
      <c r="L275" s="22"/>
      <c r="M275" s="22">
        <v>294.98</v>
      </c>
      <c r="N275" s="22"/>
      <c r="O275" s="20">
        <v>0.5902000000000001</v>
      </c>
      <c r="P275" s="22">
        <v>590.2</v>
      </c>
      <c r="Q275" s="22">
        <v>1.56</v>
      </c>
      <c r="R275" s="26"/>
      <c r="S275" s="22">
        <v>77.84</v>
      </c>
      <c r="T275" s="22">
        <v>0.19</v>
      </c>
      <c r="U275" s="26"/>
      <c r="V275" s="22">
        <v>15.63</v>
      </c>
      <c r="W275" s="22">
        <v>0.13</v>
      </c>
      <c r="X275" s="26"/>
      <c r="Y275" s="22">
        <v>5.65</v>
      </c>
      <c r="Z275" s="22">
        <v>0.29</v>
      </c>
      <c r="AA275" s="26"/>
      <c r="AB275" s="22">
        <v>7.42</v>
      </c>
      <c r="AC275" s="22">
        <v>7.76</v>
      </c>
      <c r="AD275" s="26"/>
      <c r="AE275" s="22">
        <v>430.94</v>
      </c>
      <c r="AF275" s="22">
        <v>28.98327067428655</v>
      </c>
      <c r="AG275" s="26"/>
      <c r="AH275" s="22">
        <v>603.431695438646</v>
      </c>
      <c r="AI275" s="22">
        <v>29.10339930316305</v>
      </c>
      <c r="AJ275" s="26"/>
      <c r="AK275" s="22">
        <v>469.3796239614137</v>
      </c>
      <c r="AL275" s="22">
        <v>1.19</v>
      </c>
      <c r="AM275" s="26"/>
      <c r="AN275" s="22">
        <v>33.52</v>
      </c>
      <c r="AO275" s="22">
        <v>0.06</v>
      </c>
      <c r="AP275" s="26">
        <v>0</v>
      </c>
      <c r="AQ275" s="22">
        <v>1.3</v>
      </c>
      <c r="AR275" s="18"/>
      <c r="AS275" s="22">
        <v>1127.68</v>
      </c>
      <c r="AT275" s="22">
        <v>1107.6313194000597</v>
      </c>
      <c r="AU275" s="20">
        <v>1.0181004999125518</v>
      </c>
      <c r="AV275" s="20">
        <v>1.793815512491677</v>
      </c>
    </row>
    <row r="276" spans="1:48" ht="12.75">
      <c r="A276" s="18" t="s">
        <v>460</v>
      </c>
      <c r="B276" s="19">
        <v>37484</v>
      </c>
      <c r="C276" s="20">
        <v>2002</v>
      </c>
      <c r="D276" s="21">
        <v>37484.29305555556</v>
      </c>
      <c r="E276" s="21">
        <v>37484.333333333336</v>
      </c>
      <c r="F276" s="22">
        <v>0.967</v>
      </c>
      <c r="G276" s="22"/>
      <c r="H276" s="20">
        <v>378</v>
      </c>
      <c r="I276" s="20">
        <v>0.475</v>
      </c>
      <c r="J276" s="20"/>
      <c r="K276" s="22">
        <v>3.38</v>
      </c>
      <c r="L276" s="22"/>
      <c r="M276" s="22">
        <v>218.54</v>
      </c>
      <c r="N276" s="22"/>
      <c r="O276" s="20">
        <v>0.414</v>
      </c>
      <c r="P276" s="22">
        <v>414</v>
      </c>
      <c r="Q276" s="22">
        <v>0.85</v>
      </c>
      <c r="R276" s="26"/>
      <c r="S276" s="22">
        <v>42.42</v>
      </c>
      <c r="T276" s="22">
        <v>0.1</v>
      </c>
      <c r="U276" s="26"/>
      <c r="V276" s="22">
        <v>8.23</v>
      </c>
      <c r="W276" s="22">
        <v>0.12</v>
      </c>
      <c r="X276" s="26"/>
      <c r="Y276" s="22">
        <v>5.22</v>
      </c>
      <c r="Z276" s="22">
        <v>0.12</v>
      </c>
      <c r="AA276" s="26"/>
      <c r="AB276" s="22">
        <v>3.07</v>
      </c>
      <c r="AC276" s="22">
        <v>5.78</v>
      </c>
      <c r="AD276" s="26"/>
      <c r="AE276" s="22">
        <v>321.28</v>
      </c>
      <c r="AF276" s="22">
        <v>20.916945902381308</v>
      </c>
      <c r="AG276" s="26"/>
      <c r="AH276" s="22">
        <v>435.49081368757885</v>
      </c>
      <c r="AI276" s="22">
        <v>18.109288960012076</v>
      </c>
      <c r="AJ276" s="26"/>
      <c r="AK276" s="22">
        <v>292.0666123470748</v>
      </c>
      <c r="AL276" s="22">
        <v>0.57</v>
      </c>
      <c r="AM276" s="26"/>
      <c r="AN276" s="22">
        <v>16.06</v>
      </c>
      <c r="AO276" s="22">
        <v>0.02</v>
      </c>
      <c r="AP276" s="26">
        <v>0</v>
      </c>
      <c r="AQ276" s="22">
        <v>0.43</v>
      </c>
      <c r="AR276" s="18"/>
      <c r="AS276" s="22">
        <v>794.22</v>
      </c>
      <c r="AT276" s="22">
        <v>744.0474260346535</v>
      </c>
      <c r="AU276" s="20">
        <v>1.0674319569019108</v>
      </c>
      <c r="AV276" s="20">
        <v>6.523257674991061</v>
      </c>
    </row>
    <row r="277" spans="1:48" ht="12.75">
      <c r="A277" s="18" t="s">
        <v>461</v>
      </c>
      <c r="B277" s="19">
        <v>37484</v>
      </c>
      <c r="C277" s="20">
        <v>2002</v>
      </c>
      <c r="D277" s="21">
        <v>37484.33472222222</v>
      </c>
      <c r="E277" s="21">
        <v>37484.375</v>
      </c>
      <c r="F277" s="22">
        <v>0.967</v>
      </c>
      <c r="G277" s="22"/>
      <c r="H277" s="20">
        <v>302</v>
      </c>
      <c r="I277" s="20">
        <v>0.419</v>
      </c>
      <c r="J277" s="20"/>
      <c r="K277" s="22">
        <v>3.34</v>
      </c>
      <c r="L277" s="22"/>
      <c r="M277" s="22">
        <v>239.12</v>
      </c>
      <c r="N277" s="22"/>
      <c r="O277" s="20">
        <v>0.45289999999999997</v>
      </c>
      <c r="P277" s="22">
        <v>452.9</v>
      </c>
      <c r="Q277" s="22">
        <v>0.89</v>
      </c>
      <c r="R277" s="26"/>
      <c r="S277" s="22">
        <v>44.41</v>
      </c>
      <c r="T277" s="22">
        <v>0.11</v>
      </c>
      <c r="U277" s="26"/>
      <c r="V277" s="22">
        <v>9.05</v>
      </c>
      <c r="W277" s="22">
        <v>0.17</v>
      </c>
      <c r="X277" s="26"/>
      <c r="Y277" s="22">
        <v>7.39</v>
      </c>
      <c r="Z277" s="22">
        <v>0.09</v>
      </c>
      <c r="AA277" s="26"/>
      <c r="AB277" s="22">
        <v>2.3</v>
      </c>
      <c r="AC277" s="22">
        <v>6.53</v>
      </c>
      <c r="AD277" s="26"/>
      <c r="AE277" s="22">
        <v>362.94</v>
      </c>
      <c r="AF277" s="22">
        <v>25.356684154347118</v>
      </c>
      <c r="AG277" s="26"/>
      <c r="AH277" s="22">
        <v>527.926164093507</v>
      </c>
      <c r="AI277" s="22">
        <v>17.551527675408988</v>
      </c>
      <c r="AJ277" s="26"/>
      <c r="AK277" s="22">
        <v>283.0710383489961</v>
      </c>
      <c r="AL277" s="22">
        <v>0.63</v>
      </c>
      <c r="AM277" s="26"/>
      <c r="AN277" s="22">
        <v>17.75</v>
      </c>
      <c r="AO277" s="22">
        <v>0.02</v>
      </c>
      <c r="AP277" s="26">
        <v>0</v>
      </c>
      <c r="AQ277" s="22">
        <v>0.43</v>
      </c>
      <c r="AR277" s="18"/>
      <c r="AS277" s="22">
        <v>878.99</v>
      </c>
      <c r="AT277" s="22">
        <v>829.1772024425031</v>
      </c>
      <c r="AU277" s="20">
        <v>1.0600749724073015</v>
      </c>
      <c r="AV277" s="20">
        <v>5.832309329703756</v>
      </c>
    </row>
    <row r="278" spans="1:48" ht="12.75">
      <c r="A278" s="18" t="s">
        <v>462</v>
      </c>
      <c r="B278" s="19">
        <v>37484</v>
      </c>
      <c r="C278" s="20">
        <v>2002</v>
      </c>
      <c r="D278" s="21">
        <v>37484.376388888886</v>
      </c>
      <c r="E278" s="21">
        <v>37484.416666666664</v>
      </c>
      <c r="F278" s="22">
        <v>0.967</v>
      </c>
      <c r="G278" s="22"/>
      <c r="H278" s="20">
        <v>402</v>
      </c>
      <c r="I278" s="20">
        <v>0.546</v>
      </c>
      <c r="J278" s="20"/>
      <c r="K278" s="22">
        <v>3.48</v>
      </c>
      <c r="L278" s="22"/>
      <c r="M278" s="22">
        <v>178.75</v>
      </c>
      <c r="N278" s="22"/>
      <c r="O278" s="20">
        <v>0.33266</v>
      </c>
      <c r="P278" s="22">
        <v>332.66</v>
      </c>
      <c r="Q278" s="22">
        <v>0.61</v>
      </c>
      <c r="R278" s="26"/>
      <c r="S278" s="22">
        <v>30.44</v>
      </c>
      <c r="T278" s="22">
        <v>0.07</v>
      </c>
      <c r="U278" s="26"/>
      <c r="V278" s="22">
        <v>5.76</v>
      </c>
      <c r="W278" s="22">
        <v>0.13</v>
      </c>
      <c r="X278" s="26"/>
      <c r="Y278" s="22">
        <v>5.65</v>
      </c>
      <c r="Z278" s="22">
        <v>0.05</v>
      </c>
      <c r="AA278" s="26"/>
      <c r="AB278" s="22">
        <v>1.28</v>
      </c>
      <c r="AC278" s="22">
        <v>5.03</v>
      </c>
      <c r="AD278" s="26"/>
      <c r="AE278" s="22">
        <v>279.39</v>
      </c>
      <c r="AF278" s="22">
        <v>19.960874210571138</v>
      </c>
      <c r="AG278" s="26"/>
      <c r="AH278" s="22">
        <v>415.5854010640911</v>
      </c>
      <c r="AI278" s="22">
        <v>11.421717819425261</v>
      </c>
      <c r="AJ278" s="26"/>
      <c r="AK278" s="22">
        <v>184.20946499169062</v>
      </c>
      <c r="AL278" s="22">
        <v>0.47</v>
      </c>
      <c r="AM278" s="26"/>
      <c r="AN278" s="22">
        <v>13.24</v>
      </c>
      <c r="AO278" s="22">
        <v>0.02</v>
      </c>
      <c r="AP278" s="26">
        <v>0</v>
      </c>
      <c r="AQ278" s="22">
        <v>0.43</v>
      </c>
      <c r="AR278" s="18"/>
      <c r="AS278" s="22">
        <v>655.18</v>
      </c>
      <c r="AT278" s="22">
        <v>613.4648660557817</v>
      </c>
      <c r="AU278" s="20">
        <v>1.067999222534816</v>
      </c>
      <c r="AV278" s="20">
        <v>6.576329603399669</v>
      </c>
    </row>
    <row r="279" spans="1:48" ht="12.75">
      <c r="A279" s="18" t="s">
        <v>463</v>
      </c>
      <c r="B279" s="19">
        <v>37484</v>
      </c>
      <c r="C279" s="20">
        <v>2002</v>
      </c>
      <c r="D279" s="21">
        <v>37484.41805555556</v>
      </c>
      <c r="E279" s="21">
        <v>37484.458333333336</v>
      </c>
      <c r="F279" s="22">
        <v>0.967</v>
      </c>
      <c r="G279" s="22"/>
      <c r="H279" s="20">
        <v>319</v>
      </c>
      <c r="I279" s="20">
        <v>0.439</v>
      </c>
      <c r="J279" s="20"/>
      <c r="K279" s="22">
        <v>3.46</v>
      </c>
      <c r="L279" s="22"/>
      <c r="M279" s="22">
        <v>191</v>
      </c>
      <c r="N279" s="22"/>
      <c r="O279" s="20">
        <v>0.34834</v>
      </c>
      <c r="P279" s="22">
        <v>348.34</v>
      </c>
      <c r="Q279" s="22">
        <v>0.73</v>
      </c>
      <c r="R279" s="26"/>
      <c r="S279" s="22">
        <v>36.43</v>
      </c>
      <c r="T279" s="22">
        <v>0.08</v>
      </c>
      <c r="U279" s="26"/>
      <c r="V279" s="22">
        <v>6.58</v>
      </c>
      <c r="W279" s="22">
        <v>0.16</v>
      </c>
      <c r="X279" s="26"/>
      <c r="Y279" s="22">
        <v>6.96</v>
      </c>
      <c r="Z279" s="22">
        <v>0.06</v>
      </c>
      <c r="AA279" s="26"/>
      <c r="AB279" s="22">
        <v>1.53</v>
      </c>
      <c r="AC279" s="22">
        <v>6.04</v>
      </c>
      <c r="AD279" s="26"/>
      <c r="AE279" s="22">
        <v>335.78</v>
      </c>
      <c r="AF279" s="22">
        <v>22.345336383097496</v>
      </c>
      <c r="AG279" s="26"/>
      <c r="AH279" s="22">
        <v>465.2299034960899</v>
      </c>
      <c r="AI279" s="22">
        <v>13.301906955131221</v>
      </c>
      <c r="AJ279" s="26"/>
      <c r="AK279" s="22">
        <v>214.53315537235633</v>
      </c>
      <c r="AL279" s="22">
        <v>0.49</v>
      </c>
      <c r="AM279" s="26"/>
      <c r="AN279" s="22">
        <v>13.8</v>
      </c>
      <c r="AO279" s="22">
        <v>0.02</v>
      </c>
      <c r="AP279" s="26">
        <v>0</v>
      </c>
      <c r="AQ279" s="22">
        <v>0.43</v>
      </c>
      <c r="AR279" s="18"/>
      <c r="AS279" s="22">
        <v>735.62</v>
      </c>
      <c r="AT279" s="22">
        <v>693.9930588684462</v>
      </c>
      <c r="AU279" s="20">
        <v>1.059981783102307</v>
      </c>
      <c r="AV279" s="20">
        <v>5.823525585937486</v>
      </c>
    </row>
    <row r="280" spans="1:48" ht="12.75">
      <c r="A280" s="18" t="s">
        <v>464</v>
      </c>
      <c r="B280" s="19">
        <v>37484</v>
      </c>
      <c r="C280" s="20">
        <v>2002</v>
      </c>
      <c r="D280" s="21">
        <v>37484.501388888886</v>
      </c>
      <c r="E280" s="21">
        <v>37484.541666666664</v>
      </c>
      <c r="F280" s="22">
        <v>0.967</v>
      </c>
      <c r="G280" s="22"/>
      <c r="H280" s="20">
        <v>789</v>
      </c>
      <c r="I280" s="20">
        <v>0.956</v>
      </c>
      <c r="J280" s="20"/>
      <c r="K280" s="22">
        <v>3.83</v>
      </c>
      <c r="L280" s="22"/>
      <c r="M280" s="22">
        <v>76.24</v>
      </c>
      <c r="N280" s="22"/>
      <c r="O280" s="20">
        <v>0.14825</v>
      </c>
      <c r="P280" s="22">
        <v>148.25</v>
      </c>
      <c r="Q280" s="22">
        <v>0.3</v>
      </c>
      <c r="R280" s="26"/>
      <c r="S280" s="22">
        <v>14.97</v>
      </c>
      <c r="T280" s="22">
        <v>0.04</v>
      </c>
      <c r="U280" s="26"/>
      <c r="V280" s="22">
        <v>3.29</v>
      </c>
      <c r="W280" s="22">
        <v>0.08</v>
      </c>
      <c r="X280" s="26"/>
      <c r="Y280" s="22">
        <v>3.48</v>
      </c>
      <c r="Z280" s="22">
        <v>0.04</v>
      </c>
      <c r="AA280" s="26"/>
      <c r="AB280" s="22">
        <v>1.02</v>
      </c>
      <c r="AC280" s="22">
        <v>2.05</v>
      </c>
      <c r="AD280" s="26"/>
      <c r="AE280" s="22">
        <v>113.89</v>
      </c>
      <c r="AF280" s="22">
        <v>9.137947758017834</v>
      </c>
      <c r="AG280" s="26"/>
      <c r="AH280" s="22">
        <v>190.2520723219313</v>
      </c>
      <c r="AI280" s="22">
        <v>4.380055322773975</v>
      </c>
      <c r="AJ280" s="26"/>
      <c r="AK280" s="22">
        <v>70.64153224569867</v>
      </c>
      <c r="AL280" s="22">
        <v>0.15</v>
      </c>
      <c r="AM280" s="26"/>
      <c r="AN280" s="22">
        <v>4.23</v>
      </c>
      <c r="AO280" s="22">
        <v>0.02</v>
      </c>
      <c r="AP280" s="26">
        <v>0</v>
      </c>
      <c r="AQ280" s="22">
        <v>0.43</v>
      </c>
      <c r="AR280" s="18" t="s">
        <v>658</v>
      </c>
      <c r="AS280" s="22">
        <v>284.9</v>
      </c>
      <c r="AT280" s="22">
        <v>265.55360456763</v>
      </c>
      <c r="AU280" s="20">
        <v>1.072853070339111</v>
      </c>
      <c r="AV280" s="20">
        <v>7.029255607315425</v>
      </c>
    </row>
    <row r="281" spans="1:48" ht="12.75">
      <c r="A281" s="18" t="s">
        <v>465</v>
      </c>
      <c r="B281" s="19">
        <v>37484</v>
      </c>
      <c r="C281" s="20">
        <v>2002</v>
      </c>
      <c r="D281" s="21">
        <v>37484.54305555556</v>
      </c>
      <c r="E281" s="21">
        <v>37484.583333333336</v>
      </c>
      <c r="F281" s="22">
        <v>0.967</v>
      </c>
      <c r="G281" s="22"/>
      <c r="H281" s="20">
        <v>844</v>
      </c>
      <c r="I281" s="20">
        <v>0.914</v>
      </c>
      <c r="J281" s="20"/>
      <c r="K281" s="22">
        <v>3.6</v>
      </c>
      <c r="L281" s="22"/>
      <c r="M281" s="22">
        <v>117.89</v>
      </c>
      <c r="N281" s="22"/>
      <c r="O281" s="20">
        <v>0.25177</v>
      </c>
      <c r="P281" s="22">
        <v>251.77</v>
      </c>
      <c r="Q281" s="22">
        <v>0.14</v>
      </c>
      <c r="R281" s="26"/>
      <c r="S281" s="22">
        <v>6.99</v>
      </c>
      <c r="T281" s="22">
        <v>0.02</v>
      </c>
      <c r="U281" s="26"/>
      <c r="V281" s="22">
        <v>1.65</v>
      </c>
      <c r="W281" s="22">
        <v>0.08</v>
      </c>
      <c r="X281" s="26"/>
      <c r="Y281" s="22">
        <v>3.48</v>
      </c>
      <c r="Z281" s="22">
        <v>0.02</v>
      </c>
      <c r="AA281" s="26">
        <v>0</v>
      </c>
      <c r="AB281" s="22">
        <v>0.51</v>
      </c>
      <c r="AC281" s="22">
        <v>2.05</v>
      </c>
      <c r="AD281" s="26"/>
      <c r="AE281" s="22">
        <v>114.11</v>
      </c>
      <c r="AF281" s="22">
        <v>12.61112334207747</v>
      </c>
      <c r="AG281" s="26"/>
      <c r="AH281" s="22">
        <v>262.5635879820529</v>
      </c>
      <c r="AI281" s="22">
        <v>5.37167150119383</v>
      </c>
      <c r="AJ281" s="26"/>
      <c r="AK281" s="22">
        <v>86.63431797125409</v>
      </c>
      <c r="AL281" s="22">
        <v>0.25</v>
      </c>
      <c r="AM281" s="26"/>
      <c r="AN281" s="22">
        <v>7.04</v>
      </c>
      <c r="AO281" s="22">
        <v>0.02</v>
      </c>
      <c r="AP281" s="26">
        <v>0</v>
      </c>
      <c r="AQ281" s="22">
        <v>0.43</v>
      </c>
      <c r="AR281" s="18" t="s">
        <v>658</v>
      </c>
      <c r="AS281" s="22">
        <v>378.51</v>
      </c>
      <c r="AT281" s="22">
        <v>356.667905953307</v>
      </c>
      <c r="AU281" s="20">
        <v>1.061239303234512</v>
      </c>
      <c r="AV281" s="20">
        <v>5.941988699557091</v>
      </c>
    </row>
    <row r="282" spans="1:48" ht="12.75">
      <c r="A282" s="18" t="s">
        <v>466</v>
      </c>
      <c r="B282" s="19">
        <v>37484</v>
      </c>
      <c r="C282" s="20">
        <v>2002</v>
      </c>
      <c r="D282" s="21">
        <v>37484.58472222222</v>
      </c>
      <c r="E282" s="21">
        <v>37484.625</v>
      </c>
      <c r="F282" s="22">
        <v>0.967</v>
      </c>
      <c r="G282" s="22"/>
      <c r="H282" s="20">
        <v>563</v>
      </c>
      <c r="I282" s="20">
        <v>0.639</v>
      </c>
      <c r="J282" s="20"/>
      <c r="K282" s="22">
        <v>3.4</v>
      </c>
      <c r="L282" s="22"/>
      <c r="M282" s="22">
        <v>185.42</v>
      </c>
      <c r="N282" s="22"/>
      <c r="O282" s="20">
        <v>0.39537</v>
      </c>
      <c r="P282" s="22">
        <v>395.37</v>
      </c>
      <c r="Q282" s="22">
        <v>0.32</v>
      </c>
      <c r="R282" s="26"/>
      <c r="S282" s="22">
        <v>15.97</v>
      </c>
      <c r="T282" s="22">
        <v>0.04</v>
      </c>
      <c r="U282" s="26"/>
      <c r="V282" s="22">
        <v>3.29</v>
      </c>
      <c r="W282" s="22">
        <v>0.16</v>
      </c>
      <c r="X282" s="26"/>
      <c r="Y282" s="22">
        <v>6.96</v>
      </c>
      <c r="Z282" s="22">
        <v>0.05</v>
      </c>
      <c r="AA282" s="26"/>
      <c r="AB282" s="22">
        <v>1.28</v>
      </c>
      <c r="AC282" s="22">
        <v>3.43</v>
      </c>
      <c r="AD282" s="26"/>
      <c r="AE282" s="22">
        <v>190.39</v>
      </c>
      <c r="AF282" s="22">
        <v>20.892832170236733</v>
      </c>
      <c r="AG282" s="26"/>
      <c r="AH282" s="22">
        <v>434.9887657843288</v>
      </c>
      <c r="AI282" s="22">
        <v>8.630881037720068</v>
      </c>
      <c r="AJ282" s="26"/>
      <c r="AK282" s="22">
        <v>139.19884937634924</v>
      </c>
      <c r="AL282" s="22">
        <v>0.38</v>
      </c>
      <c r="AM282" s="26"/>
      <c r="AN282" s="22">
        <v>10.7</v>
      </c>
      <c r="AO282" s="22">
        <v>0.02</v>
      </c>
      <c r="AP282" s="26">
        <v>0</v>
      </c>
      <c r="AQ282" s="22">
        <v>0.43</v>
      </c>
      <c r="AR282" s="18" t="s">
        <v>658</v>
      </c>
      <c r="AS282" s="22">
        <v>613.26</v>
      </c>
      <c r="AT282" s="22">
        <v>585.317615160678</v>
      </c>
      <c r="AU282" s="20">
        <v>1.0477388414692619</v>
      </c>
      <c r="AV282" s="20">
        <v>4.662590805281499</v>
      </c>
    </row>
    <row r="283" spans="1:48" ht="12.75">
      <c r="A283" s="18" t="s">
        <v>467</v>
      </c>
      <c r="B283" s="19">
        <v>37484</v>
      </c>
      <c r="C283" s="20">
        <v>2002</v>
      </c>
      <c r="D283" s="21">
        <v>37484.626388888886</v>
      </c>
      <c r="E283" s="21">
        <v>37484.666666666664</v>
      </c>
      <c r="F283" s="22">
        <v>0.967</v>
      </c>
      <c r="G283" s="22"/>
      <c r="H283" s="20">
        <v>83</v>
      </c>
      <c r="I283" s="20">
        <v>0.14</v>
      </c>
      <c r="J283" s="20"/>
      <c r="K283" s="22">
        <v>3.22</v>
      </c>
      <c r="L283" s="22"/>
      <c r="M283" s="22"/>
      <c r="N283" s="22" t="s">
        <v>25</v>
      </c>
      <c r="O283" s="20">
        <v>0.60117</v>
      </c>
      <c r="P283" s="22">
        <v>601.17</v>
      </c>
      <c r="Q283" s="22">
        <v>0.78</v>
      </c>
      <c r="R283" s="26"/>
      <c r="S283" s="22">
        <v>38.92</v>
      </c>
      <c r="T283" s="22">
        <v>0.1</v>
      </c>
      <c r="U283" s="26"/>
      <c r="V283" s="22">
        <v>8.23</v>
      </c>
      <c r="W283" s="22">
        <v>0.39</v>
      </c>
      <c r="X283" s="26"/>
      <c r="Y283" s="22">
        <v>16.96</v>
      </c>
      <c r="Z283" s="22">
        <v>0.12</v>
      </c>
      <c r="AA283" s="26"/>
      <c r="AB283" s="22">
        <v>3.07</v>
      </c>
      <c r="AC283" s="22">
        <v>6.62</v>
      </c>
      <c r="AD283" s="26"/>
      <c r="AE283" s="22">
        <v>367.72</v>
      </c>
      <c r="AF283" s="22">
        <v>36.172997712518466</v>
      </c>
      <c r="AG283" s="26"/>
      <c r="AH283" s="22">
        <v>753.1218123746345</v>
      </c>
      <c r="AI283" s="22">
        <v>14.976635895273937</v>
      </c>
      <c r="AJ283" s="26"/>
      <c r="AK283" s="22">
        <v>241.54318371897804</v>
      </c>
      <c r="AL283" s="22">
        <v>0.71</v>
      </c>
      <c r="AM283" s="26"/>
      <c r="AN283" s="22">
        <v>20</v>
      </c>
      <c r="AO283" s="22">
        <v>0.02</v>
      </c>
      <c r="AP283" s="26">
        <v>0</v>
      </c>
      <c r="AQ283" s="22">
        <v>0.43</v>
      </c>
      <c r="AR283" s="18"/>
      <c r="AS283" s="22">
        <v>1036.07</v>
      </c>
      <c r="AT283" s="22">
        <v>1015.0949960936125</v>
      </c>
      <c r="AU283" s="20">
        <v>1.0206630945745037</v>
      </c>
      <c r="AV283" s="20">
        <v>2.0451795878277927</v>
      </c>
    </row>
    <row r="284" spans="1:48" ht="12.75">
      <c r="A284" s="18" t="s">
        <v>468</v>
      </c>
      <c r="B284" s="19">
        <v>37484</v>
      </c>
      <c r="C284" s="20">
        <v>2002</v>
      </c>
      <c r="D284" s="21">
        <v>37484.876388888886</v>
      </c>
      <c r="E284" s="21">
        <v>37484.916666666664</v>
      </c>
      <c r="F284" s="22">
        <v>0.967</v>
      </c>
      <c r="G284" s="22"/>
      <c r="H284" s="20">
        <v>138</v>
      </c>
      <c r="I284" s="20">
        <v>0.223</v>
      </c>
      <c r="J284" s="20"/>
      <c r="K284" s="22">
        <v>3.56</v>
      </c>
      <c r="L284" s="22"/>
      <c r="M284" s="22">
        <v>159.45</v>
      </c>
      <c r="N284" s="22"/>
      <c r="O284" s="20">
        <v>0.27861</v>
      </c>
      <c r="P284" s="22">
        <v>278.61</v>
      </c>
      <c r="Q284" s="22">
        <v>1.01</v>
      </c>
      <c r="R284" s="26"/>
      <c r="S284" s="22">
        <v>50.4</v>
      </c>
      <c r="T284" s="22">
        <v>0.14</v>
      </c>
      <c r="U284" s="26"/>
      <c r="V284" s="22">
        <v>11.52</v>
      </c>
      <c r="W284" s="22">
        <v>0.48</v>
      </c>
      <c r="X284" s="26"/>
      <c r="Y284" s="22">
        <v>20.88</v>
      </c>
      <c r="Z284" s="22">
        <v>0.27</v>
      </c>
      <c r="AA284" s="26"/>
      <c r="AB284" s="22">
        <v>6.91</v>
      </c>
      <c r="AC284" s="22">
        <v>5.01</v>
      </c>
      <c r="AD284" s="26"/>
      <c r="AE284" s="22">
        <v>278.17</v>
      </c>
      <c r="AF284" s="22">
        <v>21.476490275138808</v>
      </c>
      <c r="AG284" s="26"/>
      <c r="AH284" s="22">
        <v>447.14052752839</v>
      </c>
      <c r="AI284" s="22">
        <v>9.949829918619077</v>
      </c>
      <c r="AJ284" s="26"/>
      <c r="AK284" s="22">
        <v>160.47085692748848</v>
      </c>
      <c r="AL284" s="22">
        <v>0.45</v>
      </c>
      <c r="AM284" s="26"/>
      <c r="AN284" s="22">
        <v>12.68</v>
      </c>
      <c r="AO284" s="22">
        <v>0.02</v>
      </c>
      <c r="AP284" s="26">
        <v>0</v>
      </c>
      <c r="AQ284" s="22">
        <v>0.43</v>
      </c>
      <c r="AR284" s="18"/>
      <c r="AS284" s="22">
        <v>646.49</v>
      </c>
      <c r="AT284" s="22">
        <v>620.7213844558784</v>
      </c>
      <c r="AU284" s="20">
        <v>1.0415139806512552</v>
      </c>
      <c r="AV284" s="20">
        <v>4.066979804665549</v>
      </c>
    </row>
    <row r="285" spans="1:48" ht="12.75">
      <c r="A285" s="18" t="s">
        <v>469</v>
      </c>
      <c r="B285" s="19">
        <v>37484</v>
      </c>
      <c r="C285" s="20">
        <v>2002</v>
      </c>
      <c r="D285" s="21">
        <v>37484.93541666667</v>
      </c>
      <c r="E285" s="21">
        <v>37484.958333333336</v>
      </c>
      <c r="F285" s="22">
        <v>0.55</v>
      </c>
      <c r="G285" s="22"/>
      <c r="H285" s="20">
        <v>182</v>
      </c>
      <c r="I285" s="20">
        <v>0.357</v>
      </c>
      <c r="J285" s="20"/>
      <c r="K285" s="22">
        <v>3.64</v>
      </c>
      <c r="L285" s="22"/>
      <c r="M285" s="22">
        <v>119.95</v>
      </c>
      <c r="N285" s="22"/>
      <c r="O285" s="20">
        <v>0.22909000000000002</v>
      </c>
      <c r="P285" s="22">
        <v>229.09</v>
      </c>
      <c r="Q285" s="22">
        <v>0.44</v>
      </c>
      <c r="R285" s="26"/>
      <c r="S285" s="22">
        <v>21.96</v>
      </c>
      <c r="T285" s="22">
        <v>0.06</v>
      </c>
      <c r="U285" s="26"/>
      <c r="V285" s="22">
        <v>4.94</v>
      </c>
      <c r="W285" s="22">
        <v>0.16</v>
      </c>
      <c r="X285" s="26"/>
      <c r="Y285" s="22">
        <v>6.96</v>
      </c>
      <c r="Z285" s="22">
        <v>0.09</v>
      </c>
      <c r="AA285" s="26"/>
      <c r="AB285" s="22">
        <v>2.3</v>
      </c>
      <c r="AC285" s="22">
        <v>3.05</v>
      </c>
      <c r="AD285" s="26"/>
      <c r="AE285" s="22">
        <v>169.44</v>
      </c>
      <c r="AF285" s="22">
        <v>13.501064937377148</v>
      </c>
      <c r="AG285" s="26"/>
      <c r="AH285" s="22">
        <v>281.09217199619223</v>
      </c>
      <c r="AI285" s="22">
        <v>7.6824336542127565</v>
      </c>
      <c r="AJ285" s="26"/>
      <c r="AK285" s="22">
        <v>123.90228997514333</v>
      </c>
      <c r="AL285" s="22">
        <v>0.22</v>
      </c>
      <c r="AM285" s="26"/>
      <c r="AN285" s="22">
        <v>6.2</v>
      </c>
      <c r="AO285" s="22">
        <v>0.02</v>
      </c>
      <c r="AP285" s="26">
        <v>0</v>
      </c>
      <c r="AQ285" s="22">
        <v>0.43</v>
      </c>
      <c r="AR285" s="18"/>
      <c r="AS285" s="22">
        <v>434.69</v>
      </c>
      <c r="AT285" s="22">
        <v>411.62446197133556</v>
      </c>
      <c r="AU285" s="20">
        <v>1.05603539186714</v>
      </c>
      <c r="AV285" s="20">
        <v>5.450819775651112</v>
      </c>
    </row>
    <row r="286" spans="1:48" ht="12.75">
      <c r="A286" s="18" t="s">
        <v>470</v>
      </c>
      <c r="B286" s="19">
        <v>37484</v>
      </c>
      <c r="C286" s="20">
        <v>2002</v>
      </c>
      <c r="D286" s="21">
        <v>37484.95972222222</v>
      </c>
      <c r="E286" s="21">
        <v>37485</v>
      </c>
      <c r="F286" s="22">
        <v>0.967</v>
      </c>
      <c r="G286" s="22"/>
      <c r="H286" s="20">
        <v>323</v>
      </c>
      <c r="I286" s="20">
        <v>0.547</v>
      </c>
      <c r="J286" s="20"/>
      <c r="K286" s="22">
        <v>3.83</v>
      </c>
      <c r="L286" s="22"/>
      <c r="M286" s="22">
        <v>86.44</v>
      </c>
      <c r="N286" s="22"/>
      <c r="O286" s="20">
        <v>0.14825</v>
      </c>
      <c r="P286" s="22">
        <v>148.25</v>
      </c>
      <c r="Q286" s="22">
        <v>0.4</v>
      </c>
      <c r="R286" s="26"/>
      <c r="S286" s="22">
        <v>19.96</v>
      </c>
      <c r="T286" s="22">
        <v>0.04</v>
      </c>
      <c r="U286" s="26"/>
      <c r="V286" s="22">
        <v>3.29</v>
      </c>
      <c r="W286" s="22">
        <v>0.08</v>
      </c>
      <c r="X286" s="26"/>
      <c r="Y286" s="22">
        <v>3.48</v>
      </c>
      <c r="Z286" s="22">
        <v>0.05</v>
      </c>
      <c r="AA286" s="26"/>
      <c r="AB286" s="22">
        <v>1.28</v>
      </c>
      <c r="AC286" s="22">
        <v>2.74</v>
      </c>
      <c r="AD286" s="26"/>
      <c r="AE286" s="22">
        <v>151.94</v>
      </c>
      <c r="AF286" s="22">
        <v>9.701533955867404</v>
      </c>
      <c r="AG286" s="26"/>
      <c r="AH286" s="22">
        <v>201.98593696115935</v>
      </c>
      <c r="AI286" s="22">
        <v>6.344707716530102</v>
      </c>
      <c r="AJ286" s="26"/>
      <c r="AK286" s="22">
        <v>102.32744605219747</v>
      </c>
      <c r="AL286" s="22">
        <v>0.12</v>
      </c>
      <c r="AM286" s="26"/>
      <c r="AN286" s="22">
        <v>3.38</v>
      </c>
      <c r="AO286" s="22">
        <v>0.02</v>
      </c>
      <c r="AP286" s="26">
        <v>0</v>
      </c>
      <c r="AQ286" s="22">
        <v>0.43</v>
      </c>
      <c r="AR286" s="18"/>
      <c r="AS286" s="22">
        <v>328.2</v>
      </c>
      <c r="AT286" s="22">
        <v>308.12338301335683</v>
      </c>
      <c r="AU286" s="20">
        <v>1.0651577195807072</v>
      </c>
      <c r="AV286" s="20">
        <v>6.310193063020518</v>
      </c>
    </row>
    <row r="287" spans="1:48" ht="12.75">
      <c r="A287" s="18" t="s">
        <v>471</v>
      </c>
      <c r="B287" s="19">
        <v>37486</v>
      </c>
      <c r="C287" s="20">
        <v>2002</v>
      </c>
      <c r="D287" s="21">
        <v>37486.41805555556</v>
      </c>
      <c r="E287" s="21">
        <v>37486.458333333336</v>
      </c>
      <c r="F287" s="22">
        <v>0.967</v>
      </c>
      <c r="G287" s="22"/>
      <c r="H287" s="20">
        <v>307</v>
      </c>
      <c r="I287" s="20">
        <v>0.357</v>
      </c>
      <c r="J287" s="20"/>
      <c r="K287" s="22">
        <v>3.33</v>
      </c>
      <c r="L287" s="22"/>
      <c r="M287" s="22">
        <v>239.12</v>
      </c>
      <c r="N287" s="22"/>
      <c r="O287" s="20">
        <v>0.46345</v>
      </c>
      <c r="P287" s="22">
        <v>463.45</v>
      </c>
      <c r="Q287" s="22">
        <v>1.11</v>
      </c>
      <c r="R287" s="26"/>
      <c r="S287" s="22">
        <v>55.39</v>
      </c>
      <c r="T287" s="22">
        <v>0.13</v>
      </c>
      <c r="U287" s="26"/>
      <c r="V287" s="22">
        <v>10.7</v>
      </c>
      <c r="W287" s="22">
        <v>0.17</v>
      </c>
      <c r="X287" s="26"/>
      <c r="Y287" s="22">
        <v>7.39</v>
      </c>
      <c r="Z287" s="22">
        <v>0.17</v>
      </c>
      <c r="AA287" s="26"/>
      <c r="AB287" s="22">
        <v>4.35</v>
      </c>
      <c r="AC287" s="22">
        <v>5.72</v>
      </c>
      <c r="AD287" s="26"/>
      <c r="AE287" s="22">
        <v>317.83</v>
      </c>
      <c r="AF287" s="22">
        <v>28.63902876425687</v>
      </c>
      <c r="AG287" s="26"/>
      <c r="AH287" s="22">
        <v>596.264578871828</v>
      </c>
      <c r="AI287" s="22">
        <v>14.451383661390532</v>
      </c>
      <c r="AJ287" s="26"/>
      <c r="AK287" s="22">
        <v>233.0719156909065</v>
      </c>
      <c r="AL287" s="22">
        <v>0.6</v>
      </c>
      <c r="AM287" s="26"/>
      <c r="AN287" s="22">
        <v>16.9</v>
      </c>
      <c r="AO287" s="22">
        <v>0.02</v>
      </c>
      <c r="AP287" s="26">
        <v>0</v>
      </c>
      <c r="AQ287" s="22">
        <v>0.43</v>
      </c>
      <c r="AR287" s="18"/>
      <c r="AS287" s="22">
        <v>859.11</v>
      </c>
      <c r="AT287" s="22">
        <v>846.6664945627344</v>
      </c>
      <c r="AU287" s="20">
        <v>1.0146970566535671</v>
      </c>
      <c r="AV287" s="20">
        <v>1.45898427806106</v>
      </c>
    </row>
    <row r="288" spans="1:48" ht="12.75">
      <c r="A288" s="18" t="s">
        <v>472</v>
      </c>
      <c r="B288" s="19">
        <v>37486</v>
      </c>
      <c r="C288" s="20">
        <v>2002</v>
      </c>
      <c r="D288" s="21">
        <v>37486.45972222222</v>
      </c>
      <c r="E288" s="21">
        <v>37486.5</v>
      </c>
      <c r="F288" s="22">
        <v>0.967</v>
      </c>
      <c r="G288" s="22"/>
      <c r="H288" s="20">
        <v>139</v>
      </c>
      <c r="I288" s="20">
        <v>0.168</v>
      </c>
      <c r="J288" s="20"/>
      <c r="K288" s="22">
        <v>3.13</v>
      </c>
      <c r="L288" s="22"/>
      <c r="M288" s="22">
        <v>379.26</v>
      </c>
      <c r="N288" s="22"/>
      <c r="O288" s="20">
        <v>0.7413099999999999</v>
      </c>
      <c r="P288" s="22">
        <v>741.31</v>
      </c>
      <c r="Q288" s="22">
        <v>0.89</v>
      </c>
      <c r="R288" s="26"/>
      <c r="S288" s="22">
        <v>44.41</v>
      </c>
      <c r="T288" s="22">
        <v>0.16</v>
      </c>
      <c r="U288" s="26"/>
      <c r="V288" s="22">
        <v>13.17</v>
      </c>
      <c r="W288" s="22">
        <v>0.26</v>
      </c>
      <c r="X288" s="26"/>
      <c r="Y288" s="22">
        <v>11.31</v>
      </c>
      <c r="Z288" s="22">
        <v>0.23</v>
      </c>
      <c r="AA288" s="26"/>
      <c r="AB288" s="22">
        <v>5.88</v>
      </c>
      <c r="AC288" s="22">
        <v>8.98</v>
      </c>
      <c r="AD288" s="26"/>
      <c r="AE288" s="22">
        <v>498.94</v>
      </c>
      <c r="AF288" s="22">
        <v>50.27114457339525</v>
      </c>
      <c r="AG288" s="26"/>
      <c r="AH288" s="22">
        <v>1046.645230018089</v>
      </c>
      <c r="AI288" s="22">
        <v>20.70357711358691</v>
      </c>
      <c r="AJ288" s="26"/>
      <c r="AK288" s="22">
        <v>333.90729168792967</v>
      </c>
      <c r="AL288" s="22">
        <v>0.84</v>
      </c>
      <c r="AM288" s="26"/>
      <c r="AN288" s="22">
        <v>23.66</v>
      </c>
      <c r="AO288" s="22">
        <v>0.02</v>
      </c>
      <c r="AP288" s="26">
        <v>0</v>
      </c>
      <c r="AQ288" s="22">
        <v>0.43</v>
      </c>
      <c r="AR288" s="18"/>
      <c r="AS288" s="22">
        <v>1315.02</v>
      </c>
      <c r="AT288" s="22">
        <v>1404.642521706019</v>
      </c>
      <c r="AU288" s="20">
        <v>0.9361954943545583</v>
      </c>
      <c r="AV288" s="20">
        <v>-6.590709030310112</v>
      </c>
    </row>
    <row r="289" spans="1:48" ht="12.75">
      <c r="A289" s="18" t="s">
        <v>473</v>
      </c>
      <c r="B289" s="19">
        <v>37486</v>
      </c>
      <c r="C289" s="20">
        <v>2002</v>
      </c>
      <c r="D289" s="21">
        <v>37486.563888888886</v>
      </c>
      <c r="E289" s="21">
        <v>37486.583333333336</v>
      </c>
      <c r="F289" s="22">
        <v>0.467</v>
      </c>
      <c r="G289" s="22"/>
      <c r="H289" s="20">
        <v>62</v>
      </c>
      <c r="I289" s="20">
        <v>0.18</v>
      </c>
      <c r="J289" s="20"/>
      <c r="K289" s="22">
        <v>2.88</v>
      </c>
      <c r="L289" s="22"/>
      <c r="M289" s="22"/>
      <c r="N289" s="22" t="s">
        <v>25</v>
      </c>
      <c r="O289" s="20">
        <v>1.31826</v>
      </c>
      <c r="P289" s="22">
        <v>1318.26</v>
      </c>
      <c r="Q289" s="22"/>
      <c r="R289" s="26" t="s">
        <v>25</v>
      </c>
      <c r="S289" s="22"/>
      <c r="T289" s="22"/>
      <c r="U289" s="26" t="s">
        <v>25</v>
      </c>
      <c r="V289" s="22"/>
      <c r="W289" s="22">
        <v>0.51</v>
      </c>
      <c r="X289" s="26"/>
      <c r="Y289" s="22">
        <v>22.18</v>
      </c>
      <c r="Z289" s="22">
        <v>0.3</v>
      </c>
      <c r="AA289" s="26"/>
      <c r="AB289" s="22">
        <v>7.67</v>
      </c>
      <c r="AC289" s="22">
        <v>9.64</v>
      </c>
      <c r="AD289" s="26"/>
      <c r="AE289" s="22">
        <v>535.56</v>
      </c>
      <c r="AF289" s="22">
        <v>59.71340854242475</v>
      </c>
      <c r="AG289" s="26"/>
      <c r="AH289" s="22">
        <v>1243.2331658532833</v>
      </c>
      <c r="AI289" s="22">
        <v>22.518549895822623</v>
      </c>
      <c r="AJ289" s="26"/>
      <c r="AK289" s="22">
        <v>363.17917271982725</v>
      </c>
      <c r="AL289" s="22">
        <v>0.96</v>
      </c>
      <c r="AM289" s="26"/>
      <c r="AN289" s="22">
        <v>27.04</v>
      </c>
      <c r="AO289" s="22">
        <v>0.01</v>
      </c>
      <c r="AP289" s="26">
        <v>0</v>
      </c>
      <c r="AQ289" s="22">
        <v>0.28</v>
      </c>
      <c r="AR289" s="18"/>
      <c r="AS289" s="22">
        <v>1883.67</v>
      </c>
      <c r="AT289" s="22">
        <v>1633.7323385731104</v>
      </c>
      <c r="AU289" s="20">
        <v>1.1529856853082698</v>
      </c>
      <c r="AV289" s="20">
        <v>14.211491172674934</v>
      </c>
    </row>
    <row r="290" spans="1:48" ht="12.75">
      <c r="A290" s="18" t="s">
        <v>474</v>
      </c>
      <c r="B290" s="19">
        <v>37488</v>
      </c>
      <c r="C290" s="20">
        <v>2002</v>
      </c>
      <c r="D290" s="21">
        <v>37488.29652777778</v>
      </c>
      <c r="E290" s="21">
        <v>37488.333333333336</v>
      </c>
      <c r="F290" s="22">
        <v>0.883</v>
      </c>
      <c r="G290" s="22"/>
      <c r="H290" s="20">
        <v>283</v>
      </c>
      <c r="I290" s="20">
        <v>0.472</v>
      </c>
      <c r="J290" s="20"/>
      <c r="K290" s="22">
        <v>3.81</v>
      </c>
      <c r="L290" s="22"/>
      <c r="M290" s="22">
        <v>91.43</v>
      </c>
      <c r="N290" s="22"/>
      <c r="O290" s="20">
        <v>0.15631</v>
      </c>
      <c r="P290" s="22">
        <v>156.31</v>
      </c>
      <c r="Q290" s="22">
        <v>1.25</v>
      </c>
      <c r="R290" s="26"/>
      <c r="S290" s="22">
        <v>62.38</v>
      </c>
      <c r="T290" s="22">
        <v>0.07</v>
      </c>
      <c r="U290" s="26"/>
      <c r="V290" s="22">
        <v>5.76</v>
      </c>
      <c r="W290" s="22">
        <v>0.05</v>
      </c>
      <c r="X290" s="26"/>
      <c r="Y290" s="22">
        <v>2.17</v>
      </c>
      <c r="Z290" s="22">
        <v>0.07</v>
      </c>
      <c r="AA290" s="26"/>
      <c r="AB290" s="22">
        <v>1.79</v>
      </c>
      <c r="AC290" s="22">
        <v>2.43</v>
      </c>
      <c r="AD290" s="26"/>
      <c r="AE290" s="22">
        <v>135.06</v>
      </c>
      <c r="AF290" s="22">
        <v>8.141328537480327</v>
      </c>
      <c r="AG290" s="26"/>
      <c r="AH290" s="22">
        <v>169.5024601503404</v>
      </c>
      <c r="AI290" s="22">
        <v>9.459927704678064</v>
      </c>
      <c r="AJ290" s="26"/>
      <c r="AK290" s="22">
        <v>152.56971402104782</v>
      </c>
      <c r="AL290" s="22">
        <v>0.17</v>
      </c>
      <c r="AM290" s="26"/>
      <c r="AN290" s="22">
        <v>4.79</v>
      </c>
      <c r="AO290" s="22">
        <v>0.05</v>
      </c>
      <c r="AP290" s="26">
        <v>0</v>
      </c>
      <c r="AQ290" s="22">
        <v>1.09</v>
      </c>
      <c r="AR290" s="18"/>
      <c r="AS290" s="22">
        <v>363.47</v>
      </c>
      <c r="AT290" s="22">
        <v>327.9521741713882</v>
      </c>
      <c r="AU290" s="20">
        <v>1.1083018458967437</v>
      </c>
      <c r="AV290" s="20">
        <v>10.273846328743192</v>
      </c>
    </row>
    <row r="291" spans="1:48" ht="12.75">
      <c r="A291" s="18" t="s">
        <v>475</v>
      </c>
      <c r="B291" s="19">
        <v>37488</v>
      </c>
      <c r="C291" s="20">
        <v>2002</v>
      </c>
      <c r="D291" s="21">
        <v>37488.33472222222</v>
      </c>
      <c r="E291" s="21">
        <v>37488.375</v>
      </c>
      <c r="F291" s="22">
        <v>0.967</v>
      </c>
      <c r="G291" s="22"/>
      <c r="H291" s="20">
        <v>249</v>
      </c>
      <c r="I291" s="20">
        <v>0.459</v>
      </c>
      <c r="J291" s="20"/>
      <c r="K291" s="22">
        <v>3.76</v>
      </c>
      <c r="L291" s="22"/>
      <c r="M291" s="22">
        <v>91.63</v>
      </c>
      <c r="N291" s="22"/>
      <c r="O291" s="20">
        <v>0.17378</v>
      </c>
      <c r="P291" s="22">
        <v>173.78</v>
      </c>
      <c r="Q291" s="22">
        <v>0.5</v>
      </c>
      <c r="R291" s="26"/>
      <c r="S291" s="22">
        <v>24.95</v>
      </c>
      <c r="T291" s="22">
        <v>0.03</v>
      </c>
      <c r="U291" s="26"/>
      <c r="V291" s="22">
        <v>2.47</v>
      </c>
      <c r="W291" s="22">
        <v>0.03</v>
      </c>
      <c r="X291" s="26"/>
      <c r="Y291" s="22">
        <v>1.3</v>
      </c>
      <c r="Z291" s="22">
        <v>0.07</v>
      </c>
      <c r="AA291" s="26"/>
      <c r="AB291" s="22">
        <v>1.79</v>
      </c>
      <c r="AC291" s="22">
        <v>2.6</v>
      </c>
      <c r="AD291" s="26"/>
      <c r="AE291" s="22">
        <v>144.22</v>
      </c>
      <c r="AF291" s="22">
        <v>7.92203000565357</v>
      </c>
      <c r="AG291" s="26"/>
      <c r="AH291" s="22">
        <v>164.93666471770734</v>
      </c>
      <c r="AI291" s="22">
        <v>9.378359982292963</v>
      </c>
      <c r="AJ291" s="26"/>
      <c r="AK291" s="22">
        <v>151.2541897944209</v>
      </c>
      <c r="AL291" s="22">
        <v>0.12</v>
      </c>
      <c r="AM291" s="26"/>
      <c r="AN291" s="22">
        <v>3.38</v>
      </c>
      <c r="AO291" s="22">
        <v>0.03</v>
      </c>
      <c r="AP291" s="26">
        <v>0</v>
      </c>
      <c r="AQ291" s="22">
        <v>0.65</v>
      </c>
      <c r="AR291" s="18"/>
      <c r="AS291" s="22">
        <v>348.51</v>
      </c>
      <c r="AT291" s="22">
        <v>320.2208545121282</v>
      </c>
      <c r="AU291" s="20">
        <v>1.0883426082007421</v>
      </c>
      <c r="AV291" s="20">
        <v>8.460547407674229</v>
      </c>
    </row>
    <row r="292" spans="1:48" ht="12.75">
      <c r="A292" s="18" t="s">
        <v>476</v>
      </c>
      <c r="B292" s="19">
        <v>37490</v>
      </c>
      <c r="C292" s="20">
        <v>2002</v>
      </c>
      <c r="D292" s="21">
        <v>37490.54305555556</v>
      </c>
      <c r="E292" s="21">
        <v>37490.558333333334</v>
      </c>
      <c r="F292" s="22">
        <v>0.367</v>
      </c>
      <c r="G292" s="22"/>
      <c r="H292" s="20">
        <v>296</v>
      </c>
      <c r="I292" s="20">
        <v>0.504</v>
      </c>
      <c r="J292" s="20"/>
      <c r="K292" s="22">
        <v>3.31</v>
      </c>
      <c r="L292" s="22"/>
      <c r="M292" s="22">
        <v>251.86</v>
      </c>
      <c r="N292" s="22"/>
      <c r="O292" s="20">
        <v>0.48978</v>
      </c>
      <c r="P292" s="22">
        <v>489.78</v>
      </c>
      <c r="Q292" s="22">
        <v>1.52</v>
      </c>
      <c r="R292" s="26"/>
      <c r="S292" s="22">
        <v>75.85</v>
      </c>
      <c r="T292" s="22">
        <v>0.13</v>
      </c>
      <c r="U292" s="26"/>
      <c r="V292" s="22">
        <v>10.7</v>
      </c>
      <c r="W292" s="22">
        <v>0.26</v>
      </c>
      <c r="X292" s="26"/>
      <c r="Y292" s="22">
        <v>11.31</v>
      </c>
      <c r="Z292" s="22">
        <v>0.27</v>
      </c>
      <c r="AA292" s="26"/>
      <c r="AB292" s="22">
        <v>6.91</v>
      </c>
      <c r="AC292" s="22">
        <v>6.52</v>
      </c>
      <c r="AD292" s="26"/>
      <c r="AE292" s="22">
        <v>362.17</v>
      </c>
      <c r="AF292" s="22">
        <v>29.0916546240475</v>
      </c>
      <c r="AG292" s="26"/>
      <c r="AH292" s="22">
        <v>605.6882492726689</v>
      </c>
      <c r="AI292" s="22">
        <v>17.394671311093894</v>
      </c>
      <c r="AJ292" s="26"/>
      <c r="AK292" s="22">
        <v>280.5412589053223</v>
      </c>
      <c r="AL292" s="22">
        <v>0.84</v>
      </c>
      <c r="AM292" s="26"/>
      <c r="AN292" s="22">
        <v>23.66</v>
      </c>
      <c r="AO292" s="22">
        <v>0.01</v>
      </c>
      <c r="AP292" s="26">
        <v>0</v>
      </c>
      <c r="AQ292" s="22">
        <v>0.28</v>
      </c>
      <c r="AR292" s="18"/>
      <c r="AS292" s="22">
        <v>956.72</v>
      </c>
      <c r="AT292" s="22">
        <v>910.1695081779911</v>
      </c>
      <c r="AU292" s="20">
        <v>1.0511448597253004</v>
      </c>
      <c r="AV292" s="20">
        <v>4.986957355332754</v>
      </c>
    </row>
    <row r="293" spans="1:48" ht="12.75">
      <c r="A293" s="18" t="s">
        <v>477</v>
      </c>
      <c r="B293" s="19">
        <v>37490</v>
      </c>
      <c r="C293" s="20">
        <v>2002</v>
      </c>
      <c r="D293" s="21">
        <v>37490.58472222222</v>
      </c>
      <c r="E293" s="21">
        <v>37490.625</v>
      </c>
      <c r="F293" s="22">
        <v>0.967</v>
      </c>
      <c r="G293" s="22"/>
      <c r="H293" s="20">
        <v>265</v>
      </c>
      <c r="I293" s="20">
        <v>0.383</v>
      </c>
      <c r="J293" s="20"/>
      <c r="K293" s="22">
        <v>3.17</v>
      </c>
      <c r="L293" s="22"/>
      <c r="M293" s="22">
        <v>325.36</v>
      </c>
      <c r="N293" s="22"/>
      <c r="O293" s="20">
        <v>0.6823400000000001</v>
      </c>
      <c r="P293" s="22">
        <v>682.34</v>
      </c>
      <c r="Q293" s="22">
        <v>0.89</v>
      </c>
      <c r="R293" s="26"/>
      <c r="S293" s="22">
        <v>44.41</v>
      </c>
      <c r="T293" s="22">
        <v>0.09</v>
      </c>
      <c r="U293" s="26"/>
      <c r="V293" s="22">
        <v>7.41</v>
      </c>
      <c r="W293" s="22">
        <v>0.22</v>
      </c>
      <c r="X293" s="26"/>
      <c r="Y293" s="22">
        <v>9.57</v>
      </c>
      <c r="Z293" s="22">
        <v>0.11</v>
      </c>
      <c r="AA293" s="26"/>
      <c r="AB293" s="22">
        <v>2.81</v>
      </c>
      <c r="AC293" s="22">
        <v>6.68</v>
      </c>
      <c r="AD293" s="26"/>
      <c r="AE293" s="22">
        <v>371.22</v>
      </c>
      <c r="AF293" s="22">
        <v>36.759221024026886</v>
      </c>
      <c r="AG293" s="26"/>
      <c r="AH293" s="22">
        <v>765.3269817202398</v>
      </c>
      <c r="AI293" s="22">
        <v>20.368211804626636</v>
      </c>
      <c r="AJ293" s="26"/>
      <c r="AK293" s="22">
        <v>328.4985199850184</v>
      </c>
      <c r="AL293" s="22">
        <v>1</v>
      </c>
      <c r="AM293" s="26"/>
      <c r="AN293" s="22">
        <v>28.17</v>
      </c>
      <c r="AO293" s="22">
        <v>0.01</v>
      </c>
      <c r="AP293" s="26">
        <v>0</v>
      </c>
      <c r="AQ293" s="22">
        <v>0.28</v>
      </c>
      <c r="AR293" s="18"/>
      <c r="AS293" s="22">
        <v>1117.76</v>
      </c>
      <c r="AT293" s="22">
        <v>1122.2755017052582</v>
      </c>
      <c r="AU293" s="20">
        <v>0.9959764766330576</v>
      </c>
      <c r="AV293" s="20">
        <v>-0.4031634053853802</v>
      </c>
    </row>
    <row r="294" spans="1:48" ht="12.75">
      <c r="A294" s="18" t="s">
        <v>478</v>
      </c>
      <c r="B294" s="19">
        <v>37490</v>
      </c>
      <c r="C294" s="20">
        <v>2002</v>
      </c>
      <c r="D294" s="21">
        <v>37490.626388888886</v>
      </c>
      <c r="E294" s="21">
        <v>37490.65</v>
      </c>
      <c r="F294" s="22">
        <v>0.167</v>
      </c>
      <c r="G294" s="22"/>
      <c r="H294" s="20">
        <v>120</v>
      </c>
      <c r="I294" s="20">
        <v>0.369</v>
      </c>
      <c r="J294" s="20"/>
      <c r="K294" s="22">
        <v>3.24</v>
      </c>
      <c r="L294" s="22"/>
      <c r="M294" s="22">
        <v>275.38</v>
      </c>
      <c r="N294" s="22"/>
      <c r="O294" s="20">
        <v>0.57943</v>
      </c>
      <c r="P294" s="22">
        <v>579.43</v>
      </c>
      <c r="Q294" s="22">
        <v>0.69</v>
      </c>
      <c r="R294" s="26"/>
      <c r="S294" s="22">
        <v>34.43</v>
      </c>
      <c r="T294" s="22">
        <v>0.08</v>
      </c>
      <c r="U294" s="26"/>
      <c r="V294" s="22">
        <v>6.58</v>
      </c>
      <c r="W294" s="22">
        <v>0.18</v>
      </c>
      <c r="X294" s="26"/>
      <c r="Y294" s="22">
        <v>7.83</v>
      </c>
      <c r="Z294" s="22">
        <v>0.11</v>
      </c>
      <c r="AA294" s="26"/>
      <c r="AB294" s="22">
        <v>2.81</v>
      </c>
      <c r="AC294" s="22">
        <v>4.83</v>
      </c>
      <c r="AD294" s="26"/>
      <c r="AE294" s="22">
        <v>268.17</v>
      </c>
      <c r="AF294" s="22">
        <v>30.216690383643442</v>
      </c>
      <c r="AG294" s="26"/>
      <c r="AH294" s="22">
        <v>629.1114937874564</v>
      </c>
      <c r="AI294" s="22">
        <v>15.589986979802505</v>
      </c>
      <c r="AJ294" s="26"/>
      <c r="AK294" s="22">
        <v>251.43531001025482</v>
      </c>
      <c r="AL294" s="22">
        <v>0.81</v>
      </c>
      <c r="AM294" s="26"/>
      <c r="AN294" s="22">
        <v>22.82</v>
      </c>
      <c r="AO294" s="22">
        <v>0.01</v>
      </c>
      <c r="AP294" s="26">
        <v>0</v>
      </c>
      <c r="AQ294" s="22">
        <v>0.28</v>
      </c>
      <c r="AR294" s="18"/>
      <c r="AS294" s="22">
        <v>899.25</v>
      </c>
      <c r="AT294" s="22">
        <v>903.6468037977113</v>
      </c>
      <c r="AU294" s="20">
        <v>0.9951343779679925</v>
      </c>
      <c r="AV294" s="20">
        <v>-0.4877488038638323</v>
      </c>
    </row>
    <row r="295" spans="1:48" ht="12.75">
      <c r="A295" s="18" t="s">
        <v>493</v>
      </c>
      <c r="B295" s="19">
        <v>37491</v>
      </c>
      <c r="C295" s="20">
        <v>2002</v>
      </c>
      <c r="D295" s="21">
        <v>37491.33472222222</v>
      </c>
      <c r="E295" s="21">
        <v>37491.375</v>
      </c>
      <c r="F295" s="22">
        <v>0.967</v>
      </c>
      <c r="G295" s="22"/>
      <c r="H295" s="20">
        <v>141</v>
      </c>
      <c r="I295" s="20">
        <v>0.216</v>
      </c>
      <c r="J295" s="20"/>
      <c r="K295" s="22">
        <v>4.03</v>
      </c>
      <c r="L295" s="22"/>
      <c r="M295" s="22">
        <v>40.57</v>
      </c>
      <c r="N295" s="22"/>
      <c r="O295" s="20">
        <v>0.09419</v>
      </c>
      <c r="P295" s="22">
        <v>94.19</v>
      </c>
      <c r="Q295" s="22">
        <v>0.2</v>
      </c>
      <c r="R295" s="26"/>
      <c r="S295" s="22">
        <v>9.98</v>
      </c>
      <c r="T295" s="22">
        <v>0.03</v>
      </c>
      <c r="U295" s="26"/>
      <c r="V295" s="22">
        <v>2.47</v>
      </c>
      <c r="W295" s="22">
        <v>0.01</v>
      </c>
      <c r="X295" s="26">
        <v>0</v>
      </c>
      <c r="Y295" s="22">
        <v>0.43</v>
      </c>
      <c r="Z295" s="22">
        <v>0.03</v>
      </c>
      <c r="AA295" s="26"/>
      <c r="AB295" s="22">
        <v>0.77</v>
      </c>
      <c r="AC295" s="22">
        <v>0.31</v>
      </c>
      <c r="AD295" s="26"/>
      <c r="AE295" s="22">
        <v>17.44</v>
      </c>
      <c r="AF295" s="22">
        <v>3.894451661875859</v>
      </c>
      <c r="AG295" s="26"/>
      <c r="AH295" s="22">
        <v>81.08248360025539</v>
      </c>
      <c r="AI295" s="22">
        <v>1.4382973459400707</v>
      </c>
      <c r="AJ295" s="26"/>
      <c r="AK295" s="22">
        <v>23.19685959532146</v>
      </c>
      <c r="AL295" s="22">
        <v>0.09</v>
      </c>
      <c r="AM295" s="26"/>
      <c r="AN295" s="22">
        <v>2.54</v>
      </c>
      <c r="AO295" s="22">
        <v>0.01</v>
      </c>
      <c r="AP295" s="26">
        <v>0</v>
      </c>
      <c r="AQ295" s="22">
        <v>0.28</v>
      </c>
      <c r="AR295" s="18"/>
      <c r="AS295" s="22">
        <v>125.28</v>
      </c>
      <c r="AT295" s="22">
        <v>107.09934319557685</v>
      </c>
      <c r="AU295" s="20">
        <v>1.1697550728319872</v>
      </c>
      <c r="AV295" s="20">
        <v>15.647394948630879</v>
      </c>
    </row>
    <row r="296" spans="1:48" ht="12.75">
      <c r="A296" s="18" t="s">
        <v>520</v>
      </c>
      <c r="B296" s="19">
        <v>37502</v>
      </c>
      <c r="C296" s="20">
        <v>2002</v>
      </c>
      <c r="D296" s="21">
        <v>37502.001388888886</v>
      </c>
      <c r="E296" s="21">
        <v>37502.041666666664</v>
      </c>
      <c r="F296" s="22">
        <v>0.967</v>
      </c>
      <c r="G296" s="22"/>
      <c r="H296" s="20">
        <v>534</v>
      </c>
      <c r="I296" s="20">
        <v>0.009</v>
      </c>
      <c r="J296" s="20"/>
      <c r="K296" s="22">
        <v>3.73</v>
      </c>
      <c r="L296" s="22"/>
      <c r="M296" s="22">
        <v>133.76</v>
      </c>
      <c r="N296" s="22"/>
      <c r="O296" s="20">
        <v>0.18535</v>
      </c>
      <c r="P296" s="22">
        <v>185.35</v>
      </c>
      <c r="Q296" s="22">
        <v>3.48</v>
      </c>
      <c r="R296" s="26"/>
      <c r="S296" s="22">
        <v>173.65</v>
      </c>
      <c r="T296" s="22">
        <v>0.25</v>
      </c>
      <c r="U296" s="26"/>
      <c r="V296" s="22">
        <v>20.57</v>
      </c>
      <c r="W296" s="22">
        <v>0.1</v>
      </c>
      <c r="X296" s="26"/>
      <c r="Y296" s="22">
        <v>4.35</v>
      </c>
      <c r="Z296" s="22">
        <v>0.17</v>
      </c>
      <c r="AA296" s="26"/>
      <c r="AB296" s="22">
        <v>4.35</v>
      </c>
      <c r="AC296" s="22">
        <v>5.89</v>
      </c>
      <c r="AD296" s="26"/>
      <c r="AE296" s="22">
        <v>327.28</v>
      </c>
      <c r="AF296" s="22">
        <v>21.520637365870627</v>
      </c>
      <c r="AG296" s="26"/>
      <c r="AH296" s="22">
        <v>448.0596699574265</v>
      </c>
      <c r="AI296" s="22">
        <v>9.772992073756159</v>
      </c>
      <c r="AJ296" s="26"/>
      <c r="AK296" s="22">
        <v>157.61881616553933</v>
      </c>
      <c r="AL296" s="22">
        <v>0.33</v>
      </c>
      <c r="AM296" s="26"/>
      <c r="AN296" s="22">
        <v>9.3</v>
      </c>
      <c r="AO296" s="22">
        <v>0.02</v>
      </c>
      <c r="AP296" s="26">
        <v>0</v>
      </c>
      <c r="AQ296" s="22">
        <v>0.43</v>
      </c>
      <c r="AR296" s="18"/>
      <c r="AS296" s="22">
        <v>715.55</v>
      </c>
      <c r="AT296" s="22">
        <v>615.4084861229657</v>
      </c>
      <c r="AU296" s="20">
        <v>1.16272364800804</v>
      </c>
      <c r="AV296" s="20">
        <v>15.048029659999832</v>
      </c>
    </row>
    <row r="297" spans="1:48" ht="12.75">
      <c r="A297" s="18" t="s">
        <v>521</v>
      </c>
      <c r="B297" s="19">
        <v>37502</v>
      </c>
      <c r="C297" s="20">
        <v>2002</v>
      </c>
      <c r="D297" s="21">
        <v>37502.95972222222</v>
      </c>
      <c r="E297" s="21">
        <v>37503</v>
      </c>
      <c r="F297" s="22">
        <v>0.967</v>
      </c>
      <c r="G297" s="22"/>
      <c r="H297" s="20">
        <v>101</v>
      </c>
      <c r="I297" s="20">
        <v>0.185</v>
      </c>
      <c r="J297" s="20"/>
      <c r="K297" s="22">
        <v>3.5</v>
      </c>
      <c r="L297" s="22"/>
      <c r="M297" s="22"/>
      <c r="N297" s="22" t="s">
        <v>25</v>
      </c>
      <c r="O297" s="20">
        <v>0.31405</v>
      </c>
      <c r="P297" s="22">
        <v>314.05</v>
      </c>
      <c r="Q297" s="22">
        <v>8.89</v>
      </c>
      <c r="R297" s="26"/>
      <c r="S297" s="22">
        <v>443.61</v>
      </c>
      <c r="T297" s="22">
        <v>0.79</v>
      </c>
      <c r="U297" s="26"/>
      <c r="V297" s="22">
        <v>65</v>
      </c>
      <c r="W297" s="22">
        <v>0.43</v>
      </c>
      <c r="X297" s="26"/>
      <c r="Y297" s="22">
        <v>18.7</v>
      </c>
      <c r="Z297" s="22">
        <v>0.86</v>
      </c>
      <c r="AA297" s="26"/>
      <c r="AB297" s="22">
        <v>21.99</v>
      </c>
      <c r="AC297" s="22">
        <v>15.08</v>
      </c>
      <c r="AD297" s="26"/>
      <c r="AE297" s="22">
        <v>837.89</v>
      </c>
      <c r="AF297" s="22">
        <v>58.74587497541847</v>
      </c>
      <c r="AG297" s="26"/>
      <c r="AH297" s="22">
        <v>1223.0891169882125</v>
      </c>
      <c r="AI297" s="22">
        <v>21.511720075461135</v>
      </c>
      <c r="AJ297" s="26"/>
      <c r="AK297" s="22">
        <v>346.9410213770372</v>
      </c>
      <c r="AL297" s="22">
        <v>1.09</v>
      </c>
      <c r="AM297" s="26"/>
      <c r="AN297" s="22">
        <v>30.7</v>
      </c>
      <c r="AO297" s="22">
        <v>0.02</v>
      </c>
      <c r="AP297" s="26">
        <v>0</v>
      </c>
      <c r="AQ297" s="22">
        <v>0.43</v>
      </c>
      <c r="AR297" s="18"/>
      <c r="AS297" s="22">
        <v>1701.24</v>
      </c>
      <c r="AT297" s="22">
        <v>1601.1601383652498</v>
      </c>
      <c r="AU297" s="20">
        <v>1.062504592287021</v>
      </c>
      <c r="AV297" s="20">
        <v>6.061037878001772</v>
      </c>
    </row>
    <row r="298" spans="1:48" ht="12.75">
      <c r="A298" s="18" t="s">
        <v>522</v>
      </c>
      <c r="B298" s="19">
        <v>37503</v>
      </c>
      <c r="C298" s="20">
        <v>2002</v>
      </c>
      <c r="D298" s="21">
        <v>37503.001388888886</v>
      </c>
      <c r="E298" s="21">
        <v>37503.041666666664</v>
      </c>
      <c r="F298" s="22">
        <v>0.967</v>
      </c>
      <c r="G298" s="22"/>
      <c r="H298" s="20">
        <v>827</v>
      </c>
      <c r="I298" s="20">
        <v>0.577</v>
      </c>
      <c r="J298" s="20"/>
      <c r="K298" s="22">
        <v>5.76</v>
      </c>
      <c r="L298" s="22"/>
      <c r="M298" s="22">
        <v>9.51</v>
      </c>
      <c r="N298" s="22"/>
      <c r="O298" s="20">
        <v>0.00176</v>
      </c>
      <c r="P298" s="22">
        <v>1.76</v>
      </c>
      <c r="Q298" s="22">
        <v>0.67</v>
      </c>
      <c r="R298" s="26"/>
      <c r="S298" s="22">
        <v>33.43</v>
      </c>
      <c r="T298" s="22">
        <v>0.06</v>
      </c>
      <c r="U298" s="26"/>
      <c r="V298" s="22">
        <v>4.94</v>
      </c>
      <c r="W298" s="22">
        <v>0</v>
      </c>
      <c r="X298" s="26" t="s">
        <v>634</v>
      </c>
      <c r="Y298" s="22">
        <v>0.15</v>
      </c>
      <c r="Z298" s="22">
        <v>0</v>
      </c>
      <c r="AA298" s="26" t="s">
        <v>634</v>
      </c>
      <c r="AB298" s="22">
        <v>0.04</v>
      </c>
      <c r="AC298" s="22">
        <v>0.71</v>
      </c>
      <c r="AD298" s="26"/>
      <c r="AE298" s="22">
        <v>39.56</v>
      </c>
      <c r="AF298" s="22">
        <v>1.9303140934553253</v>
      </c>
      <c r="AG298" s="26"/>
      <c r="AH298" s="22">
        <v>40.189139425739874</v>
      </c>
      <c r="AI298" s="22">
        <v>0.5984875492750329</v>
      </c>
      <c r="AJ298" s="26"/>
      <c r="AK298" s="22">
        <v>9.652407194707731</v>
      </c>
      <c r="AL298" s="22">
        <v>0.03</v>
      </c>
      <c r="AM298" s="26" t="s">
        <v>635</v>
      </c>
      <c r="AN298" s="22">
        <v>0.85</v>
      </c>
      <c r="AO298" s="22">
        <v>0.02</v>
      </c>
      <c r="AP298" s="26">
        <v>0</v>
      </c>
      <c r="AQ298" s="22">
        <v>0.43</v>
      </c>
      <c r="AR298" s="18"/>
      <c r="AS298" s="22">
        <v>79.88</v>
      </c>
      <c r="AT298" s="22">
        <v>51.1215466204476</v>
      </c>
      <c r="AU298" s="20">
        <v>1.5625505345734119</v>
      </c>
      <c r="AV298" s="20">
        <v>43.90551733389014</v>
      </c>
    </row>
    <row r="299" spans="1:48" ht="12.75">
      <c r="A299" s="18" t="s">
        <v>523</v>
      </c>
      <c r="B299" s="19">
        <v>37503</v>
      </c>
      <c r="C299" s="20">
        <v>2002</v>
      </c>
      <c r="D299" s="21">
        <v>37503.04305555556</v>
      </c>
      <c r="E299" s="21">
        <v>37503.083333333336</v>
      </c>
      <c r="F299" s="22">
        <v>0.967</v>
      </c>
      <c r="G299" s="22"/>
      <c r="H299" s="20">
        <v>667</v>
      </c>
      <c r="I299" s="20">
        <v>0.655</v>
      </c>
      <c r="J299" s="20"/>
      <c r="K299" s="22">
        <v>4.02</v>
      </c>
      <c r="L299" s="22"/>
      <c r="M299" s="22">
        <v>103.69</v>
      </c>
      <c r="N299" s="22"/>
      <c r="O299" s="20">
        <v>0.0955</v>
      </c>
      <c r="P299" s="22">
        <v>95.5</v>
      </c>
      <c r="Q299" s="22">
        <v>4.02</v>
      </c>
      <c r="R299" s="26"/>
      <c r="S299" s="22">
        <v>200.6</v>
      </c>
      <c r="T299" s="22">
        <v>0.34</v>
      </c>
      <c r="U299" s="26"/>
      <c r="V299" s="22">
        <v>27.98</v>
      </c>
      <c r="W299" s="22">
        <v>0.06</v>
      </c>
      <c r="X299" s="26"/>
      <c r="Y299" s="22">
        <v>2.61</v>
      </c>
      <c r="Z299" s="22">
        <v>0.12</v>
      </c>
      <c r="AA299" s="26"/>
      <c r="AB299" s="22">
        <v>3.07</v>
      </c>
      <c r="AC299" s="22">
        <v>6.31</v>
      </c>
      <c r="AD299" s="26"/>
      <c r="AE299" s="22">
        <v>350.39</v>
      </c>
      <c r="AF299" s="22">
        <v>18.228234207672244</v>
      </c>
      <c r="AG299" s="26"/>
      <c r="AH299" s="22">
        <v>379.51183620373615</v>
      </c>
      <c r="AI299" s="22">
        <v>11.542899240996878</v>
      </c>
      <c r="AJ299" s="26"/>
      <c r="AK299" s="22">
        <v>186.16387895879765</v>
      </c>
      <c r="AL299" s="22">
        <v>0.28</v>
      </c>
      <c r="AM299" s="26"/>
      <c r="AN299" s="22">
        <v>7.89</v>
      </c>
      <c r="AO299" s="22">
        <v>0.02</v>
      </c>
      <c r="AP299" s="26">
        <v>0</v>
      </c>
      <c r="AQ299" s="22">
        <v>0.43</v>
      </c>
      <c r="AR299" s="18"/>
      <c r="AS299" s="22">
        <v>680.15</v>
      </c>
      <c r="AT299" s="22">
        <v>573.9957151625338</v>
      </c>
      <c r="AU299" s="20">
        <v>1.184939159009937</v>
      </c>
      <c r="AV299" s="20">
        <v>16.928540847218702</v>
      </c>
    </row>
    <row r="300" spans="1:48" ht="12.75">
      <c r="A300" s="18" t="s">
        <v>524</v>
      </c>
      <c r="B300" s="19">
        <v>37503</v>
      </c>
      <c r="C300" s="20">
        <v>2002</v>
      </c>
      <c r="D300" s="21">
        <v>37503.08472222222</v>
      </c>
      <c r="E300" s="21">
        <v>37503.125</v>
      </c>
      <c r="F300" s="22">
        <v>0.967</v>
      </c>
      <c r="G300" s="22"/>
      <c r="H300" s="20">
        <v>535</v>
      </c>
      <c r="I300" s="20">
        <v>0.465</v>
      </c>
      <c r="J300" s="20"/>
      <c r="K300" s="22">
        <v>4.44</v>
      </c>
      <c r="L300" s="22"/>
      <c r="M300" s="22">
        <v>75.66</v>
      </c>
      <c r="N300" s="22"/>
      <c r="O300" s="20">
        <v>0.03656</v>
      </c>
      <c r="P300" s="22">
        <v>36.56</v>
      </c>
      <c r="Q300" s="22">
        <v>3.63</v>
      </c>
      <c r="R300" s="26"/>
      <c r="S300" s="22">
        <v>181.14</v>
      </c>
      <c r="T300" s="22">
        <v>0.32</v>
      </c>
      <c r="U300" s="26"/>
      <c r="V300" s="22">
        <v>26.33</v>
      </c>
      <c r="W300" s="22">
        <v>0.05</v>
      </c>
      <c r="X300" s="26"/>
      <c r="Y300" s="22">
        <v>2.17</v>
      </c>
      <c r="Z300" s="22">
        <v>0.1</v>
      </c>
      <c r="AA300" s="26"/>
      <c r="AB300" s="22">
        <v>2.56</v>
      </c>
      <c r="AC300" s="22">
        <v>6.08</v>
      </c>
      <c r="AD300" s="26"/>
      <c r="AE300" s="22">
        <v>337.61</v>
      </c>
      <c r="AF300" s="22">
        <v>15.809094763351414</v>
      </c>
      <c r="AG300" s="26"/>
      <c r="AH300" s="22">
        <v>329.14535297297647</v>
      </c>
      <c r="AI300" s="22">
        <v>8.080960023366742</v>
      </c>
      <c r="AJ300" s="26"/>
      <c r="AK300" s="22">
        <v>130.3297232568588</v>
      </c>
      <c r="AL300" s="22">
        <v>0.23</v>
      </c>
      <c r="AM300" s="26"/>
      <c r="AN300" s="22">
        <v>6.48</v>
      </c>
      <c r="AO300" s="22">
        <v>0.02</v>
      </c>
      <c r="AP300" s="26">
        <v>0</v>
      </c>
      <c r="AQ300" s="22">
        <v>0.43</v>
      </c>
      <c r="AR300" s="18"/>
      <c r="AS300" s="22">
        <v>586.37</v>
      </c>
      <c r="AT300" s="22">
        <v>466.3850762298353</v>
      </c>
      <c r="AU300" s="20">
        <v>1.2572657871904889</v>
      </c>
      <c r="AV300" s="20">
        <v>22.794461215016707</v>
      </c>
    </row>
    <row r="301" spans="1:48" ht="12.75">
      <c r="A301" s="18" t="s">
        <v>528</v>
      </c>
      <c r="B301" s="19">
        <v>37503</v>
      </c>
      <c r="C301" s="20">
        <v>2002</v>
      </c>
      <c r="D301" s="21">
        <v>37503.91805555556</v>
      </c>
      <c r="E301" s="21">
        <v>37503.958333333336</v>
      </c>
      <c r="F301" s="22">
        <v>0.967</v>
      </c>
      <c r="G301" s="22"/>
      <c r="H301" s="20">
        <v>605</v>
      </c>
      <c r="I301" s="20">
        <v>0.613</v>
      </c>
      <c r="J301" s="20"/>
      <c r="K301" s="22">
        <v>5.94</v>
      </c>
      <c r="L301" s="22"/>
      <c r="M301" s="22">
        <v>18.92</v>
      </c>
      <c r="N301" s="22"/>
      <c r="O301" s="20">
        <v>0.00114</v>
      </c>
      <c r="P301" s="22">
        <v>1.14</v>
      </c>
      <c r="Q301" s="22">
        <v>1.59</v>
      </c>
      <c r="R301" s="26"/>
      <c r="S301" s="22">
        <v>79.34</v>
      </c>
      <c r="T301" s="22">
        <v>0.14</v>
      </c>
      <c r="U301" s="26"/>
      <c r="V301" s="22">
        <v>11.52</v>
      </c>
      <c r="W301" s="22">
        <v>0</v>
      </c>
      <c r="X301" s="26" t="s">
        <v>634</v>
      </c>
      <c r="Y301" s="22">
        <v>0.15</v>
      </c>
      <c r="Z301" s="22">
        <v>0.01</v>
      </c>
      <c r="AA301" s="26" t="s">
        <v>635</v>
      </c>
      <c r="AB301" s="22">
        <v>0.26</v>
      </c>
      <c r="AC301" s="22">
        <v>0.2</v>
      </c>
      <c r="AD301" s="26"/>
      <c r="AE301" s="22">
        <v>11.17</v>
      </c>
      <c r="AF301" s="22">
        <v>4.0721299624054055</v>
      </c>
      <c r="AG301" s="26"/>
      <c r="AH301" s="22">
        <v>84.78174581728054</v>
      </c>
      <c r="AI301" s="22">
        <v>1.3236461694265778</v>
      </c>
      <c r="AJ301" s="26"/>
      <c r="AK301" s="22">
        <v>21.347765420511845</v>
      </c>
      <c r="AL301" s="22">
        <v>0.05</v>
      </c>
      <c r="AM301" s="26">
        <v>2</v>
      </c>
      <c r="AN301" s="22">
        <v>1.41</v>
      </c>
      <c r="AO301" s="22">
        <v>0.06</v>
      </c>
      <c r="AP301" s="26">
        <v>0</v>
      </c>
      <c r="AQ301" s="22">
        <v>1.3</v>
      </c>
      <c r="AR301" s="18"/>
      <c r="AS301" s="22">
        <v>103.58</v>
      </c>
      <c r="AT301" s="22">
        <v>108.83951123779238</v>
      </c>
      <c r="AU301" s="20">
        <v>0.9516764529904825</v>
      </c>
      <c r="AV301" s="20">
        <v>-4.952003897518268</v>
      </c>
    </row>
    <row r="302" spans="1:48" ht="12.75">
      <c r="A302" s="18" t="s">
        <v>530</v>
      </c>
      <c r="B302" s="19">
        <v>37504</v>
      </c>
      <c r="C302" s="20">
        <v>2002</v>
      </c>
      <c r="D302" s="21">
        <v>37504.04305555556</v>
      </c>
      <c r="E302" s="21">
        <v>37504.083333333336</v>
      </c>
      <c r="F302" s="22">
        <v>0.967</v>
      </c>
      <c r="G302" s="22"/>
      <c r="H302" s="20">
        <v>678</v>
      </c>
      <c r="I302" s="20">
        <v>0.653</v>
      </c>
      <c r="J302" s="20"/>
      <c r="K302" s="22">
        <v>5.44</v>
      </c>
      <c r="L302" s="22"/>
      <c r="M302" s="22">
        <v>5.97</v>
      </c>
      <c r="N302" s="22"/>
      <c r="O302" s="20">
        <v>0.00365</v>
      </c>
      <c r="P302" s="22">
        <v>3.65</v>
      </c>
      <c r="Q302" s="22">
        <v>0.36</v>
      </c>
      <c r="R302" s="26"/>
      <c r="S302" s="22">
        <v>17.96</v>
      </c>
      <c r="T302" s="22">
        <v>0.02</v>
      </c>
      <c r="U302" s="26"/>
      <c r="V302" s="22">
        <v>1.65</v>
      </c>
      <c r="W302" s="22">
        <v>0</v>
      </c>
      <c r="X302" s="26" t="s">
        <v>634</v>
      </c>
      <c r="Y302" s="22">
        <v>0.15</v>
      </c>
      <c r="Z302" s="22">
        <v>0</v>
      </c>
      <c r="AA302" s="26" t="s">
        <v>634</v>
      </c>
      <c r="AB302" s="22">
        <v>0.04</v>
      </c>
      <c r="AC302" s="22">
        <v>0.26</v>
      </c>
      <c r="AD302" s="26"/>
      <c r="AE302" s="22">
        <v>14.39</v>
      </c>
      <c r="AF302" s="22">
        <v>0.9921630352967007</v>
      </c>
      <c r="AG302" s="26"/>
      <c r="AH302" s="22">
        <v>20.656834394877308</v>
      </c>
      <c r="AI302" s="22">
        <v>0.4007823987572003</v>
      </c>
      <c r="AJ302" s="26"/>
      <c r="AK302" s="22">
        <v>6.463818527156127</v>
      </c>
      <c r="AL302" s="22">
        <v>0.01</v>
      </c>
      <c r="AM302" s="26" t="s">
        <v>634</v>
      </c>
      <c r="AN302" s="22">
        <v>0.28</v>
      </c>
      <c r="AO302" s="22">
        <v>0.02</v>
      </c>
      <c r="AP302" s="26">
        <v>0</v>
      </c>
      <c r="AQ302" s="22">
        <v>0.43</v>
      </c>
      <c r="AR302" s="18"/>
      <c r="AS302" s="22">
        <v>37.84</v>
      </c>
      <c r="AT302" s="22">
        <v>27.830652922033437</v>
      </c>
      <c r="AU302" s="20">
        <v>1.35965189555586</v>
      </c>
      <c r="AV302" s="20">
        <v>30.483470568961806</v>
      </c>
    </row>
    <row r="303" spans="1:48" ht="12.75">
      <c r="A303" s="18" t="s">
        <v>531</v>
      </c>
      <c r="B303" s="19">
        <v>37504</v>
      </c>
      <c r="C303" s="20">
        <v>2002</v>
      </c>
      <c r="D303" s="21">
        <v>37504.08472222222</v>
      </c>
      <c r="E303" s="21">
        <v>37504.125</v>
      </c>
      <c r="F303" s="22">
        <v>0.967</v>
      </c>
      <c r="G303" s="22"/>
      <c r="H303" s="20">
        <v>850</v>
      </c>
      <c r="I303" s="20">
        <v>0.758</v>
      </c>
      <c r="J303" s="20"/>
      <c r="K303" s="22">
        <v>5.21</v>
      </c>
      <c r="L303" s="22"/>
      <c r="M303" s="22">
        <v>6.2</v>
      </c>
      <c r="N303" s="22"/>
      <c r="O303" s="20">
        <v>0.00615</v>
      </c>
      <c r="P303" s="22">
        <v>6.15</v>
      </c>
      <c r="Q303" s="22">
        <v>0.27</v>
      </c>
      <c r="R303" s="26"/>
      <c r="S303" s="22">
        <v>13.47</v>
      </c>
      <c r="T303" s="22">
        <v>0.02</v>
      </c>
      <c r="U303" s="26"/>
      <c r="V303" s="22">
        <v>1.65</v>
      </c>
      <c r="W303" s="22">
        <v>0</v>
      </c>
      <c r="X303" s="26" t="s">
        <v>634</v>
      </c>
      <c r="Y303" s="22">
        <v>0.15</v>
      </c>
      <c r="Z303" s="22">
        <v>0</v>
      </c>
      <c r="AA303" s="26" t="s">
        <v>634</v>
      </c>
      <c r="AB303" s="22">
        <v>0.04</v>
      </c>
      <c r="AC303" s="22">
        <v>0.22</v>
      </c>
      <c r="AD303" s="26"/>
      <c r="AE303" s="22">
        <v>11.94</v>
      </c>
      <c r="AF303" s="22">
        <v>0.9555497603647144</v>
      </c>
      <c r="AG303" s="26"/>
      <c r="AH303" s="22">
        <v>19.894546010793356</v>
      </c>
      <c r="AI303" s="22">
        <v>0.36091472238289385</v>
      </c>
      <c r="AJ303" s="26"/>
      <c r="AK303" s="22">
        <v>5.820832642591312</v>
      </c>
      <c r="AL303" s="22">
        <v>0.02</v>
      </c>
      <c r="AM303" s="26" t="s">
        <v>635</v>
      </c>
      <c r="AN303" s="22">
        <v>0.56</v>
      </c>
      <c r="AO303" s="22">
        <v>0.02</v>
      </c>
      <c r="AP303" s="26">
        <v>0</v>
      </c>
      <c r="AQ303" s="22">
        <v>0.43</v>
      </c>
      <c r="AR303" s="18"/>
      <c r="AS303" s="22">
        <v>33.4</v>
      </c>
      <c r="AT303" s="22">
        <v>26.705378653384667</v>
      </c>
      <c r="AU303" s="20">
        <v>1.250684382105432</v>
      </c>
      <c r="AV303" s="20">
        <v>22.276280414842184</v>
      </c>
    </row>
    <row r="304" spans="1:48" ht="12.75">
      <c r="A304" s="18" t="s">
        <v>532</v>
      </c>
      <c r="B304" s="19">
        <v>37504</v>
      </c>
      <c r="C304" s="20">
        <v>2002</v>
      </c>
      <c r="D304" s="21">
        <v>37504.126388888886</v>
      </c>
      <c r="E304" s="21">
        <v>37504.166666666664</v>
      </c>
      <c r="F304" s="22">
        <v>0.967</v>
      </c>
      <c r="G304" s="22"/>
      <c r="H304" s="20">
        <v>705</v>
      </c>
      <c r="I304" s="20">
        <v>0.785</v>
      </c>
      <c r="J304" s="20"/>
      <c r="K304" s="22">
        <v>5.2</v>
      </c>
      <c r="L304" s="22"/>
      <c r="M304" s="22">
        <v>7.36</v>
      </c>
      <c r="N304" s="22"/>
      <c r="O304" s="20">
        <v>0.00632</v>
      </c>
      <c r="P304" s="22">
        <v>6.32</v>
      </c>
      <c r="Q304" s="22">
        <v>0.2</v>
      </c>
      <c r="R304" s="26"/>
      <c r="S304" s="22">
        <v>9.98</v>
      </c>
      <c r="T304" s="22">
        <v>0.01</v>
      </c>
      <c r="U304" s="26">
        <v>0</v>
      </c>
      <c r="V304" s="22">
        <v>0.82</v>
      </c>
      <c r="W304" s="22">
        <v>0</v>
      </c>
      <c r="X304" s="26" t="s">
        <v>634</v>
      </c>
      <c r="Y304" s="22">
        <v>0.15</v>
      </c>
      <c r="Z304" s="22">
        <v>0</v>
      </c>
      <c r="AA304" s="26" t="s">
        <v>634</v>
      </c>
      <c r="AB304" s="22">
        <v>0.04</v>
      </c>
      <c r="AC304" s="22">
        <v>0.13</v>
      </c>
      <c r="AD304" s="26" t="s">
        <v>635</v>
      </c>
      <c r="AE304" s="22">
        <v>7.06</v>
      </c>
      <c r="AF304" s="22">
        <v>0.8221101826060306</v>
      </c>
      <c r="AG304" s="26"/>
      <c r="AH304" s="22">
        <v>17.11633400185756</v>
      </c>
      <c r="AI304" s="22">
        <v>0.2937972584667115</v>
      </c>
      <c r="AJ304" s="26"/>
      <c r="AK304" s="22">
        <v>4.738362184551123</v>
      </c>
      <c r="AL304" s="22">
        <v>0.01</v>
      </c>
      <c r="AM304" s="26" t="s">
        <v>634</v>
      </c>
      <c r="AN304" s="22">
        <v>0.3</v>
      </c>
      <c r="AO304" s="22">
        <v>0.02</v>
      </c>
      <c r="AP304" s="26">
        <v>0</v>
      </c>
      <c r="AQ304" s="22">
        <v>0.43</v>
      </c>
      <c r="AR304" s="18"/>
      <c r="AS304" s="22">
        <v>24.37</v>
      </c>
      <c r="AT304" s="22">
        <v>22.58469618640868</v>
      </c>
      <c r="AU304" s="20">
        <v>1.0790492729614711</v>
      </c>
      <c r="AV304" s="20">
        <v>7.60436743751345</v>
      </c>
    </row>
    <row r="305" spans="1:48" ht="12.75">
      <c r="A305" s="18" t="s">
        <v>533</v>
      </c>
      <c r="B305" s="19">
        <v>37504</v>
      </c>
      <c r="C305" s="20">
        <v>2002</v>
      </c>
      <c r="D305" s="21">
        <v>37504.16805555556</v>
      </c>
      <c r="E305" s="21">
        <v>37504.208333333336</v>
      </c>
      <c r="F305" s="22">
        <v>0.967</v>
      </c>
      <c r="G305" s="22"/>
      <c r="H305" s="20">
        <v>810</v>
      </c>
      <c r="I305" s="20">
        <v>0.747</v>
      </c>
      <c r="J305" s="20"/>
      <c r="K305" s="22">
        <v>5.27</v>
      </c>
      <c r="L305" s="22"/>
      <c r="M305" s="22">
        <v>4.61</v>
      </c>
      <c r="N305" s="22"/>
      <c r="O305" s="20">
        <v>0.00536</v>
      </c>
      <c r="P305" s="22">
        <v>5.36</v>
      </c>
      <c r="Q305" s="22">
        <v>0.17</v>
      </c>
      <c r="R305" s="26"/>
      <c r="S305" s="22">
        <v>8.48</v>
      </c>
      <c r="T305" s="22">
        <v>0.02</v>
      </c>
      <c r="U305" s="26"/>
      <c r="V305" s="22">
        <v>1.65</v>
      </c>
      <c r="W305" s="22">
        <v>0</v>
      </c>
      <c r="X305" s="26" t="s">
        <v>634</v>
      </c>
      <c r="Y305" s="22">
        <v>0.15</v>
      </c>
      <c r="Z305" s="22">
        <v>0</v>
      </c>
      <c r="AA305" s="26" t="s">
        <v>634</v>
      </c>
      <c r="AB305" s="22">
        <v>0.04</v>
      </c>
      <c r="AC305" s="22">
        <v>0.08</v>
      </c>
      <c r="AD305" s="26" t="s">
        <v>635</v>
      </c>
      <c r="AE305" s="22">
        <v>4.17</v>
      </c>
      <c r="AF305" s="22">
        <v>0.8054328836763263</v>
      </c>
      <c r="AG305" s="26"/>
      <c r="AH305" s="22">
        <v>16.769112638141113</v>
      </c>
      <c r="AI305" s="22">
        <v>0.2950081107805302</v>
      </c>
      <c r="AJ305" s="26"/>
      <c r="AK305" s="22">
        <v>4.757890810668391</v>
      </c>
      <c r="AL305" s="22">
        <v>0.01</v>
      </c>
      <c r="AM305" s="26" t="s">
        <v>634</v>
      </c>
      <c r="AN305" s="22">
        <v>0.3</v>
      </c>
      <c r="AO305" s="22">
        <v>0.02</v>
      </c>
      <c r="AP305" s="26">
        <v>0</v>
      </c>
      <c r="AQ305" s="22">
        <v>0.43</v>
      </c>
      <c r="AR305" s="18"/>
      <c r="AS305" s="22">
        <v>19.85</v>
      </c>
      <c r="AT305" s="22">
        <v>22.257003448809503</v>
      </c>
      <c r="AU305" s="20">
        <v>0.8918541099054262</v>
      </c>
      <c r="AV305" s="20">
        <v>-11.432793842647829</v>
      </c>
    </row>
    <row r="306" spans="1:48" ht="12.75">
      <c r="A306" s="18" t="s">
        <v>534</v>
      </c>
      <c r="B306" s="19">
        <v>37504</v>
      </c>
      <c r="C306" s="20">
        <v>2002</v>
      </c>
      <c r="D306" s="21">
        <v>37504.20972222222</v>
      </c>
      <c r="E306" s="21">
        <v>37504.25</v>
      </c>
      <c r="F306" s="22">
        <v>0.967</v>
      </c>
      <c r="G306" s="22"/>
      <c r="H306" s="20">
        <v>951</v>
      </c>
      <c r="I306" s="20">
        <v>0.773</v>
      </c>
      <c r="J306" s="20"/>
      <c r="K306" s="22">
        <v>5.15</v>
      </c>
      <c r="L306" s="22"/>
      <c r="M306" s="22">
        <v>6.05</v>
      </c>
      <c r="N306" s="22"/>
      <c r="O306" s="20">
        <v>0.0071600000000000006</v>
      </c>
      <c r="P306" s="22">
        <v>7.16</v>
      </c>
      <c r="Q306" s="22">
        <v>0.19</v>
      </c>
      <c r="R306" s="26"/>
      <c r="S306" s="22">
        <v>9.48</v>
      </c>
      <c r="T306" s="22">
        <v>0.02</v>
      </c>
      <c r="U306" s="26"/>
      <c r="V306" s="22">
        <v>1.65</v>
      </c>
      <c r="W306" s="22">
        <v>0</v>
      </c>
      <c r="X306" s="26" t="s">
        <v>634</v>
      </c>
      <c r="Y306" s="22">
        <v>0.15</v>
      </c>
      <c r="Z306" s="22">
        <v>0</v>
      </c>
      <c r="AA306" s="26" t="s">
        <v>634</v>
      </c>
      <c r="AB306" s="22">
        <v>0.04</v>
      </c>
      <c r="AC306" s="22">
        <v>0.12</v>
      </c>
      <c r="AD306" s="26" t="s">
        <v>635</v>
      </c>
      <c r="AE306" s="22">
        <v>6.39</v>
      </c>
      <c r="AF306" s="22">
        <v>0.6057433969037646</v>
      </c>
      <c r="AG306" s="26"/>
      <c r="AH306" s="22">
        <v>12.611577523536377</v>
      </c>
      <c r="AI306" s="22">
        <v>0.2977957906146617</v>
      </c>
      <c r="AJ306" s="26"/>
      <c r="AK306" s="22">
        <v>4.802850511033264</v>
      </c>
      <c r="AL306" s="22">
        <v>0.02</v>
      </c>
      <c r="AM306" s="26" t="s">
        <v>635</v>
      </c>
      <c r="AN306" s="22">
        <v>0.56</v>
      </c>
      <c r="AO306" s="22">
        <v>0.02</v>
      </c>
      <c r="AP306" s="26">
        <v>0</v>
      </c>
      <c r="AQ306" s="22">
        <v>0.43</v>
      </c>
      <c r="AR306" s="18"/>
      <c r="AS306" s="22">
        <v>24.87</v>
      </c>
      <c r="AT306" s="22">
        <v>18.40442803456964</v>
      </c>
      <c r="AU306" s="20">
        <v>1.351305237700724</v>
      </c>
      <c r="AV306" s="20">
        <v>29.88172118769706</v>
      </c>
    </row>
    <row r="307" spans="1:48" ht="12.75">
      <c r="A307" s="18" t="s">
        <v>535</v>
      </c>
      <c r="B307" s="19">
        <v>37504</v>
      </c>
      <c r="C307" s="20">
        <v>2002</v>
      </c>
      <c r="D307" s="21">
        <v>37504.251388888886</v>
      </c>
      <c r="E307" s="21">
        <v>37504.291666666664</v>
      </c>
      <c r="F307" s="22">
        <v>0.967</v>
      </c>
      <c r="G307" s="22"/>
      <c r="H307" s="20">
        <v>1009</v>
      </c>
      <c r="I307" s="20">
        <v>0.788</v>
      </c>
      <c r="J307" s="20"/>
      <c r="K307" s="22">
        <v>5.03</v>
      </c>
      <c r="L307" s="22"/>
      <c r="M307" s="22">
        <v>6.28</v>
      </c>
      <c r="N307" s="22"/>
      <c r="O307" s="20">
        <v>0.00925</v>
      </c>
      <c r="P307" s="22">
        <v>9.25</v>
      </c>
      <c r="Q307" s="22">
        <v>0.15</v>
      </c>
      <c r="R307" s="26"/>
      <c r="S307" s="22">
        <v>7.49</v>
      </c>
      <c r="T307" s="22">
        <v>0.01</v>
      </c>
      <c r="U307" s="26">
        <v>0</v>
      </c>
      <c r="V307" s="22">
        <v>0.82</v>
      </c>
      <c r="W307" s="22">
        <v>0</v>
      </c>
      <c r="X307" s="26" t="s">
        <v>634</v>
      </c>
      <c r="Y307" s="22">
        <v>0.15</v>
      </c>
      <c r="Z307" s="22">
        <v>0</v>
      </c>
      <c r="AA307" s="26" t="s">
        <v>634</v>
      </c>
      <c r="AB307" s="22">
        <v>0.04</v>
      </c>
      <c r="AC307" s="22">
        <v>0.09</v>
      </c>
      <c r="AD307" s="26" t="s">
        <v>635</v>
      </c>
      <c r="AE307" s="22">
        <v>4.83</v>
      </c>
      <c r="AF307" s="22">
        <v>0.984656763619137</v>
      </c>
      <c r="AG307" s="26"/>
      <c r="AH307" s="22">
        <v>20.500553818550433</v>
      </c>
      <c r="AI307" s="22">
        <v>0.2955343591244806</v>
      </c>
      <c r="AJ307" s="26"/>
      <c r="AK307" s="22">
        <v>4.766378143959623</v>
      </c>
      <c r="AL307" s="22">
        <v>0.02</v>
      </c>
      <c r="AM307" s="26" t="s">
        <v>635</v>
      </c>
      <c r="AN307" s="22">
        <v>0.56</v>
      </c>
      <c r="AO307" s="22">
        <v>0.02</v>
      </c>
      <c r="AP307" s="26">
        <v>0</v>
      </c>
      <c r="AQ307" s="22">
        <v>0.43</v>
      </c>
      <c r="AR307" s="18"/>
      <c r="AS307" s="22">
        <v>22.58</v>
      </c>
      <c r="AT307" s="22">
        <v>26.256931962510055</v>
      </c>
      <c r="AU307" s="20">
        <v>0.8599633815649131</v>
      </c>
      <c r="AV307" s="20">
        <v>-15.057997358772148</v>
      </c>
    </row>
    <row r="308" spans="1:48" ht="12.75">
      <c r="A308" s="18" t="s">
        <v>536</v>
      </c>
      <c r="B308" s="19">
        <v>37504</v>
      </c>
      <c r="C308" s="20">
        <v>2002</v>
      </c>
      <c r="D308" s="21">
        <v>37504.29305555556</v>
      </c>
      <c r="E308" s="21">
        <v>37504.333333333336</v>
      </c>
      <c r="F308" s="22">
        <v>0.75</v>
      </c>
      <c r="G308" s="22"/>
      <c r="H308" s="20">
        <v>692</v>
      </c>
      <c r="I308" s="20">
        <v>0.725</v>
      </c>
      <c r="J308" s="20"/>
      <c r="K308" s="22">
        <v>4.92</v>
      </c>
      <c r="L308" s="22"/>
      <c r="M308" s="22">
        <v>8.89</v>
      </c>
      <c r="N308" s="22"/>
      <c r="O308" s="20">
        <v>0.01208</v>
      </c>
      <c r="P308" s="22">
        <v>12.08</v>
      </c>
      <c r="Q308" s="22">
        <v>0.27</v>
      </c>
      <c r="R308" s="26"/>
      <c r="S308" s="22">
        <v>13.47</v>
      </c>
      <c r="T308" s="22">
        <v>0.04</v>
      </c>
      <c r="U308" s="26"/>
      <c r="V308" s="22">
        <v>3.29</v>
      </c>
      <c r="W308" s="22">
        <v>0</v>
      </c>
      <c r="X308" s="26" t="s">
        <v>634</v>
      </c>
      <c r="Y308" s="22">
        <v>0.15</v>
      </c>
      <c r="Z308" s="22">
        <v>0</v>
      </c>
      <c r="AA308" s="26" t="s">
        <v>634</v>
      </c>
      <c r="AB308" s="22">
        <v>0.04</v>
      </c>
      <c r="AC308" s="22">
        <v>0.15</v>
      </c>
      <c r="AD308" s="26"/>
      <c r="AE308" s="22">
        <v>8.11</v>
      </c>
      <c r="AF308" s="22">
        <v>1.0785271772722984</v>
      </c>
      <c r="AG308" s="26"/>
      <c r="AH308" s="22">
        <v>22.45493583080925</v>
      </c>
      <c r="AI308" s="22">
        <v>0.17542009864557215</v>
      </c>
      <c r="AJ308" s="26"/>
      <c r="AK308" s="22">
        <v>2.8291753509557878</v>
      </c>
      <c r="AL308" s="22">
        <v>0.01</v>
      </c>
      <c r="AM308" s="26" t="s">
        <v>634</v>
      </c>
      <c r="AN308" s="22">
        <v>0.3</v>
      </c>
      <c r="AO308" s="22">
        <v>0.02</v>
      </c>
      <c r="AP308" s="26">
        <v>0</v>
      </c>
      <c r="AQ308" s="22">
        <v>0.43</v>
      </c>
      <c r="AR308" s="18"/>
      <c r="AS308" s="22">
        <v>37.14</v>
      </c>
      <c r="AT308" s="22">
        <v>26.01411118176504</v>
      </c>
      <c r="AU308" s="20">
        <v>1.4276866789911244</v>
      </c>
      <c r="AV308" s="20">
        <v>35.23409200143228</v>
      </c>
    </row>
    <row r="309" spans="1:48" ht="12.75">
      <c r="A309" s="18" t="s">
        <v>537</v>
      </c>
      <c r="B309" s="19">
        <v>37504</v>
      </c>
      <c r="C309" s="20">
        <v>2002</v>
      </c>
      <c r="D309" s="21">
        <v>37504.33472222222</v>
      </c>
      <c r="E309" s="21">
        <v>37504.375</v>
      </c>
      <c r="F309" s="22">
        <v>0.967</v>
      </c>
      <c r="G309" s="22"/>
      <c r="H309" s="20">
        <v>701</v>
      </c>
      <c r="I309" s="20">
        <v>0.618</v>
      </c>
      <c r="J309" s="20"/>
      <c r="K309" s="22">
        <v>5.03</v>
      </c>
      <c r="L309" s="22"/>
      <c r="M309" s="22">
        <v>6.72</v>
      </c>
      <c r="N309" s="22"/>
      <c r="O309" s="20">
        <v>0.009380000000000001</v>
      </c>
      <c r="P309" s="22">
        <v>9.38</v>
      </c>
      <c r="Q309" s="22">
        <v>0.15</v>
      </c>
      <c r="R309" s="26"/>
      <c r="S309" s="22">
        <v>7.49</v>
      </c>
      <c r="T309" s="22">
        <v>0.02</v>
      </c>
      <c r="U309" s="26"/>
      <c r="V309" s="22">
        <v>1.65</v>
      </c>
      <c r="W309" s="22">
        <v>0</v>
      </c>
      <c r="X309" s="26" t="s">
        <v>634</v>
      </c>
      <c r="Y309" s="22">
        <v>0.15</v>
      </c>
      <c r="Z309" s="22">
        <v>0</v>
      </c>
      <c r="AA309" s="26" t="s">
        <v>634</v>
      </c>
      <c r="AB309" s="22">
        <v>0.04</v>
      </c>
      <c r="AC309" s="22">
        <v>0.12</v>
      </c>
      <c r="AD309" s="26" t="s">
        <v>635</v>
      </c>
      <c r="AE309" s="22">
        <v>6.72</v>
      </c>
      <c r="AF309" s="22">
        <v>1.6280777357231526</v>
      </c>
      <c r="AG309" s="26"/>
      <c r="AH309" s="22">
        <v>33.896578457756036</v>
      </c>
      <c r="AI309" s="22">
        <v>0.270445882114255</v>
      </c>
      <c r="AJ309" s="26"/>
      <c r="AK309" s="22">
        <v>4.361751186738705</v>
      </c>
      <c r="AL309" s="22">
        <v>0.01</v>
      </c>
      <c r="AM309" s="26" t="s">
        <v>634</v>
      </c>
      <c r="AN309" s="22">
        <v>0.28</v>
      </c>
      <c r="AO309" s="22">
        <v>0.02</v>
      </c>
      <c r="AP309" s="26">
        <v>0</v>
      </c>
      <c r="AQ309" s="22">
        <v>0.43</v>
      </c>
      <c r="AR309" s="18"/>
      <c r="AS309" s="22">
        <v>25.43</v>
      </c>
      <c r="AT309" s="22">
        <v>38.968329644494744</v>
      </c>
      <c r="AU309" s="20">
        <v>0.6525812174141424</v>
      </c>
      <c r="AV309" s="20">
        <v>-42.04559254636539</v>
      </c>
    </row>
    <row r="310" spans="1:48" ht="12.75">
      <c r="A310" s="18" t="s">
        <v>538</v>
      </c>
      <c r="B310" s="19">
        <v>37504</v>
      </c>
      <c r="C310" s="20">
        <v>2002</v>
      </c>
      <c r="D310" s="21">
        <v>37504.376388888886</v>
      </c>
      <c r="E310" s="21">
        <v>37504.416666666664</v>
      </c>
      <c r="F310" s="22">
        <v>0.967</v>
      </c>
      <c r="G310" s="22"/>
      <c r="H310" s="20">
        <v>630</v>
      </c>
      <c r="I310" s="20">
        <v>0.655</v>
      </c>
      <c r="J310" s="20"/>
      <c r="K310" s="22">
        <v>5.08</v>
      </c>
      <c r="L310" s="22"/>
      <c r="M310" s="22">
        <v>6.46</v>
      </c>
      <c r="N310" s="22"/>
      <c r="O310" s="20">
        <v>0.00841</v>
      </c>
      <c r="P310" s="22">
        <v>8.41</v>
      </c>
      <c r="Q310" s="22">
        <v>0.09</v>
      </c>
      <c r="R310" s="26"/>
      <c r="S310" s="22">
        <v>4.49</v>
      </c>
      <c r="T310" s="22">
        <v>0.01</v>
      </c>
      <c r="U310" s="26">
        <v>0</v>
      </c>
      <c r="V310" s="22">
        <v>0.82</v>
      </c>
      <c r="W310" s="22">
        <v>0</v>
      </c>
      <c r="X310" s="26" t="s">
        <v>634</v>
      </c>
      <c r="Y310" s="22">
        <v>0.15</v>
      </c>
      <c r="Z310" s="22">
        <v>0</v>
      </c>
      <c r="AA310" s="26" t="s">
        <v>634</v>
      </c>
      <c r="AB310" s="22">
        <v>0.04</v>
      </c>
      <c r="AC310" s="22">
        <v>0.16</v>
      </c>
      <c r="AD310" s="26"/>
      <c r="AE310" s="22">
        <v>8.61</v>
      </c>
      <c r="AF310" s="22">
        <v>1.0578209363828266</v>
      </c>
      <c r="AG310" s="26"/>
      <c r="AH310" s="22">
        <v>22.02383189549045</v>
      </c>
      <c r="AI310" s="22">
        <v>0.2785240405205487</v>
      </c>
      <c r="AJ310" s="26"/>
      <c r="AK310" s="22">
        <v>4.492035725515409</v>
      </c>
      <c r="AL310" s="22">
        <v>0.02</v>
      </c>
      <c r="AM310" s="26" t="s">
        <v>635</v>
      </c>
      <c r="AN310" s="22">
        <v>0.56</v>
      </c>
      <c r="AO310" s="22">
        <v>0.02</v>
      </c>
      <c r="AP310" s="26">
        <v>0</v>
      </c>
      <c r="AQ310" s="22">
        <v>0.43</v>
      </c>
      <c r="AR310" s="18"/>
      <c r="AS310" s="22">
        <v>22.52</v>
      </c>
      <c r="AT310" s="22">
        <v>27.50586762100586</v>
      </c>
      <c r="AU310" s="20">
        <v>0.8187343991578648</v>
      </c>
      <c r="AV310" s="20">
        <v>-19.93315801648303</v>
      </c>
    </row>
    <row r="311" spans="1:48" ht="12.75">
      <c r="A311" s="18" t="s">
        <v>539</v>
      </c>
      <c r="B311" s="19">
        <v>37504</v>
      </c>
      <c r="C311" s="20">
        <v>2002</v>
      </c>
      <c r="D311" s="21">
        <v>37504.41805555556</v>
      </c>
      <c r="E311" s="21">
        <v>37504.458333333336</v>
      </c>
      <c r="F311" s="22">
        <v>0.967</v>
      </c>
      <c r="G311" s="22"/>
      <c r="H311" s="20">
        <v>407</v>
      </c>
      <c r="I311" s="20">
        <v>0.489</v>
      </c>
      <c r="J311" s="20"/>
      <c r="K311" s="22">
        <v>5.14</v>
      </c>
      <c r="L311" s="22"/>
      <c r="M311" s="22">
        <v>6.81</v>
      </c>
      <c r="N311" s="22"/>
      <c r="O311" s="20">
        <v>0.00731</v>
      </c>
      <c r="P311" s="22">
        <v>7.31</v>
      </c>
      <c r="Q311" s="22">
        <v>0.14</v>
      </c>
      <c r="R311" s="26"/>
      <c r="S311" s="22">
        <v>6.99</v>
      </c>
      <c r="T311" s="22">
        <v>0.02</v>
      </c>
      <c r="U311" s="26"/>
      <c r="V311" s="22">
        <v>1.65</v>
      </c>
      <c r="W311" s="22">
        <v>0</v>
      </c>
      <c r="X311" s="26" t="s">
        <v>634</v>
      </c>
      <c r="Y311" s="22">
        <v>0.15</v>
      </c>
      <c r="Z311" s="22">
        <v>0</v>
      </c>
      <c r="AA311" s="26" t="s">
        <v>634</v>
      </c>
      <c r="AB311" s="22">
        <v>0.04</v>
      </c>
      <c r="AC311" s="22">
        <v>0.27</v>
      </c>
      <c r="AD311" s="26"/>
      <c r="AE311" s="22">
        <v>14.72</v>
      </c>
      <c r="AF311" s="22">
        <v>1.0574970431285888</v>
      </c>
      <c r="AG311" s="26"/>
      <c r="AH311" s="22">
        <v>22.01708843793722</v>
      </c>
      <c r="AI311" s="22">
        <v>0.4855415566347174</v>
      </c>
      <c r="AJ311" s="26"/>
      <c r="AK311" s="22">
        <v>7.830814225404722</v>
      </c>
      <c r="AL311" s="22">
        <v>0.03</v>
      </c>
      <c r="AM311" s="26" t="s">
        <v>635</v>
      </c>
      <c r="AN311" s="22">
        <v>0.85</v>
      </c>
      <c r="AO311" s="22">
        <v>0.02</v>
      </c>
      <c r="AP311" s="26">
        <v>0</v>
      </c>
      <c r="AQ311" s="22">
        <v>0.43</v>
      </c>
      <c r="AR311" s="18"/>
      <c r="AS311" s="22">
        <v>30.86</v>
      </c>
      <c r="AT311" s="22">
        <v>31.127902663341942</v>
      </c>
      <c r="AU311" s="20">
        <v>0.9913934881434385</v>
      </c>
      <c r="AV311" s="20">
        <v>-0.8643707944013835</v>
      </c>
    </row>
    <row r="312" spans="1:48" ht="12.75">
      <c r="A312" s="18" t="s">
        <v>540</v>
      </c>
      <c r="B312" s="19">
        <v>37504</v>
      </c>
      <c r="C312" s="20">
        <v>2002</v>
      </c>
      <c r="D312" s="21">
        <v>37504.45972222222</v>
      </c>
      <c r="E312" s="21">
        <v>37504.48611111111</v>
      </c>
      <c r="F312" s="22">
        <v>0.633</v>
      </c>
      <c r="G312" s="22"/>
      <c r="H312" s="20">
        <v>51</v>
      </c>
      <c r="I312" s="20">
        <v>0.147</v>
      </c>
      <c r="J312" s="20"/>
      <c r="K312" s="22">
        <v>5.15</v>
      </c>
      <c r="L312" s="22"/>
      <c r="M312" s="22"/>
      <c r="N312" s="22" t="s">
        <v>25</v>
      </c>
      <c r="O312" s="20">
        <v>0.00701</v>
      </c>
      <c r="P312" s="22">
        <v>7.01</v>
      </c>
      <c r="Q312" s="22"/>
      <c r="R312" s="26" t="s">
        <v>25</v>
      </c>
      <c r="S312" s="22"/>
      <c r="T312" s="22"/>
      <c r="U312" s="26" t="s">
        <v>25</v>
      </c>
      <c r="V312" s="22"/>
      <c r="W312" s="22"/>
      <c r="X312" s="26" t="s">
        <v>25</v>
      </c>
      <c r="Y312" s="22"/>
      <c r="Z312" s="22"/>
      <c r="AA312" s="26" t="s">
        <v>25</v>
      </c>
      <c r="AB312" s="22"/>
      <c r="AC312" s="22">
        <v>0.43</v>
      </c>
      <c r="AD312" s="26"/>
      <c r="AE312" s="22">
        <v>23.94</v>
      </c>
      <c r="AF312" s="22">
        <v>1.112080491262641</v>
      </c>
      <c r="AG312" s="26"/>
      <c r="AH312" s="22">
        <v>23.153515828088185</v>
      </c>
      <c r="AI312" s="22">
        <v>0.9868811637897158</v>
      </c>
      <c r="AJ312" s="26"/>
      <c r="AK312" s="22">
        <v>15.916419409600536</v>
      </c>
      <c r="AL312" s="22">
        <v>0.05</v>
      </c>
      <c r="AM312" s="26">
        <v>2</v>
      </c>
      <c r="AN312" s="22">
        <v>1.41</v>
      </c>
      <c r="AO312" s="22">
        <v>0.02</v>
      </c>
      <c r="AP312" s="26">
        <v>0</v>
      </c>
      <c r="AQ312" s="22">
        <v>0.43</v>
      </c>
      <c r="AR312" s="18"/>
      <c r="AS312" s="22">
        <v>30.95</v>
      </c>
      <c r="AT312" s="22">
        <v>40.90993523768872</v>
      </c>
      <c r="AU312" s="20">
        <v>0.7565399412191438</v>
      </c>
      <c r="AV312" s="20">
        <v>-27.720412507315995</v>
      </c>
    </row>
    <row r="313" spans="1:48" ht="12.75">
      <c r="A313" s="18" t="s">
        <v>541</v>
      </c>
      <c r="B313" s="19">
        <v>37509</v>
      </c>
      <c r="C313" s="20">
        <v>2002</v>
      </c>
      <c r="D313" s="21">
        <v>37509.00069444445</v>
      </c>
      <c r="E313" s="21">
        <v>37509.021527777775</v>
      </c>
      <c r="F313" s="22">
        <v>0.5</v>
      </c>
      <c r="G313" s="22"/>
      <c r="H313" s="23">
        <v>358</v>
      </c>
      <c r="I313" s="20"/>
      <c r="J313" s="20" t="s">
        <v>25</v>
      </c>
      <c r="K313" s="22">
        <v>3.98</v>
      </c>
      <c r="L313" s="22"/>
      <c r="M313" s="22">
        <v>109.96</v>
      </c>
      <c r="N313" s="22"/>
      <c r="O313" s="20">
        <v>0.10375</v>
      </c>
      <c r="P313" s="22">
        <v>103.75</v>
      </c>
      <c r="Q313" s="22">
        <v>2.57</v>
      </c>
      <c r="R313" s="26"/>
      <c r="S313" s="22">
        <v>128.24</v>
      </c>
      <c r="T313" s="22">
        <v>0.28</v>
      </c>
      <c r="U313" s="26"/>
      <c r="V313" s="22">
        <v>23.04</v>
      </c>
      <c r="W313" s="22">
        <v>0.07</v>
      </c>
      <c r="X313" s="26"/>
      <c r="Y313" s="22">
        <v>3.04</v>
      </c>
      <c r="Z313" s="22">
        <v>0.18</v>
      </c>
      <c r="AA313" s="26"/>
      <c r="AB313" s="22">
        <v>4.6</v>
      </c>
      <c r="AC313" s="22">
        <v>7.84</v>
      </c>
      <c r="AD313" s="26"/>
      <c r="AE313" s="22">
        <v>435.56</v>
      </c>
      <c r="AF313" s="22">
        <v>20.439187669772018</v>
      </c>
      <c r="AG313" s="26"/>
      <c r="AH313" s="22">
        <v>425.5438872846534</v>
      </c>
      <c r="AI313" s="22">
        <v>8.536415716795268</v>
      </c>
      <c r="AJ313" s="26"/>
      <c r="AK313" s="22">
        <v>137.6753126804741</v>
      </c>
      <c r="AL313" s="22">
        <v>0.26</v>
      </c>
      <c r="AM313" s="26"/>
      <c r="AN313" s="22">
        <v>7.32</v>
      </c>
      <c r="AO313" s="22">
        <v>0.02</v>
      </c>
      <c r="AP313" s="26">
        <v>0</v>
      </c>
      <c r="AQ313" s="22">
        <v>0.43</v>
      </c>
      <c r="AR313" s="18"/>
      <c r="AS313" s="22">
        <v>698.23</v>
      </c>
      <c r="AT313" s="22">
        <v>570.9691999651275</v>
      </c>
      <c r="AU313" s="20">
        <v>1.222885577790615</v>
      </c>
      <c r="AV313" s="20">
        <v>20.05371576634608</v>
      </c>
    </row>
    <row r="314" spans="1:48" ht="12.75">
      <c r="A314" s="18" t="s">
        <v>551</v>
      </c>
      <c r="B314" s="19">
        <v>37510</v>
      </c>
      <c r="C314" s="20">
        <v>2002</v>
      </c>
      <c r="D314" s="21">
        <v>37510.42013888889</v>
      </c>
      <c r="E314" s="21">
        <v>37510.458333333336</v>
      </c>
      <c r="F314" s="22">
        <v>0.917</v>
      </c>
      <c r="G314" s="22"/>
      <c r="H314" s="23">
        <v>530</v>
      </c>
      <c r="I314" s="20"/>
      <c r="J314" s="20" t="s">
        <v>25</v>
      </c>
      <c r="K314" s="22">
        <v>5.52</v>
      </c>
      <c r="L314" s="22"/>
      <c r="M314" s="22">
        <v>1.76</v>
      </c>
      <c r="N314" s="22"/>
      <c r="O314" s="20">
        <v>0.0030299999999999997</v>
      </c>
      <c r="P314" s="22">
        <v>3.03</v>
      </c>
      <c r="Q314" s="22">
        <v>0.02</v>
      </c>
      <c r="R314" s="26" t="s">
        <v>635</v>
      </c>
      <c r="S314" s="22">
        <v>1</v>
      </c>
      <c r="T314" s="22">
        <v>0</v>
      </c>
      <c r="U314" s="26" t="s">
        <v>634</v>
      </c>
      <c r="V314" s="22">
        <v>0.04</v>
      </c>
      <c r="W314" s="22">
        <v>0</v>
      </c>
      <c r="X314" s="26" t="s">
        <v>634</v>
      </c>
      <c r="Y314" s="22">
        <v>0.15</v>
      </c>
      <c r="Z314" s="22">
        <v>0</v>
      </c>
      <c r="AA314" s="26" t="s">
        <v>634</v>
      </c>
      <c r="AB314" s="22">
        <v>0.04</v>
      </c>
      <c r="AC314" s="22">
        <v>0</v>
      </c>
      <c r="AD314" s="26" t="s">
        <v>634</v>
      </c>
      <c r="AE314" s="22">
        <v>0.17</v>
      </c>
      <c r="AF314" s="22">
        <v>0</v>
      </c>
      <c r="AG314" s="26" t="s">
        <v>634</v>
      </c>
      <c r="AH314" s="22">
        <v>0</v>
      </c>
      <c r="AI314" s="22">
        <v>0.061802099980229404</v>
      </c>
      <c r="AJ314" s="26"/>
      <c r="AK314" s="22">
        <v>0.9967442684811398</v>
      </c>
      <c r="AL314" s="22">
        <v>0.01</v>
      </c>
      <c r="AM314" s="26" t="s">
        <v>634</v>
      </c>
      <c r="AN314" s="22">
        <v>0.3</v>
      </c>
      <c r="AO314" s="22">
        <v>0.02</v>
      </c>
      <c r="AP314" s="26">
        <v>0</v>
      </c>
      <c r="AQ314" s="22">
        <v>0.43</v>
      </c>
      <c r="AR314" s="18" t="s">
        <v>630</v>
      </c>
      <c r="AS314" s="22">
        <v>4.43</v>
      </c>
      <c r="AT314" s="22">
        <v>1.7267442684811398</v>
      </c>
      <c r="AU314" s="20">
        <v>2.5655217630440834</v>
      </c>
      <c r="AV314" s="20">
        <v>87.81445561602804</v>
      </c>
    </row>
    <row r="315" spans="1:48" ht="12.75">
      <c r="A315" s="18" t="s">
        <v>542</v>
      </c>
      <c r="B315" s="19">
        <v>37510</v>
      </c>
      <c r="C315" s="20">
        <v>2002</v>
      </c>
      <c r="D315" s="21">
        <v>37510.04305555556</v>
      </c>
      <c r="E315" s="21">
        <v>37510.07083333333</v>
      </c>
      <c r="F315" s="22">
        <v>0.667</v>
      </c>
      <c r="G315" s="22"/>
      <c r="H315" s="23">
        <v>87</v>
      </c>
      <c r="I315" s="20"/>
      <c r="J315" s="20" t="s">
        <v>25</v>
      </c>
      <c r="K315" s="22">
        <v>3.97</v>
      </c>
      <c r="L315" s="22"/>
      <c r="M315" s="22"/>
      <c r="N315" s="22" t="s">
        <v>25</v>
      </c>
      <c r="O315" s="20">
        <v>0.10715000000000001</v>
      </c>
      <c r="P315" s="22">
        <v>107.15</v>
      </c>
      <c r="Q315" s="22">
        <v>2.26</v>
      </c>
      <c r="R315" s="26"/>
      <c r="S315" s="22">
        <v>112.77</v>
      </c>
      <c r="T315" s="22">
        <v>0.3</v>
      </c>
      <c r="U315" s="26"/>
      <c r="V315" s="22">
        <v>24.69</v>
      </c>
      <c r="W315" s="22">
        <v>0.1</v>
      </c>
      <c r="X315" s="26"/>
      <c r="Y315" s="22">
        <v>4.35</v>
      </c>
      <c r="Z315" s="22">
        <v>0.1</v>
      </c>
      <c r="AA315" s="26"/>
      <c r="AB315" s="22">
        <v>2.56</v>
      </c>
      <c r="AC315" s="22">
        <v>6.59</v>
      </c>
      <c r="AD315" s="26"/>
      <c r="AE315" s="22">
        <v>366.06</v>
      </c>
      <c r="AF315" s="22">
        <v>19.343334190320324</v>
      </c>
      <c r="AG315" s="26"/>
      <c r="AH315" s="22">
        <v>402.7282178424691</v>
      </c>
      <c r="AI315" s="22">
        <v>6.518911736325538</v>
      </c>
      <c r="AJ315" s="26"/>
      <c r="AK315" s="22">
        <v>105.13700848345829</v>
      </c>
      <c r="AL315" s="22">
        <v>0.21</v>
      </c>
      <c r="AM315" s="26"/>
      <c r="AN315" s="22">
        <v>5.92</v>
      </c>
      <c r="AO315" s="22">
        <v>0.02</v>
      </c>
      <c r="AP315" s="26">
        <v>0</v>
      </c>
      <c r="AQ315" s="22">
        <v>0.43</v>
      </c>
      <c r="AR315" s="18"/>
      <c r="AS315" s="22">
        <v>617.58</v>
      </c>
      <c r="AT315" s="22">
        <v>514.2152263259273</v>
      </c>
      <c r="AU315" s="20">
        <v>1.2010146109686697</v>
      </c>
      <c r="AV315" s="20">
        <v>18.265631674312495</v>
      </c>
    </row>
    <row r="316" spans="1:48" ht="12.75">
      <c r="A316" s="18" t="s">
        <v>543</v>
      </c>
      <c r="B316" s="19">
        <v>37510</v>
      </c>
      <c r="C316" s="20">
        <v>2002</v>
      </c>
      <c r="D316" s="21">
        <v>37510.086805555555</v>
      </c>
      <c r="E316" s="21">
        <v>37510.125</v>
      </c>
      <c r="F316" s="22">
        <v>0.917</v>
      </c>
      <c r="G316" s="22"/>
      <c r="H316" s="23">
        <v>466</v>
      </c>
      <c r="I316" s="20"/>
      <c r="J316" s="20" t="s">
        <v>25</v>
      </c>
      <c r="K316" s="22">
        <v>3.89</v>
      </c>
      <c r="L316" s="22"/>
      <c r="M316" s="22">
        <v>95.16</v>
      </c>
      <c r="N316" s="22"/>
      <c r="O316" s="20">
        <v>0.12764</v>
      </c>
      <c r="P316" s="22">
        <v>127.64</v>
      </c>
      <c r="Q316" s="22">
        <v>0.76</v>
      </c>
      <c r="R316" s="26"/>
      <c r="S316" s="22">
        <v>37.92</v>
      </c>
      <c r="T316" s="22">
        <v>0.11</v>
      </c>
      <c r="U316" s="26"/>
      <c r="V316" s="22">
        <v>9.05</v>
      </c>
      <c r="W316" s="22">
        <v>0.04</v>
      </c>
      <c r="X316" s="26"/>
      <c r="Y316" s="22">
        <v>1.74</v>
      </c>
      <c r="Z316" s="22">
        <v>0.05</v>
      </c>
      <c r="AA316" s="26"/>
      <c r="AB316" s="22">
        <v>1.28</v>
      </c>
      <c r="AC316" s="22">
        <v>5.78</v>
      </c>
      <c r="AD316" s="26"/>
      <c r="AE316" s="22">
        <v>321.22</v>
      </c>
      <c r="AF316" s="22">
        <v>16.76761960610433</v>
      </c>
      <c r="AG316" s="26"/>
      <c r="AH316" s="22">
        <v>349.1018401990921</v>
      </c>
      <c r="AI316" s="22">
        <v>4.494012902982792</v>
      </c>
      <c r="AJ316" s="26"/>
      <c r="AK316" s="22">
        <v>72.47944009930647</v>
      </c>
      <c r="AL316" s="22">
        <v>0.12</v>
      </c>
      <c r="AM316" s="26"/>
      <c r="AN316" s="22">
        <v>3.38</v>
      </c>
      <c r="AO316" s="22">
        <v>0.02</v>
      </c>
      <c r="AP316" s="26">
        <v>0</v>
      </c>
      <c r="AQ316" s="22">
        <v>0.43</v>
      </c>
      <c r="AR316" s="18"/>
      <c r="AS316" s="22">
        <v>498.85</v>
      </c>
      <c r="AT316" s="22">
        <v>425.3912802983986</v>
      </c>
      <c r="AU316" s="20">
        <v>1.17268506220925</v>
      </c>
      <c r="AV316" s="20">
        <v>15.896004921547041</v>
      </c>
    </row>
    <row r="317" spans="1:48" ht="12.75">
      <c r="A317" s="18" t="s">
        <v>544</v>
      </c>
      <c r="B317" s="19">
        <v>37510</v>
      </c>
      <c r="C317" s="20">
        <v>2002</v>
      </c>
      <c r="D317" s="21">
        <v>37510.126388888886</v>
      </c>
      <c r="E317" s="21">
        <v>37510.166666666664</v>
      </c>
      <c r="F317" s="22">
        <v>0.967</v>
      </c>
      <c r="G317" s="22"/>
      <c r="H317" s="23">
        <v>394</v>
      </c>
      <c r="I317" s="20"/>
      <c r="J317" s="20" t="s">
        <v>25</v>
      </c>
      <c r="K317" s="22">
        <v>3.96</v>
      </c>
      <c r="L317" s="22"/>
      <c r="M317" s="22">
        <v>94.86</v>
      </c>
      <c r="N317" s="22"/>
      <c r="O317" s="20">
        <v>0.10864</v>
      </c>
      <c r="P317" s="22">
        <v>108.64</v>
      </c>
      <c r="Q317" s="22">
        <v>1.15</v>
      </c>
      <c r="R317" s="26"/>
      <c r="S317" s="22">
        <v>57.39</v>
      </c>
      <c r="T317" s="22">
        <v>0.15</v>
      </c>
      <c r="U317" s="26"/>
      <c r="V317" s="22">
        <v>12.34</v>
      </c>
      <c r="W317" s="22">
        <v>0.07</v>
      </c>
      <c r="X317" s="26"/>
      <c r="Y317" s="22">
        <v>3.04</v>
      </c>
      <c r="Z317" s="22">
        <v>0.06</v>
      </c>
      <c r="AA317" s="26"/>
      <c r="AB317" s="22">
        <v>1.53</v>
      </c>
      <c r="AC317" s="22">
        <v>6.41</v>
      </c>
      <c r="AD317" s="26"/>
      <c r="AE317" s="22">
        <v>355.89</v>
      </c>
      <c r="AF317" s="22">
        <v>17.485797118171103</v>
      </c>
      <c r="AG317" s="26"/>
      <c r="AH317" s="22">
        <v>364.0542960003224</v>
      </c>
      <c r="AI317" s="22">
        <v>4.999793969281625</v>
      </c>
      <c r="AJ317" s="26"/>
      <c r="AK317" s="22">
        <v>80.63667713657405</v>
      </c>
      <c r="AL317" s="22">
        <v>0.14</v>
      </c>
      <c r="AM317" s="26"/>
      <c r="AN317" s="22">
        <v>3.94</v>
      </c>
      <c r="AO317" s="22">
        <v>0.02</v>
      </c>
      <c r="AP317" s="26">
        <v>0</v>
      </c>
      <c r="AQ317" s="22">
        <v>0.43</v>
      </c>
      <c r="AR317" s="18"/>
      <c r="AS317" s="22">
        <v>538.83</v>
      </c>
      <c r="AT317" s="22">
        <v>449.06097313689645</v>
      </c>
      <c r="AU317" s="20">
        <v>1.1999038710401078</v>
      </c>
      <c r="AV317" s="20">
        <v>18.17387329252654</v>
      </c>
    </row>
    <row r="318" spans="1:48" ht="12.75">
      <c r="A318" s="18" t="s">
        <v>547</v>
      </c>
      <c r="B318" s="19">
        <v>37510</v>
      </c>
      <c r="C318" s="20">
        <v>2002</v>
      </c>
      <c r="D318" s="21">
        <v>37510.26388888889</v>
      </c>
      <c r="E318" s="21">
        <v>37510.27291666667</v>
      </c>
      <c r="F318" s="22">
        <v>0.217</v>
      </c>
      <c r="G318" s="22"/>
      <c r="H318" s="23">
        <v>178</v>
      </c>
      <c r="I318" s="20"/>
      <c r="J318" s="20" t="s">
        <v>25</v>
      </c>
      <c r="K318" s="22">
        <v>5</v>
      </c>
      <c r="L318" s="22"/>
      <c r="M318" s="22">
        <v>10.88</v>
      </c>
      <c r="N318" s="22"/>
      <c r="O318" s="20">
        <v>0.01009</v>
      </c>
      <c r="P318" s="22">
        <v>10.09</v>
      </c>
      <c r="Q318" s="22">
        <v>0.5</v>
      </c>
      <c r="R318" s="26"/>
      <c r="S318" s="22">
        <v>24.95</v>
      </c>
      <c r="T318" s="22">
        <v>0.03</v>
      </c>
      <c r="U318" s="26"/>
      <c r="V318" s="22">
        <v>2.47</v>
      </c>
      <c r="W318" s="22">
        <v>0</v>
      </c>
      <c r="X318" s="26" t="s">
        <v>634</v>
      </c>
      <c r="Y318" s="22">
        <v>0.15</v>
      </c>
      <c r="Z318" s="22">
        <v>0</v>
      </c>
      <c r="AA318" s="26" t="s">
        <v>634</v>
      </c>
      <c r="AB318" s="22">
        <v>0.04</v>
      </c>
      <c r="AC318" s="22">
        <v>0.81</v>
      </c>
      <c r="AD318" s="26"/>
      <c r="AE318" s="22">
        <v>45</v>
      </c>
      <c r="AF318" s="22">
        <v>2.252032269663879</v>
      </c>
      <c r="AG318" s="26"/>
      <c r="AH318" s="22">
        <v>46.887311854401965</v>
      </c>
      <c r="AI318" s="22">
        <v>0.8373920008400811</v>
      </c>
      <c r="AJ318" s="26"/>
      <c r="AK318" s="22">
        <v>13.505458189548829</v>
      </c>
      <c r="AL318" s="22">
        <v>0.02</v>
      </c>
      <c r="AM318" s="26" t="s">
        <v>635</v>
      </c>
      <c r="AN318" s="22">
        <v>0.56</v>
      </c>
      <c r="AO318" s="22">
        <v>0.02</v>
      </c>
      <c r="AP318" s="26">
        <v>0</v>
      </c>
      <c r="AQ318" s="22">
        <v>0.43</v>
      </c>
      <c r="AR318" s="18"/>
      <c r="AS318" s="22">
        <v>82.7</v>
      </c>
      <c r="AT318" s="22">
        <v>61.38277004395079</v>
      </c>
      <c r="AU318" s="20">
        <v>1.3472836097293395</v>
      </c>
      <c r="AV318" s="20">
        <v>29.590255586489103</v>
      </c>
    </row>
    <row r="319" spans="1:48" ht="12.75">
      <c r="A319" s="18" t="s">
        <v>548</v>
      </c>
      <c r="B319" s="19">
        <v>37510</v>
      </c>
      <c r="C319" s="20">
        <v>2002</v>
      </c>
      <c r="D319" s="21">
        <v>37510.29861111111</v>
      </c>
      <c r="E319" s="21">
        <v>37510.32847222222</v>
      </c>
      <c r="F319" s="22">
        <v>0.717</v>
      </c>
      <c r="G319" s="22"/>
      <c r="H319" s="23">
        <v>510</v>
      </c>
      <c r="I319" s="20"/>
      <c r="J319" s="20" t="s">
        <v>25</v>
      </c>
      <c r="K319" s="22">
        <v>5.36</v>
      </c>
      <c r="L319" s="22"/>
      <c r="M319" s="22">
        <v>3.91</v>
      </c>
      <c r="N319" s="22"/>
      <c r="O319" s="20">
        <v>0.00437</v>
      </c>
      <c r="P319" s="22">
        <v>4.37</v>
      </c>
      <c r="Q319" s="22">
        <v>0.1</v>
      </c>
      <c r="R319" s="26"/>
      <c r="S319" s="22">
        <v>4.99</v>
      </c>
      <c r="T319" s="22">
        <v>0.01</v>
      </c>
      <c r="U319" s="26">
        <v>0</v>
      </c>
      <c r="V319" s="22">
        <v>0.82</v>
      </c>
      <c r="W319" s="22">
        <v>0</v>
      </c>
      <c r="X319" s="26" t="s">
        <v>634</v>
      </c>
      <c r="Y319" s="22">
        <v>0.15</v>
      </c>
      <c r="Z319" s="22">
        <v>0</v>
      </c>
      <c r="AA319" s="26" t="s">
        <v>634</v>
      </c>
      <c r="AB319" s="22">
        <v>0.04</v>
      </c>
      <c r="AC319" s="22">
        <v>0.23</v>
      </c>
      <c r="AD319" s="26"/>
      <c r="AE319" s="22">
        <v>12.72</v>
      </c>
      <c r="AF319" s="22">
        <v>0.5933176446968048</v>
      </c>
      <c r="AG319" s="26"/>
      <c r="AH319" s="22">
        <v>12.352873362587477</v>
      </c>
      <c r="AI319" s="22">
        <v>0.2102615793467145</v>
      </c>
      <c r="AJ319" s="26"/>
      <c r="AK319" s="22">
        <v>3.3910987517038116</v>
      </c>
      <c r="AL319" s="22">
        <v>0.01</v>
      </c>
      <c r="AM319" s="26" t="s">
        <v>634</v>
      </c>
      <c r="AN319" s="22">
        <v>0.3</v>
      </c>
      <c r="AO319" s="22">
        <v>0.02</v>
      </c>
      <c r="AP319" s="26">
        <v>0</v>
      </c>
      <c r="AQ319" s="22">
        <v>0.43</v>
      </c>
      <c r="AR319" s="18"/>
      <c r="AS319" s="22">
        <v>23.09</v>
      </c>
      <c r="AT319" s="22">
        <v>16.47397211429129</v>
      </c>
      <c r="AU319" s="20">
        <v>1.4016048977021915</v>
      </c>
      <c r="AV319" s="20">
        <v>33.44471008419739</v>
      </c>
    </row>
    <row r="320" spans="1:48" ht="12.75">
      <c r="A320" s="18" t="s">
        <v>550</v>
      </c>
      <c r="B320" s="19">
        <v>37510</v>
      </c>
      <c r="C320" s="20">
        <v>2002</v>
      </c>
      <c r="D320" s="21">
        <v>37510.376388888886</v>
      </c>
      <c r="E320" s="21">
        <v>37510.40694444445</v>
      </c>
      <c r="F320" s="22">
        <v>0.733</v>
      </c>
      <c r="G320" s="22"/>
      <c r="H320" s="23">
        <v>1011</v>
      </c>
      <c r="I320" s="20"/>
      <c r="J320" s="20" t="s">
        <v>25</v>
      </c>
      <c r="K320" s="22">
        <v>5.53</v>
      </c>
      <c r="L320" s="22"/>
      <c r="M320" s="22">
        <v>1.73</v>
      </c>
      <c r="N320" s="22"/>
      <c r="O320" s="20">
        <v>0.00297</v>
      </c>
      <c r="P320" s="22">
        <v>2.97</v>
      </c>
      <c r="Q320" s="22">
        <v>0</v>
      </c>
      <c r="R320" s="26" t="s">
        <v>634</v>
      </c>
      <c r="S320" s="22">
        <v>0.22</v>
      </c>
      <c r="T320" s="22">
        <v>0</v>
      </c>
      <c r="U320" s="26" t="s">
        <v>634</v>
      </c>
      <c r="V320" s="22">
        <v>0.04</v>
      </c>
      <c r="W320" s="22">
        <v>0</v>
      </c>
      <c r="X320" s="26" t="s">
        <v>634</v>
      </c>
      <c r="Y320" s="22">
        <v>0.15</v>
      </c>
      <c r="Z320" s="22">
        <v>0</v>
      </c>
      <c r="AA320" s="26" t="s">
        <v>634</v>
      </c>
      <c r="AB320" s="22">
        <v>0.04</v>
      </c>
      <c r="AC320" s="22">
        <v>0.04</v>
      </c>
      <c r="AD320" s="26" t="s">
        <v>635</v>
      </c>
      <c r="AE320" s="22">
        <v>2.06</v>
      </c>
      <c r="AF320" s="22">
        <v>0</v>
      </c>
      <c r="AG320" s="26" t="s">
        <v>634</v>
      </c>
      <c r="AH320" s="22">
        <v>0</v>
      </c>
      <c r="AI320" s="22">
        <v>0.04712228069958962</v>
      </c>
      <c r="AJ320" s="26"/>
      <c r="AK320" s="22">
        <v>0.7599881431229814</v>
      </c>
      <c r="AL320" s="22">
        <v>0.01</v>
      </c>
      <c r="AM320" s="26" t="s">
        <v>634</v>
      </c>
      <c r="AN320" s="22">
        <v>0.3</v>
      </c>
      <c r="AO320" s="22">
        <v>0.08</v>
      </c>
      <c r="AP320" s="26">
        <v>0</v>
      </c>
      <c r="AQ320" s="22">
        <v>1.74</v>
      </c>
      <c r="AR320" s="18"/>
      <c r="AS320" s="22">
        <v>5.48</v>
      </c>
      <c r="AT320" s="22">
        <v>2.7999881431229814</v>
      </c>
      <c r="AU320" s="20">
        <v>1.9571511448930115</v>
      </c>
      <c r="AV320" s="20">
        <v>64.73467861431484</v>
      </c>
    </row>
    <row r="321" spans="1:48" ht="12.75">
      <c r="A321" s="18" t="s">
        <v>552</v>
      </c>
      <c r="B321" s="19">
        <v>37510</v>
      </c>
      <c r="C321" s="20">
        <v>2002</v>
      </c>
      <c r="D321" s="21">
        <v>37510.45972222222</v>
      </c>
      <c r="E321" s="21">
        <v>37510.5</v>
      </c>
      <c r="F321" s="22">
        <v>0.967</v>
      </c>
      <c r="G321" s="22"/>
      <c r="H321" s="23">
        <v>735</v>
      </c>
      <c r="I321" s="20"/>
      <c r="J321" s="20" t="s">
        <v>25</v>
      </c>
      <c r="K321" s="22">
        <v>5.49</v>
      </c>
      <c r="L321" s="22"/>
      <c r="M321" s="22">
        <v>1.92</v>
      </c>
      <c r="N321" s="22"/>
      <c r="O321" s="20">
        <v>0.0032400000000000003</v>
      </c>
      <c r="P321" s="22">
        <v>3.24</v>
      </c>
      <c r="Q321" s="22">
        <v>0.02</v>
      </c>
      <c r="R321" s="26" t="s">
        <v>635</v>
      </c>
      <c r="S321" s="22">
        <v>1</v>
      </c>
      <c r="T321" s="22">
        <v>0</v>
      </c>
      <c r="U321" s="26" t="s">
        <v>634</v>
      </c>
      <c r="V321" s="22">
        <v>0.04</v>
      </c>
      <c r="W321" s="22">
        <v>0</v>
      </c>
      <c r="X321" s="26" t="s">
        <v>634</v>
      </c>
      <c r="Y321" s="22">
        <v>0.15</v>
      </c>
      <c r="Z321" s="22">
        <v>0</v>
      </c>
      <c r="AA321" s="26" t="s">
        <v>634</v>
      </c>
      <c r="AB321" s="22">
        <v>0.04</v>
      </c>
      <c r="AC321" s="22">
        <v>0</v>
      </c>
      <c r="AD321" s="26" t="s">
        <v>634</v>
      </c>
      <c r="AE321" s="22">
        <v>0.17</v>
      </c>
      <c r="AF321" s="22">
        <v>0</v>
      </c>
      <c r="AG321" s="26" t="s">
        <v>634</v>
      </c>
      <c r="AH321" s="22">
        <v>0</v>
      </c>
      <c r="AI321" s="22">
        <v>0.09038205230690216</v>
      </c>
      <c r="AJ321" s="26"/>
      <c r="AK321" s="22">
        <v>1.457681739605718</v>
      </c>
      <c r="AL321" s="22">
        <v>0.01</v>
      </c>
      <c r="AM321" s="26" t="s">
        <v>634</v>
      </c>
      <c r="AN321" s="22">
        <v>0.3</v>
      </c>
      <c r="AO321" s="22">
        <v>0.02</v>
      </c>
      <c r="AP321" s="26">
        <v>0</v>
      </c>
      <c r="AQ321" s="22">
        <v>0.43</v>
      </c>
      <c r="AR321" s="18"/>
      <c r="AS321" s="22">
        <v>4.64</v>
      </c>
      <c r="AT321" s="22">
        <v>2.187681739605718</v>
      </c>
      <c r="AU321" s="20">
        <v>2.120966645192303</v>
      </c>
      <c r="AV321" s="20">
        <v>71.83458028422683</v>
      </c>
    </row>
    <row r="322" spans="1:48" ht="12.75">
      <c r="A322" s="18" t="s">
        <v>553</v>
      </c>
      <c r="B322" s="19">
        <v>37510</v>
      </c>
      <c r="C322" s="20">
        <v>2002</v>
      </c>
      <c r="D322" s="21">
        <v>37510.501388888886</v>
      </c>
      <c r="E322" s="21">
        <v>37510.535416666666</v>
      </c>
      <c r="F322" s="22">
        <v>0.817</v>
      </c>
      <c r="G322" s="22"/>
      <c r="H322" s="23">
        <v>435</v>
      </c>
      <c r="I322" s="20"/>
      <c r="J322" s="20" t="s">
        <v>25</v>
      </c>
      <c r="K322" s="22">
        <v>5.52</v>
      </c>
      <c r="L322" s="22"/>
      <c r="M322" s="22">
        <v>1.85</v>
      </c>
      <c r="N322" s="22"/>
      <c r="O322" s="20">
        <v>0.0030299999999999997</v>
      </c>
      <c r="P322" s="22">
        <v>3.03</v>
      </c>
      <c r="Q322" s="22">
        <v>0.04</v>
      </c>
      <c r="R322" s="26">
        <v>0</v>
      </c>
      <c r="S322" s="22">
        <v>2</v>
      </c>
      <c r="T322" s="22">
        <v>0</v>
      </c>
      <c r="U322" s="26" t="s">
        <v>634</v>
      </c>
      <c r="V322" s="22">
        <v>0.04</v>
      </c>
      <c r="W322" s="22">
        <v>0</v>
      </c>
      <c r="X322" s="26" t="s">
        <v>634</v>
      </c>
      <c r="Y322" s="22">
        <v>0.15</v>
      </c>
      <c r="Z322" s="22">
        <v>0</v>
      </c>
      <c r="AA322" s="26" t="s">
        <v>634</v>
      </c>
      <c r="AB322" s="22">
        <v>0.04</v>
      </c>
      <c r="AC322" s="22">
        <v>0</v>
      </c>
      <c r="AD322" s="26" t="s">
        <v>634</v>
      </c>
      <c r="AE322" s="22">
        <v>0.17</v>
      </c>
      <c r="AF322" s="22">
        <v>0.05380289357244686</v>
      </c>
      <c r="AG322" s="26">
        <v>2</v>
      </c>
      <c r="AH322" s="22">
        <v>1.1201762441783436</v>
      </c>
      <c r="AI322" s="22">
        <v>0.03397760448922529</v>
      </c>
      <c r="AJ322" s="26" t="s">
        <v>635</v>
      </c>
      <c r="AK322" s="22">
        <v>0.5479908052022254</v>
      </c>
      <c r="AL322" s="22">
        <v>0.01</v>
      </c>
      <c r="AM322" s="26" t="s">
        <v>634</v>
      </c>
      <c r="AN322" s="22">
        <v>0.3</v>
      </c>
      <c r="AO322" s="22">
        <v>0.02</v>
      </c>
      <c r="AP322" s="26">
        <v>0</v>
      </c>
      <c r="AQ322" s="22">
        <v>0.43</v>
      </c>
      <c r="AR322" s="18"/>
      <c r="AS322" s="22">
        <v>5.43</v>
      </c>
      <c r="AT322" s="22">
        <v>2.398167049380569</v>
      </c>
      <c r="AU322" s="20">
        <v>2.2642292585091326</v>
      </c>
      <c r="AV322" s="20">
        <v>77.45958744861825</v>
      </c>
    </row>
    <row r="323" spans="1:48" ht="12.75">
      <c r="A323" s="18" t="s">
        <v>554</v>
      </c>
      <c r="B323" s="19">
        <v>37510</v>
      </c>
      <c r="C323" s="20">
        <v>2002</v>
      </c>
      <c r="D323" s="21">
        <v>37510.54513888889</v>
      </c>
      <c r="E323" s="21">
        <v>37510.583333333336</v>
      </c>
      <c r="F323" s="22">
        <v>0.917</v>
      </c>
      <c r="G323" s="22"/>
      <c r="H323" s="23">
        <v>785</v>
      </c>
      <c r="I323" s="20"/>
      <c r="J323" s="20" t="s">
        <v>25</v>
      </c>
      <c r="K323" s="22">
        <v>5.49</v>
      </c>
      <c r="L323" s="22"/>
      <c r="M323" s="22">
        <v>1.83</v>
      </c>
      <c r="N323" s="22"/>
      <c r="O323" s="20">
        <v>0.0032400000000000003</v>
      </c>
      <c r="P323" s="22">
        <v>3.24</v>
      </c>
      <c r="Q323" s="22">
        <v>0.01</v>
      </c>
      <c r="R323" s="26" t="s">
        <v>635</v>
      </c>
      <c r="S323" s="22">
        <v>0.5</v>
      </c>
      <c r="T323" s="22">
        <v>0</v>
      </c>
      <c r="U323" s="26" t="s">
        <v>634</v>
      </c>
      <c r="V323" s="22">
        <v>0.04</v>
      </c>
      <c r="W323" s="22">
        <v>0</v>
      </c>
      <c r="X323" s="26" t="s">
        <v>634</v>
      </c>
      <c r="Y323" s="22">
        <v>0.15</v>
      </c>
      <c r="Z323" s="22">
        <v>0</v>
      </c>
      <c r="AA323" s="26" t="s">
        <v>634</v>
      </c>
      <c r="AB323" s="22">
        <v>0.04</v>
      </c>
      <c r="AC323" s="22">
        <v>0</v>
      </c>
      <c r="AD323" s="26" t="s">
        <v>634</v>
      </c>
      <c r="AE323" s="22">
        <v>0.17</v>
      </c>
      <c r="AF323" s="22">
        <v>0.06631108343978086</v>
      </c>
      <c r="AG323" s="26">
        <v>2</v>
      </c>
      <c r="AH323" s="22">
        <v>1.3805967572162374</v>
      </c>
      <c r="AI323" s="22">
        <v>0.04853495872598025</v>
      </c>
      <c r="AJ323" s="26"/>
      <c r="AK323" s="22">
        <v>0.7827718143326095</v>
      </c>
      <c r="AL323" s="22">
        <v>0.01</v>
      </c>
      <c r="AM323" s="26" t="s">
        <v>634</v>
      </c>
      <c r="AN323" s="22">
        <v>0.28</v>
      </c>
      <c r="AO323" s="22">
        <v>0.02</v>
      </c>
      <c r="AP323" s="26">
        <v>0</v>
      </c>
      <c r="AQ323" s="22">
        <v>0.43</v>
      </c>
      <c r="AR323" s="18"/>
      <c r="AS323" s="22">
        <v>4.14</v>
      </c>
      <c r="AT323" s="22">
        <v>2.873368571548847</v>
      </c>
      <c r="AU323" s="20">
        <v>1.4408175968070795</v>
      </c>
      <c r="AV323" s="20">
        <v>36.1204866257707</v>
      </c>
    </row>
    <row r="324" spans="1:48" ht="12.75">
      <c r="A324" s="18" t="s">
        <v>555</v>
      </c>
      <c r="B324" s="19">
        <v>37510</v>
      </c>
      <c r="C324" s="20">
        <v>2002</v>
      </c>
      <c r="D324" s="21">
        <v>37510.58472222222</v>
      </c>
      <c r="E324" s="21">
        <v>37510.62152777778</v>
      </c>
      <c r="F324" s="22">
        <v>0.883</v>
      </c>
      <c r="G324" s="22"/>
      <c r="H324" s="23">
        <v>749</v>
      </c>
      <c r="I324" s="20"/>
      <c r="J324" s="20" t="s">
        <v>25</v>
      </c>
      <c r="K324" s="22">
        <v>5.51</v>
      </c>
      <c r="L324" s="22"/>
      <c r="M324" s="22">
        <v>1.83</v>
      </c>
      <c r="N324" s="22"/>
      <c r="O324" s="20">
        <v>0.0030800000000000003</v>
      </c>
      <c r="P324" s="22">
        <v>3.08</v>
      </c>
      <c r="Q324" s="22">
        <v>0</v>
      </c>
      <c r="R324" s="26" t="s">
        <v>634</v>
      </c>
      <c r="S324" s="22">
        <v>0.22</v>
      </c>
      <c r="T324" s="22">
        <v>0</v>
      </c>
      <c r="U324" s="26" t="s">
        <v>634</v>
      </c>
      <c r="V324" s="22">
        <v>0.04</v>
      </c>
      <c r="W324" s="22">
        <v>0</v>
      </c>
      <c r="X324" s="26" t="s">
        <v>634</v>
      </c>
      <c r="Y324" s="22">
        <v>0.15</v>
      </c>
      <c r="Z324" s="22">
        <v>0</v>
      </c>
      <c r="AA324" s="26" t="s">
        <v>634</v>
      </c>
      <c r="AB324" s="22">
        <v>0.04</v>
      </c>
      <c r="AC324" s="22">
        <v>0</v>
      </c>
      <c r="AD324" s="26" t="s">
        <v>634</v>
      </c>
      <c r="AE324" s="22">
        <v>0.17</v>
      </c>
      <c r="AF324" s="22">
        <v>0.07899194855330618</v>
      </c>
      <c r="AG324" s="26">
        <v>2</v>
      </c>
      <c r="AH324" s="22">
        <v>1.6446123688798349</v>
      </c>
      <c r="AI324" s="22">
        <v>0.061477063912594505</v>
      </c>
      <c r="AJ324" s="26"/>
      <c r="AK324" s="22">
        <v>0.9915020867823242</v>
      </c>
      <c r="AL324" s="22">
        <v>0.01</v>
      </c>
      <c r="AM324" s="26" t="s">
        <v>634</v>
      </c>
      <c r="AN324" s="22">
        <v>0.3</v>
      </c>
      <c r="AO324" s="22">
        <v>0.02</v>
      </c>
      <c r="AP324" s="26">
        <v>0</v>
      </c>
      <c r="AQ324" s="22">
        <v>0.43</v>
      </c>
      <c r="AR324" s="18"/>
      <c r="AS324" s="22">
        <v>3.7</v>
      </c>
      <c r="AT324" s="22">
        <v>3.366114455662159</v>
      </c>
      <c r="AU324" s="20">
        <v>1.0991901935408674</v>
      </c>
      <c r="AV324" s="20">
        <v>9.450329355202976</v>
      </c>
    </row>
    <row r="325" spans="1:48" ht="12.75">
      <c r="A325" s="18" t="s">
        <v>556</v>
      </c>
      <c r="B325" s="19">
        <v>37510</v>
      </c>
      <c r="C325" s="20">
        <v>2002</v>
      </c>
      <c r="D325" s="21">
        <v>37510.63125</v>
      </c>
      <c r="E325" s="21">
        <v>37510.666666666664</v>
      </c>
      <c r="F325" s="22">
        <v>0.85</v>
      </c>
      <c r="G325" s="22"/>
      <c r="H325" s="23">
        <v>578</v>
      </c>
      <c r="I325" s="20"/>
      <c r="J325" s="20" t="s">
        <v>25</v>
      </c>
      <c r="K325" s="22">
        <v>5.37</v>
      </c>
      <c r="L325" s="22"/>
      <c r="M325" s="22">
        <v>2.47</v>
      </c>
      <c r="N325" s="22"/>
      <c r="O325" s="20">
        <v>0.0043</v>
      </c>
      <c r="P325" s="22">
        <v>4.3</v>
      </c>
      <c r="Q325" s="22">
        <v>0.02</v>
      </c>
      <c r="R325" s="26" t="s">
        <v>635</v>
      </c>
      <c r="S325" s="22">
        <v>1</v>
      </c>
      <c r="T325" s="22">
        <v>0</v>
      </c>
      <c r="U325" s="26" t="s">
        <v>634</v>
      </c>
      <c r="V325" s="22">
        <v>0.04</v>
      </c>
      <c r="W325" s="22">
        <v>0</v>
      </c>
      <c r="X325" s="26" t="s">
        <v>634</v>
      </c>
      <c r="Y325" s="22">
        <v>0.15</v>
      </c>
      <c r="Z325" s="22">
        <v>0</v>
      </c>
      <c r="AA325" s="26" t="s">
        <v>634</v>
      </c>
      <c r="AB325" s="22">
        <v>0.04</v>
      </c>
      <c r="AC325" s="22">
        <v>0</v>
      </c>
      <c r="AD325" s="26" t="s">
        <v>634</v>
      </c>
      <c r="AE325" s="22">
        <v>0.17</v>
      </c>
      <c r="AF325" s="22">
        <v>0.09102149159235369</v>
      </c>
      <c r="AG325" s="26"/>
      <c r="AH325" s="22">
        <v>1.895067454952804</v>
      </c>
      <c r="AI325" s="22">
        <v>0.1352354675897865</v>
      </c>
      <c r="AJ325" s="26"/>
      <c r="AK325" s="22">
        <v>2.1810776212880767</v>
      </c>
      <c r="AL325" s="22">
        <v>0.01</v>
      </c>
      <c r="AM325" s="26" t="s">
        <v>634</v>
      </c>
      <c r="AN325" s="22">
        <v>0.28</v>
      </c>
      <c r="AO325" s="22">
        <v>0.02</v>
      </c>
      <c r="AP325" s="26">
        <v>0</v>
      </c>
      <c r="AQ325" s="22">
        <v>0.43</v>
      </c>
      <c r="AR325" s="18"/>
      <c r="AS325" s="22">
        <v>5.7</v>
      </c>
      <c r="AT325" s="22">
        <v>4.786145076240881</v>
      </c>
      <c r="AU325" s="20">
        <v>1.1909375727651108</v>
      </c>
      <c r="AV325" s="20">
        <v>17.429759308398243</v>
      </c>
    </row>
    <row r="326" spans="1:48" ht="12.75">
      <c r="A326" s="18" t="s">
        <v>557</v>
      </c>
      <c r="B326" s="19">
        <v>37510</v>
      </c>
      <c r="C326" s="20">
        <v>2002</v>
      </c>
      <c r="D326" s="21">
        <v>37510.66805555556</v>
      </c>
      <c r="E326" s="21">
        <v>37510.708333333336</v>
      </c>
      <c r="F326" s="22">
        <v>0.967</v>
      </c>
      <c r="G326" s="22"/>
      <c r="H326" s="23">
        <v>685</v>
      </c>
      <c r="I326" s="20"/>
      <c r="J326" s="20" t="s">
        <v>25</v>
      </c>
      <c r="K326" s="22">
        <v>5.36</v>
      </c>
      <c r="L326" s="22"/>
      <c r="M326" s="22">
        <v>2.89</v>
      </c>
      <c r="N326" s="22"/>
      <c r="O326" s="20">
        <v>0.00436</v>
      </c>
      <c r="P326" s="22">
        <v>4.36</v>
      </c>
      <c r="Q326" s="22">
        <v>0.02</v>
      </c>
      <c r="R326" s="26" t="s">
        <v>635</v>
      </c>
      <c r="S326" s="22">
        <v>1</v>
      </c>
      <c r="T326" s="22">
        <v>0</v>
      </c>
      <c r="U326" s="26" t="s">
        <v>634</v>
      </c>
      <c r="V326" s="22">
        <v>0.04</v>
      </c>
      <c r="W326" s="22">
        <v>0</v>
      </c>
      <c r="X326" s="26" t="s">
        <v>634</v>
      </c>
      <c r="Y326" s="22">
        <v>0.15</v>
      </c>
      <c r="Z326" s="22">
        <v>0</v>
      </c>
      <c r="AA326" s="26" t="s">
        <v>634</v>
      </c>
      <c r="AB326" s="22">
        <v>0.04</v>
      </c>
      <c r="AC326" s="22">
        <v>0</v>
      </c>
      <c r="AD326" s="26" t="s">
        <v>634</v>
      </c>
      <c r="AE326" s="22">
        <v>0.17</v>
      </c>
      <c r="AF326" s="22">
        <v>0.17809147790346655</v>
      </c>
      <c r="AG326" s="26"/>
      <c r="AH326" s="22">
        <v>3.7078645699501735</v>
      </c>
      <c r="AI326" s="22">
        <v>0.18772641798642864</v>
      </c>
      <c r="AJ326" s="26"/>
      <c r="AK326" s="22">
        <v>3.027651669285121</v>
      </c>
      <c r="AL326" s="22">
        <v>0.01</v>
      </c>
      <c r="AM326" s="26" t="s">
        <v>634</v>
      </c>
      <c r="AN326" s="22">
        <v>0.28</v>
      </c>
      <c r="AO326" s="22">
        <v>0.02</v>
      </c>
      <c r="AP326" s="26">
        <v>0</v>
      </c>
      <c r="AQ326" s="22">
        <v>0.43</v>
      </c>
      <c r="AR326" s="18"/>
      <c r="AS326" s="22">
        <v>5.76</v>
      </c>
      <c r="AT326" s="22">
        <v>7.445516239235295</v>
      </c>
      <c r="AU326" s="20">
        <v>0.7736199633340121</v>
      </c>
      <c r="AV326" s="20">
        <v>-25.527456991456464</v>
      </c>
    </row>
    <row r="327" spans="1:48" ht="12.75">
      <c r="A327" s="18" t="s">
        <v>558</v>
      </c>
      <c r="B327" s="19">
        <v>37510</v>
      </c>
      <c r="C327" s="20">
        <v>2002</v>
      </c>
      <c r="D327" s="21">
        <v>37510.70972222222</v>
      </c>
      <c r="E327" s="21">
        <v>37510.75</v>
      </c>
      <c r="F327" s="22">
        <v>0.967</v>
      </c>
      <c r="G327" s="22"/>
      <c r="H327" s="23">
        <v>427</v>
      </c>
      <c r="I327" s="20"/>
      <c r="J327" s="20" t="s">
        <v>25</v>
      </c>
      <c r="K327" s="22">
        <v>5.4</v>
      </c>
      <c r="L327" s="22"/>
      <c r="M327" s="22">
        <v>3.04</v>
      </c>
      <c r="N327" s="22"/>
      <c r="O327" s="20">
        <v>0.0039700000000000004</v>
      </c>
      <c r="P327" s="22">
        <v>3.97</v>
      </c>
      <c r="Q327" s="22">
        <v>0.02</v>
      </c>
      <c r="R327" s="26" t="s">
        <v>635</v>
      </c>
      <c r="S327" s="22">
        <v>1</v>
      </c>
      <c r="T327" s="22">
        <v>0</v>
      </c>
      <c r="U327" s="26" t="s">
        <v>634</v>
      </c>
      <c r="V327" s="22">
        <v>0.04</v>
      </c>
      <c r="W327" s="22">
        <v>0</v>
      </c>
      <c r="X327" s="26" t="s">
        <v>634</v>
      </c>
      <c r="Y327" s="22">
        <v>0.15</v>
      </c>
      <c r="Z327" s="22">
        <v>0</v>
      </c>
      <c r="AA327" s="26" t="s">
        <v>634</v>
      </c>
      <c r="AB327" s="22">
        <v>0.04</v>
      </c>
      <c r="AC327" s="22">
        <v>0.18</v>
      </c>
      <c r="AD327" s="26"/>
      <c r="AE327" s="22">
        <v>9.94</v>
      </c>
      <c r="AF327" s="22">
        <v>0.17016275383908638</v>
      </c>
      <c r="AG327" s="26"/>
      <c r="AH327" s="22">
        <v>3.5427885349297785</v>
      </c>
      <c r="AI327" s="22">
        <v>0.24875874186698005</v>
      </c>
      <c r="AJ327" s="26"/>
      <c r="AK327" s="22">
        <v>4.011980988830654</v>
      </c>
      <c r="AL327" s="22">
        <v>0.02</v>
      </c>
      <c r="AM327" s="26" t="s">
        <v>635</v>
      </c>
      <c r="AN327" s="22">
        <v>0.56</v>
      </c>
      <c r="AO327" s="22">
        <v>0.02</v>
      </c>
      <c r="AP327" s="26">
        <v>0</v>
      </c>
      <c r="AQ327" s="22">
        <v>0.43</v>
      </c>
      <c r="AR327" s="18"/>
      <c r="AS327" s="22">
        <v>15.14</v>
      </c>
      <c r="AT327" s="22">
        <v>8.544769523760433</v>
      </c>
      <c r="AU327" s="20">
        <v>1.7718441624317913</v>
      </c>
      <c r="AV327" s="20">
        <v>55.691742912028495</v>
      </c>
    </row>
    <row r="328" spans="1:48" ht="12.75">
      <c r="A328" s="18" t="s">
        <v>559</v>
      </c>
      <c r="B328" s="19">
        <v>37510</v>
      </c>
      <c r="C328" s="20">
        <v>2002</v>
      </c>
      <c r="D328" s="21">
        <v>37510.751388888886</v>
      </c>
      <c r="E328" s="21">
        <v>37510.791666666664</v>
      </c>
      <c r="F328" s="22">
        <v>0.967</v>
      </c>
      <c r="G328" s="22"/>
      <c r="H328" s="23">
        <v>553</v>
      </c>
      <c r="I328" s="20"/>
      <c r="J328" s="20" t="s">
        <v>25</v>
      </c>
      <c r="K328" s="22">
        <v>5.62</v>
      </c>
      <c r="L328" s="22"/>
      <c r="M328" s="22">
        <v>3.12</v>
      </c>
      <c r="N328" s="22"/>
      <c r="O328" s="20">
        <v>0.00239</v>
      </c>
      <c r="P328" s="22">
        <v>2.39</v>
      </c>
      <c r="Q328" s="22">
        <v>0.01</v>
      </c>
      <c r="R328" s="26" t="s">
        <v>635</v>
      </c>
      <c r="S328" s="22">
        <v>0.5</v>
      </c>
      <c r="T328" s="22">
        <v>0</v>
      </c>
      <c r="U328" s="26" t="s">
        <v>634</v>
      </c>
      <c r="V328" s="22">
        <v>0.04</v>
      </c>
      <c r="W328" s="22">
        <v>0</v>
      </c>
      <c r="X328" s="26" t="s">
        <v>634</v>
      </c>
      <c r="Y328" s="22">
        <v>0.15</v>
      </c>
      <c r="Z328" s="22">
        <v>0.01</v>
      </c>
      <c r="AA328" s="26" t="s">
        <v>635</v>
      </c>
      <c r="AB328" s="22">
        <v>0.26</v>
      </c>
      <c r="AC328" s="22">
        <v>0.01</v>
      </c>
      <c r="AD328" s="26" t="s">
        <v>634</v>
      </c>
      <c r="AE328" s="22">
        <v>0.5</v>
      </c>
      <c r="AF328" s="22">
        <v>0.19422453153360933</v>
      </c>
      <c r="AG328" s="26"/>
      <c r="AH328" s="22">
        <v>4.043754746529746</v>
      </c>
      <c r="AI328" s="22">
        <v>0.24012139174640457</v>
      </c>
      <c r="AJ328" s="26"/>
      <c r="AK328" s="22">
        <v>3.872677806086013</v>
      </c>
      <c r="AL328" s="22">
        <v>0.02</v>
      </c>
      <c r="AM328" s="26" t="s">
        <v>635</v>
      </c>
      <c r="AN328" s="22">
        <v>0.56</v>
      </c>
      <c r="AO328" s="22">
        <v>0.02</v>
      </c>
      <c r="AP328" s="26">
        <v>0</v>
      </c>
      <c r="AQ328" s="22">
        <v>0.43</v>
      </c>
      <c r="AR328" s="18"/>
      <c r="AS328" s="22">
        <v>3.84</v>
      </c>
      <c r="AT328" s="22">
        <v>8.90643255261576</v>
      </c>
      <c r="AU328" s="20">
        <v>0.4311490574160602</v>
      </c>
      <c r="AV328" s="20">
        <v>-79.49569468480108</v>
      </c>
    </row>
    <row r="329" spans="1:48" ht="12.75">
      <c r="A329" s="18" t="s">
        <v>560</v>
      </c>
      <c r="B329" s="19">
        <v>37510</v>
      </c>
      <c r="C329" s="20">
        <v>2002</v>
      </c>
      <c r="D329" s="21">
        <v>37510.79305555556</v>
      </c>
      <c r="E329" s="21">
        <v>37510.802083333336</v>
      </c>
      <c r="F329" s="22">
        <v>0.217</v>
      </c>
      <c r="G329" s="22"/>
      <c r="H329" s="23">
        <v>204</v>
      </c>
      <c r="I329" s="20"/>
      <c r="J329" s="20" t="s">
        <v>25</v>
      </c>
      <c r="K329" s="22">
        <v>5.57</v>
      </c>
      <c r="L329" s="22"/>
      <c r="M329" s="22">
        <v>3.33</v>
      </c>
      <c r="N329" s="22"/>
      <c r="O329" s="20">
        <v>0.00269</v>
      </c>
      <c r="P329" s="22">
        <v>2.69</v>
      </c>
      <c r="Q329" s="22">
        <v>0.04</v>
      </c>
      <c r="R329" s="26">
        <v>0</v>
      </c>
      <c r="S329" s="22">
        <v>2</v>
      </c>
      <c r="T329" s="22">
        <v>0</v>
      </c>
      <c r="U329" s="26" t="s">
        <v>634</v>
      </c>
      <c r="V329" s="22">
        <v>0.04</v>
      </c>
      <c r="W329" s="22">
        <v>0</v>
      </c>
      <c r="X329" s="26" t="s">
        <v>634</v>
      </c>
      <c r="Y329" s="22">
        <v>0.15</v>
      </c>
      <c r="Z329" s="22">
        <v>0</v>
      </c>
      <c r="AA329" s="26" t="s">
        <v>634</v>
      </c>
      <c r="AB329" s="22">
        <v>0.04</v>
      </c>
      <c r="AC329" s="22">
        <v>0</v>
      </c>
      <c r="AD329" s="26" t="s">
        <v>634</v>
      </c>
      <c r="AE329" s="22">
        <v>0.17</v>
      </c>
      <c r="AF329" s="22">
        <v>0.28404607570775425</v>
      </c>
      <c r="AG329" s="26"/>
      <c r="AH329" s="22">
        <v>5.913839296235444</v>
      </c>
      <c r="AI329" s="22">
        <v>0.2573616633483355</v>
      </c>
      <c r="AJ329" s="26"/>
      <c r="AK329" s="22">
        <v>4.150728906481955</v>
      </c>
      <c r="AL329" s="22">
        <v>0.01</v>
      </c>
      <c r="AM329" s="26" t="s">
        <v>634</v>
      </c>
      <c r="AN329" s="22">
        <v>0.28</v>
      </c>
      <c r="AO329" s="22">
        <v>0.01</v>
      </c>
      <c r="AP329" s="26">
        <v>0</v>
      </c>
      <c r="AQ329" s="22">
        <v>0.22</v>
      </c>
      <c r="AR329" s="18"/>
      <c r="AS329" s="22">
        <v>5.09</v>
      </c>
      <c r="AT329" s="22">
        <v>10.5645682027174</v>
      </c>
      <c r="AU329" s="20">
        <v>0.4817991518754888</v>
      </c>
      <c r="AV329" s="20">
        <v>-69.94211698240385</v>
      </c>
    </row>
    <row r="330" spans="1:48" ht="12.75">
      <c r="A330" s="18" t="s">
        <v>571</v>
      </c>
      <c r="B330" s="19">
        <v>37516</v>
      </c>
      <c r="C330" s="20">
        <v>2002</v>
      </c>
      <c r="D330" s="21">
        <v>37516.83472222222</v>
      </c>
      <c r="E330" s="21">
        <v>37516.875</v>
      </c>
      <c r="F330" s="22">
        <v>0.967</v>
      </c>
      <c r="G330" s="22"/>
      <c r="H330" s="20">
        <v>82</v>
      </c>
      <c r="I330" s="20"/>
      <c r="J330" s="20" t="s">
        <v>25</v>
      </c>
      <c r="K330" s="22">
        <v>5</v>
      </c>
      <c r="L330" s="22"/>
      <c r="M330" s="22"/>
      <c r="N330" s="22" t="s">
        <v>25</v>
      </c>
      <c r="O330" s="20">
        <v>0.01002</v>
      </c>
      <c r="P330" s="22">
        <v>10.02</v>
      </c>
      <c r="Q330" s="22">
        <v>4.48</v>
      </c>
      <c r="R330" s="26"/>
      <c r="S330" s="22">
        <v>223.55</v>
      </c>
      <c r="T330" s="22">
        <v>0.43</v>
      </c>
      <c r="U330" s="26"/>
      <c r="V330" s="22">
        <v>35.38</v>
      </c>
      <c r="W330" s="22">
        <v>0.22</v>
      </c>
      <c r="X330" s="26"/>
      <c r="Y330" s="22">
        <v>9.57</v>
      </c>
      <c r="Z330" s="22">
        <v>0.14</v>
      </c>
      <c r="AA330" s="26"/>
      <c r="AB330" s="22">
        <v>3.58</v>
      </c>
      <c r="AC330" s="22">
        <v>7.85</v>
      </c>
      <c r="AD330" s="26"/>
      <c r="AE330" s="22">
        <v>436.22</v>
      </c>
      <c r="AF330" s="22">
        <v>12.868929123252022</v>
      </c>
      <c r="AG330" s="26"/>
      <c r="AH330" s="22">
        <v>267.9311043461071</v>
      </c>
      <c r="AI330" s="22">
        <v>17.980890806199007</v>
      </c>
      <c r="AJ330" s="26"/>
      <c r="AK330" s="22">
        <v>289.9958069223776</v>
      </c>
      <c r="AL330" s="22">
        <v>0.37</v>
      </c>
      <c r="AM330" s="26"/>
      <c r="AN330" s="22">
        <v>10.42</v>
      </c>
      <c r="AO330" s="22">
        <v>0.21</v>
      </c>
      <c r="AP330" s="26"/>
      <c r="AQ330" s="22">
        <v>4.57</v>
      </c>
      <c r="AR330" s="18"/>
      <c r="AS330" s="22">
        <v>718.32</v>
      </c>
      <c r="AT330" s="22">
        <v>572.9169112684847</v>
      </c>
      <c r="AU330" s="20">
        <v>1.2537943737942403</v>
      </c>
      <c r="AV330" s="20">
        <v>22.521519864030893</v>
      </c>
    </row>
    <row r="331" spans="1:48" ht="12.75">
      <c r="A331" s="18" t="s">
        <v>572</v>
      </c>
      <c r="B331" s="19">
        <v>37516</v>
      </c>
      <c r="C331" s="20">
        <v>2002</v>
      </c>
      <c r="D331" s="21">
        <v>37516.876388888886</v>
      </c>
      <c r="E331" s="21">
        <v>37516.90625</v>
      </c>
      <c r="F331" s="22">
        <v>0.717</v>
      </c>
      <c r="G331" s="22"/>
      <c r="H331" s="20">
        <v>35</v>
      </c>
      <c r="I331" s="20"/>
      <c r="J331" s="20" t="s">
        <v>25</v>
      </c>
      <c r="K331" s="22">
        <v>5.14</v>
      </c>
      <c r="L331" s="22"/>
      <c r="M331" s="22"/>
      <c r="N331" s="22" t="s">
        <v>25</v>
      </c>
      <c r="O331" s="20">
        <v>0.00718</v>
      </c>
      <c r="P331" s="22">
        <v>7.18</v>
      </c>
      <c r="Q331" s="22"/>
      <c r="R331" s="26" t="s">
        <v>25</v>
      </c>
      <c r="S331" s="22"/>
      <c r="T331" s="22"/>
      <c r="U331" s="26" t="s">
        <v>25</v>
      </c>
      <c r="V331" s="22"/>
      <c r="W331" s="22"/>
      <c r="X331" s="26" t="s">
        <v>25</v>
      </c>
      <c r="Y331" s="22"/>
      <c r="Z331" s="22"/>
      <c r="AA331" s="26" t="s">
        <v>25</v>
      </c>
      <c r="AB331" s="22"/>
      <c r="AC331" s="22">
        <v>9.1</v>
      </c>
      <c r="AD331" s="26"/>
      <c r="AE331" s="22">
        <v>505.44</v>
      </c>
      <c r="AF331" s="22">
        <v>15.150981950450221</v>
      </c>
      <c r="AG331" s="26"/>
      <c r="AH331" s="22">
        <v>315.4434442083736</v>
      </c>
      <c r="AI331" s="22">
        <v>17.698648064479254</v>
      </c>
      <c r="AJ331" s="26"/>
      <c r="AK331" s="22">
        <v>285.4437959839214</v>
      </c>
      <c r="AL331" s="22">
        <v>0.45</v>
      </c>
      <c r="AM331" s="26"/>
      <c r="AN331" s="22">
        <v>12.68</v>
      </c>
      <c r="AO331" s="22">
        <v>0.24</v>
      </c>
      <c r="AP331" s="26"/>
      <c r="AQ331" s="22">
        <v>5.22</v>
      </c>
      <c r="AR331" s="18"/>
      <c r="AS331" s="22">
        <v>512.62</v>
      </c>
      <c r="AT331" s="22">
        <v>618.7872401922949</v>
      </c>
      <c r="AU331" s="20">
        <v>0.8284269078345858</v>
      </c>
      <c r="AV331" s="20">
        <v>-18.76729022420798</v>
      </c>
    </row>
    <row r="332" spans="1:48" ht="12.75">
      <c r="A332" s="18" t="s">
        <v>575</v>
      </c>
      <c r="B332" s="19">
        <v>37517</v>
      </c>
      <c r="C332" s="20">
        <v>2002</v>
      </c>
      <c r="D332" s="21">
        <v>37517.126388888886</v>
      </c>
      <c r="E332" s="21">
        <v>37517.166666666664</v>
      </c>
      <c r="F332" s="22">
        <v>0.967</v>
      </c>
      <c r="G332" s="22"/>
      <c r="H332" s="20">
        <v>418</v>
      </c>
      <c r="I332" s="20"/>
      <c r="J332" s="20" t="s">
        <v>25</v>
      </c>
      <c r="K332" s="22">
        <v>5.72</v>
      </c>
      <c r="L332" s="22"/>
      <c r="M332" s="22">
        <v>49.18</v>
      </c>
      <c r="N332" s="22"/>
      <c r="O332" s="20">
        <v>0.00191</v>
      </c>
      <c r="P332" s="22">
        <v>1.91</v>
      </c>
      <c r="Q332" s="22">
        <v>2.8</v>
      </c>
      <c r="R332" s="26"/>
      <c r="S332" s="22">
        <v>139.72</v>
      </c>
      <c r="T332" s="22">
        <v>0.17</v>
      </c>
      <c r="U332" s="26"/>
      <c r="V332" s="22">
        <v>13.99</v>
      </c>
      <c r="W332" s="22">
        <v>0.05</v>
      </c>
      <c r="X332" s="26"/>
      <c r="Y332" s="22">
        <v>2.17</v>
      </c>
      <c r="Z332" s="22">
        <v>0.07</v>
      </c>
      <c r="AA332" s="26"/>
      <c r="AB332" s="22">
        <v>1.79</v>
      </c>
      <c r="AC332" s="22">
        <v>4.58</v>
      </c>
      <c r="AD332" s="26"/>
      <c r="AE332" s="22">
        <v>254.22</v>
      </c>
      <c r="AF332" s="22">
        <v>4.8030778750348375</v>
      </c>
      <c r="AG332" s="26"/>
      <c r="AH332" s="22">
        <v>100.00008135822532</v>
      </c>
      <c r="AI332" s="22">
        <v>14.320089677304598</v>
      </c>
      <c r="AJ332" s="26"/>
      <c r="AK332" s="22">
        <v>230.95440631556855</v>
      </c>
      <c r="AL332" s="22">
        <v>0.11</v>
      </c>
      <c r="AM332" s="26"/>
      <c r="AN332" s="22">
        <v>3.1</v>
      </c>
      <c r="AO332" s="22">
        <v>0.13</v>
      </c>
      <c r="AP332" s="26"/>
      <c r="AQ332" s="22">
        <v>2.83</v>
      </c>
      <c r="AR332" s="18"/>
      <c r="AS332" s="22">
        <v>413.8</v>
      </c>
      <c r="AT332" s="22">
        <v>336.8844876737939</v>
      </c>
      <c r="AU332" s="20">
        <v>1.2283142000906957</v>
      </c>
      <c r="AV332" s="20">
        <v>20.492101166110494</v>
      </c>
    </row>
    <row r="333" spans="1:48" ht="12.75">
      <c r="A333" s="18" t="s">
        <v>576</v>
      </c>
      <c r="B333" s="19">
        <v>37517</v>
      </c>
      <c r="C333" s="20">
        <v>2002</v>
      </c>
      <c r="D333" s="21">
        <v>37517.16805555556</v>
      </c>
      <c r="E333" s="21">
        <v>37517.197916666664</v>
      </c>
      <c r="F333" s="22">
        <v>0.717</v>
      </c>
      <c r="G333" s="22"/>
      <c r="H333" s="20">
        <v>123</v>
      </c>
      <c r="I333" s="20"/>
      <c r="J333" s="20" t="s">
        <v>25</v>
      </c>
      <c r="K333" s="22">
        <v>5.97</v>
      </c>
      <c r="L333" s="22"/>
      <c r="M333" s="22">
        <v>84.97</v>
      </c>
      <c r="N333" s="22"/>
      <c r="O333" s="20">
        <v>0.00107</v>
      </c>
      <c r="P333" s="22">
        <v>1.07</v>
      </c>
      <c r="Q333" s="22">
        <v>5.82</v>
      </c>
      <c r="R333" s="26"/>
      <c r="S333" s="22">
        <v>290.42</v>
      </c>
      <c r="T333" s="22">
        <v>0.33</v>
      </c>
      <c r="U333" s="26"/>
      <c r="V333" s="22">
        <v>27.15</v>
      </c>
      <c r="W333" s="22">
        <v>0.13</v>
      </c>
      <c r="X333" s="26"/>
      <c r="Y333" s="22">
        <v>5.65</v>
      </c>
      <c r="Z333" s="22">
        <v>0.15</v>
      </c>
      <c r="AA333" s="26"/>
      <c r="AB333" s="22">
        <v>3.84</v>
      </c>
      <c r="AC333" s="22">
        <v>7.58</v>
      </c>
      <c r="AD333" s="26"/>
      <c r="AE333" s="22">
        <v>421</v>
      </c>
      <c r="AF333" s="22">
        <v>9.166375205525293</v>
      </c>
      <c r="AG333" s="26"/>
      <c r="AH333" s="22">
        <v>190.8439317790366</v>
      </c>
      <c r="AI333" s="22">
        <v>24.19593433625604</v>
      </c>
      <c r="AJ333" s="26"/>
      <c r="AK333" s="22">
        <v>390.23202897513744</v>
      </c>
      <c r="AL333" s="22">
        <v>0.23</v>
      </c>
      <c r="AM333" s="26"/>
      <c r="AN333" s="22">
        <v>6.48</v>
      </c>
      <c r="AO333" s="22">
        <v>0.26</v>
      </c>
      <c r="AP333" s="26"/>
      <c r="AQ333" s="22">
        <v>5.65</v>
      </c>
      <c r="AR333" s="18"/>
      <c r="AS333" s="22">
        <v>749.13</v>
      </c>
      <c r="AT333" s="22">
        <v>593.205960754174</v>
      </c>
      <c r="AU333" s="20">
        <v>1.2628497512863683</v>
      </c>
      <c r="AV333" s="20">
        <v>23.231745822889522</v>
      </c>
    </row>
    <row r="334" spans="1:48" ht="12.75">
      <c r="A334" s="18" t="s">
        <v>577</v>
      </c>
      <c r="B334" s="19">
        <v>37518</v>
      </c>
      <c r="C334" s="20">
        <v>2002</v>
      </c>
      <c r="D334" s="21">
        <v>37518.001388888886</v>
      </c>
      <c r="E334" s="21">
        <v>37518.041666666664</v>
      </c>
      <c r="F334" s="22">
        <v>0.967</v>
      </c>
      <c r="G334" s="22"/>
      <c r="H334" s="20">
        <v>390</v>
      </c>
      <c r="I334" s="20"/>
      <c r="J334" s="20" t="s">
        <v>25</v>
      </c>
      <c r="K334" s="22">
        <v>3.39</v>
      </c>
      <c r="L334" s="22"/>
      <c r="M334" s="22">
        <v>218.25</v>
      </c>
      <c r="N334" s="22"/>
      <c r="O334" s="20">
        <v>0.40551</v>
      </c>
      <c r="P334" s="22">
        <v>405.51</v>
      </c>
      <c r="Q334" s="22">
        <v>0.87</v>
      </c>
      <c r="R334" s="26"/>
      <c r="S334" s="22">
        <v>43.41</v>
      </c>
      <c r="T334" s="22">
        <v>0.13</v>
      </c>
      <c r="U334" s="26"/>
      <c r="V334" s="22">
        <v>10.7</v>
      </c>
      <c r="W334" s="22">
        <v>0.1</v>
      </c>
      <c r="X334" s="26"/>
      <c r="Y334" s="22">
        <v>4.35</v>
      </c>
      <c r="Z334" s="22">
        <v>0.09</v>
      </c>
      <c r="AA334" s="26"/>
      <c r="AB334" s="22">
        <v>2.3</v>
      </c>
      <c r="AC334" s="22">
        <v>5.59</v>
      </c>
      <c r="AD334" s="26"/>
      <c r="AE334" s="22">
        <v>310.39</v>
      </c>
      <c r="AF334" s="22">
        <v>26.844100306711173</v>
      </c>
      <c r="AG334" s="26"/>
      <c r="AH334" s="22">
        <v>558.8941683857266</v>
      </c>
      <c r="AI334" s="22">
        <v>13.19167183407934</v>
      </c>
      <c r="AJ334" s="26"/>
      <c r="AK334" s="22">
        <v>212.7552833400316</v>
      </c>
      <c r="AL334" s="22">
        <v>0.34</v>
      </c>
      <c r="AM334" s="26"/>
      <c r="AN334" s="22">
        <v>9.58</v>
      </c>
      <c r="AO334" s="22">
        <v>0.01</v>
      </c>
      <c r="AP334" s="26">
        <v>0</v>
      </c>
      <c r="AQ334" s="22">
        <v>0.22</v>
      </c>
      <c r="AR334" s="18"/>
      <c r="AS334" s="22">
        <v>776.66</v>
      </c>
      <c r="AT334" s="22">
        <v>781.4494517257583</v>
      </c>
      <c r="AU334" s="20">
        <v>0.9938710664967756</v>
      </c>
      <c r="AV334" s="20">
        <v>-0.6147773149637922</v>
      </c>
    </row>
    <row r="335" spans="1:48" ht="12.75">
      <c r="A335" s="18" t="s">
        <v>578</v>
      </c>
      <c r="B335" s="19">
        <v>37518</v>
      </c>
      <c r="C335" s="20">
        <v>2002</v>
      </c>
      <c r="D335" s="21">
        <v>37518.83472222222</v>
      </c>
      <c r="E335" s="21">
        <v>37518.875</v>
      </c>
      <c r="F335" s="22">
        <v>0.967</v>
      </c>
      <c r="G335" s="22"/>
      <c r="H335" s="20">
        <v>230</v>
      </c>
      <c r="I335" s="20"/>
      <c r="J335" s="20" t="s">
        <v>25</v>
      </c>
      <c r="K335" s="22">
        <v>3.3</v>
      </c>
      <c r="L335" s="22"/>
      <c r="M335" s="22">
        <v>372.48</v>
      </c>
      <c r="N335" s="22"/>
      <c r="O335" s="20">
        <v>0.50234</v>
      </c>
      <c r="P335" s="22">
        <v>502.34</v>
      </c>
      <c r="Q335" s="22">
        <v>8.95</v>
      </c>
      <c r="R335" s="26"/>
      <c r="S335" s="22">
        <v>446.61</v>
      </c>
      <c r="T335" s="22">
        <v>1.23</v>
      </c>
      <c r="U335" s="26"/>
      <c r="V335" s="22">
        <v>101.21</v>
      </c>
      <c r="W335" s="22">
        <v>0.27</v>
      </c>
      <c r="X335" s="26"/>
      <c r="Y335" s="22">
        <v>11.74</v>
      </c>
      <c r="Z335" s="22">
        <v>0.72</v>
      </c>
      <c r="AA335" s="26"/>
      <c r="AB335" s="22">
        <v>18.41</v>
      </c>
      <c r="AC335" s="22">
        <v>16.47</v>
      </c>
      <c r="AD335" s="26"/>
      <c r="AE335" s="22">
        <v>914.83</v>
      </c>
      <c r="AF335" s="22">
        <v>68.38272390201817</v>
      </c>
      <c r="AG335" s="26"/>
      <c r="AH335" s="22">
        <v>1423.7283116400183</v>
      </c>
      <c r="AI335" s="22">
        <v>28.102775411180588</v>
      </c>
      <c r="AJ335" s="26"/>
      <c r="AK335" s="22">
        <v>453.2415618315205</v>
      </c>
      <c r="AL335" s="22">
        <v>0.79</v>
      </c>
      <c r="AM335" s="26"/>
      <c r="AN335" s="22">
        <v>22.25</v>
      </c>
      <c r="AO335" s="22">
        <v>0.01</v>
      </c>
      <c r="AP335" s="26">
        <v>0</v>
      </c>
      <c r="AQ335" s="22">
        <v>0.22</v>
      </c>
      <c r="AR335" s="18"/>
      <c r="AS335" s="22">
        <v>1995.14</v>
      </c>
      <c r="AT335" s="22">
        <v>1899.439873471539</v>
      </c>
      <c r="AU335" s="20">
        <v>1.0503833408285537</v>
      </c>
      <c r="AV335" s="20">
        <v>4.914528890796968</v>
      </c>
    </row>
    <row r="336" spans="1:48" ht="12.75">
      <c r="A336" s="18" t="s">
        <v>579</v>
      </c>
      <c r="B336" s="19">
        <v>37518</v>
      </c>
      <c r="C336" s="20">
        <v>2002</v>
      </c>
      <c r="D336" s="21">
        <v>37518.876388888886</v>
      </c>
      <c r="E336" s="21">
        <v>37518.916666666664</v>
      </c>
      <c r="F336" s="22">
        <v>0.967</v>
      </c>
      <c r="G336" s="22"/>
      <c r="H336" s="20">
        <v>335</v>
      </c>
      <c r="I336" s="20"/>
      <c r="J336" s="20" t="s">
        <v>25</v>
      </c>
      <c r="K336" s="22">
        <v>3.18</v>
      </c>
      <c r="L336" s="22"/>
      <c r="M336" s="22">
        <v>380.24</v>
      </c>
      <c r="N336" s="22"/>
      <c r="O336" s="20">
        <v>0.66374</v>
      </c>
      <c r="P336" s="22">
        <v>663.74</v>
      </c>
      <c r="Q336" s="22">
        <v>3.7</v>
      </c>
      <c r="R336" s="26"/>
      <c r="S336" s="22">
        <v>184.63</v>
      </c>
      <c r="T336" s="22">
        <v>0.57</v>
      </c>
      <c r="U336" s="26"/>
      <c r="V336" s="22">
        <v>46.9</v>
      </c>
      <c r="W336" s="22">
        <v>0.17</v>
      </c>
      <c r="X336" s="26"/>
      <c r="Y336" s="22">
        <v>7.39</v>
      </c>
      <c r="Z336" s="22">
        <v>0.37</v>
      </c>
      <c r="AA336" s="26"/>
      <c r="AB336" s="22">
        <v>9.46</v>
      </c>
      <c r="AC336" s="22">
        <v>12.21</v>
      </c>
      <c r="AD336" s="26"/>
      <c r="AE336" s="22">
        <v>678.22</v>
      </c>
      <c r="AF336" s="22">
        <v>52.55732416794862</v>
      </c>
      <c r="AG336" s="26"/>
      <c r="AH336" s="22">
        <v>1094.2434891766902</v>
      </c>
      <c r="AI336" s="22">
        <v>25.616052971255264</v>
      </c>
      <c r="AJ336" s="26"/>
      <c r="AK336" s="22">
        <v>413.1357023204049</v>
      </c>
      <c r="AL336" s="22">
        <v>0.71</v>
      </c>
      <c r="AM336" s="26"/>
      <c r="AN336" s="22">
        <v>20</v>
      </c>
      <c r="AO336" s="22">
        <v>0.01</v>
      </c>
      <c r="AP336" s="26">
        <v>0</v>
      </c>
      <c r="AQ336" s="22">
        <v>0.22</v>
      </c>
      <c r="AR336" s="18"/>
      <c r="AS336" s="22">
        <v>1590.34</v>
      </c>
      <c r="AT336" s="22">
        <v>1527.5991914970953</v>
      </c>
      <c r="AU336" s="20">
        <v>1.041071511985691</v>
      </c>
      <c r="AV336" s="20">
        <v>4.024504946985803</v>
      </c>
    </row>
    <row r="337" spans="1:48" ht="12.75">
      <c r="A337" s="18" t="s">
        <v>580</v>
      </c>
      <c r="B337" s="19">
        <v>37518</v>
      </c>
      <c r="C337" s="20">
        <v>2002</v>
      </c>
      <c r="D337" s="21">
        <v>37518.91805555556</v>
      </c>
      <c r="E337" s="21">
        <v>37518.958333333336</v>
      </c>
      <c r="F337" s="22">
        <v>0.967</v>
      </c>
      <c r="G337" s="22"/>
      <c r="H337" s="20">
        <v>373</v>
      </c>
      <c r="I337" s="20"/>
      <c r="J337" s="20" t="s">
        <v>25</v>
      </c>
      <c r="K337" s="22">
        <v>3.2</v>
      </c>
      <c r="L337" s="22"/>
      <c r="M337" s="22">
        <v>339.5</v>
      </c>
      <c r="N337" s="22"/>
      <c r="O337" s="20">
        <v>0.6309600000000001</v>
      </c>
      <c r="P337" s="22">
        <v>630.96</v>
      </c>
      <c r="Q337" s="22">
        <v>2.2</v>
      </c>
      <c r="R337" s="26"/>
      <c r="S337" s="22">
        <v>109.78</v>
      </c>
      <c r="T337" s="22">
        <v>0.34</v>
      </c>
      <c r="U337" s="26"/>
      <c r="V337" s="22">
        <v>27.98</v>
      </c>
      <c r="W337" s="22">
        <v>0.14</v>
      </c>
      <c r="X337" s="26"/>
      <c r="Y337" s="22">
        <v>6.09</v>
      </c>
      <c r="Z337" s="22">
        <v>0.23</v>
      </c>
      <c r="AA337" s="26"/>
      <c r="AB337" s="22">
        <v>5.88</v>
      </c>
      <c r="AC337" s="22">
        <v>8.94</v>
      </c>
      <c r="AD337" s="26"/>
      <c r="AE337" s="22">
        <v>496.72</v>
      </c>
      <c r="AF337" s="22">
        <v>43.35531419805677</v>
      </c>
      <c r="AG337" s="26"/>
      <c r="AH337" s="22">
        <v>902.657641603542</v>
      </c>
      <c r="AI337" s="22">
        <v>25.21141614780259</v>
      </c>
      <c r="AJ337" s="26"/>
      <c r="AK337" s="22">
        <v>406.6097196317602</v>
      </c>
      <c r="AL337" s="22">
        <v>0.76</v>
      </c>
      <c r="AM337" s="26"/>
      <c r="AN337" s="22">
        <v>21.41</v>
      </c>
      <c r="AO337" s="22">
        <v>0.01</v>
      </c>
      <c r="AP337" s="26">
        <v>0</v>
      </c>
      <c r="AQ337" s="22">
        <v>0.22</v>
      </c>
      <c r="AR337" s="18"/>
      <c r="AS337" s="22">
        <v>1277.41</v>
      </c>
      <c r="AT337" s="22">
        <v>1330.8973612353022</v>
      </c>
      <c r="AU337" s="20">
        <v>0.9598110547114943</v>
      </c>
      <c r="AV337" s="20">
        <v>-4.101308153343584</v>
      </c>
    </row>
    <row r="338" spans="1:48" ht="12.75">
      <c r="A338" s="18" t="s">
        <v>581</v>
      </c>
      <c r="B338" s="19">
        <v>37518</v>
      </c>
      <c r="C338" s="20">
        <v>2002</v>
      </c>
      <c r="D338" s="21">
        <v>37518.95972222222</v>
      </c>
      <c r="E338" s="21">
        <v>37519</v>
      </c>
      <c r="F338" s="22">
        <v>0.967</v>
      </c>
      <c r="G338" s="22"/>
      <c r="H338" s="20">
        <v>435</v>
      </c>
      <c r="I338" s="20"/>
      <c r="J338" s="20" t="s">
        <v>25</v>
      </c>
      <c r="K338" s="22">
        <v>3.24</v>
      </c>
      <c r="L338" s="22"/>
      <c r="M338" s="22">
        <v>309.43</v>
      </c>
      <c r="N338" s="22"/>
      <c r="O338" s="20">
        <v>0.57016</v>
      </c>
      <c r="P338" s="22">
        <v>570.16</v>
      </c>
      <c r="Q338" s="22">
        <v>1.15</v>
      </c>
      <c r="R338" s="26"/>
      <c r="S338" s="22">
        <v>57.39</v>
      </c>
      <c r="T338" s="22">
        <v>0.17</v>
      </c>
      <c r="U338" s="26"/>
      <c r="V338" s="22">
        <v>13.99</v>
      </c>
      <c r="W338" s="22">
        <v>0.13</v>
      </c>
      <c r="X338" s="26"/>
      <c r="Y338" s="22">
        <v>5.65</v>
      </c>
      <c r="Z338" s="22">
        <v>0.12</v>
      </c>
      <c r="AA338" s="26"/>
      <c r="AB338" s="22">
        <v>3.07</v>
      </c>
      <c r="AC338" s="22">
        <v>7.25</v>
      </c>
      <c r="AD338" s="26"/>
      <c r="AE338" s="22">
        <v>402.61</v>
      </c>
      <c r="AF338" s="22">
        <v>37.838243181145685</v>
      </c>
      <c r="AG338" s="26"/>
      <c r="AH338" s="22">
        <v>787.7922230314532</v>
      </c>
      <c r="AI338" s="22">
        <v>19.320155706378902</v>
      </c>
      <c r="AJ338" s="26"/>
      <c r="AK338" s="22">
        <v>311.5954712324789</v>
      </c>
      <c r="AL338" s="22">
        <v>0.73</v>
      </c>
      <c r="AM338" s="26"/>
      <c r="AN338" s="22">
        <v>20.56</v>
      </c>
      <c r="AO338" s="22">
        <v>0.01</v>
      </c>
      <c r="AP338" s="26">
        <v>0</v>
      </c>
      <c r="AQ338" s="22">
        <v>0.22</v>
      </c>
      <c r="AR338" s="18"/>
      <c r="AS338" s="22">
        <v>1052.87</v>
      </c>
      <c r="AT338" s="22">
        <v>1120.1676942639322</v>
      </c>
      <c r="AU338" s="20">
        <v>0.9399217683133114</v>
      </c>
      <c r="AV338" s="20">
        <v>-6.193881904724884</v>
      </c>
    </row>
    <row r="339" spans="1:48" ht="12.75">
      <c r="A339" s="18" t="s">
        <v>582</v>
      </c>
      <c r="B339" s="19">
        <v>37519</v>
      </c>
      <c r="C339" s="20">
        <v>2002</v>
      </c>
      <c r="D339" s="21">
        <v>37519.001388888886</v>
      </c>
      <c r="E339" s="21">
        <v>37519.041666666664</v>
      </c>
      <c r="F339" s="22">
        <v>0.967</v>
      </c>
      <c r="G339" s="22"/>
      <c r="H339" s="20">
        <v>118</v>
      </c>
      <c r="I339" s="20"/>
      <c r="J339" s="20" t="s">
        <v>25</v>
      </c>
      <c r="K339" s="22">
        <v>3.06</v>
      </c>
      <c r="L339" s="22"/>
      <c r="M339" s="22">
        <v>475.3</v>
      </c>
      <c r="N339" s="22"/>
      <c r="O339" s="20">
        <v>0.86497</v>
      </c>
      <c r="P339" s="22">
        <v>864.97</v>
      </c>
      <c r="Q339" s="22">
        <v>1.33</v>
      </c>
      <c r="R339" s="26"/>
      <c r="S339" s="22">
        <v>66.37</v>
      </c>
      <c r="T339" s="22">
        <v>0.17</v>
      </c>
      <c r="U339" s="26"/>
      <c r="V339" s="22">
        <v>13.99</v>
      </c>
      <c r="W339" s="22">
        <v>0.6</v>
      </c>
      <c r="X339" s="26"/>
      <c r="Y339" s="22">
        <v>26.1</v>
      </c>
      <c r="Z339" s="22">
        <v>0.24</v>
      </c>
      <c r="AA339" s="26"/>
      <c r="AB339" s="22">
        <v>6.14</v>
      </c>
      <c r="AC339" s="22">
        <v>15.78</v>
      </c>
      <c r="AD339" s="26"/>
      <c r="AE339" s="22">
        <v>876.39</v>
      </c>
      <c r="AF339" s="22">
        <v>65.36110568438554</v>
      </c>
      <c r="AG339" s="26"/>
      <c r="AH339" s="22">
        <v>1360.8182203489068</v>
      </c>
      <c r="AI339" s="22">
        <v>27.959672542202203</v>
      </c>
      <c r="AJ339" s="26"/>
      <c r="AK339" s="22">
        <v>450.93359876063715</v>
      </c>
      <c r="AL339" s="22">
        <v>0.96</v>
      </c>
      <c r="AM339" s="26"/>
      <c r="AN339" s="22">
        <v>27.04</v>
      </c>
      <c r="AO339" s="22">
        <v>0.01</v>
      </c>
      <c r="AP339" s="26">
        <v>0</v>
      </c>
      <c r="AQ339" s="22">
        <v>0.22</v>
      </c>
      <c r="AR339" s="18"/>
      <c r="AS339" s="22">
        <v>1853.96</v>
      </c>
      <c r="AT339" s="22">
        <v>1839.011819109544</v>
      </c>
      <c r="AU339" s="20">
        <v>1.00812837673751</v>
      </c>
      <c r="AV339" s="20">
        <v>0.8095475201357181</v>
      </c>
    </row>
    <row r="340" spans="1:48" ht="12.75">
      <c r="A340" s="18" t="s">
        <v>583</v>
      </c>
      <c r="B340" s="19">
        <v>37519</v>
      </c>
      <c r="C340" s="20">
        <v>2002</v>
      </c>
      <c r="D340" s="21">
        <v>37519.04305555556</v>
      </c>
      <c r="E340" s="21">
        <v>37519.083333333336</v>
      </c>
      <c r="F340" s="22">
        <v>0.967</v>
      </c>
      <c r="G340" s="22"/>
      <c r="H340" s="20">
        <v>896</v>
      </c>
      <c r="I340" s="20"/>
      <c r="J340" s="20" t="s">
        <v>25</v>
      </c>
      <c r="K340" s="22">
        <v>3.52</v>
      </c>
      <c r="L340" s="22"/>
      <c r="M340" s="22">
        <v>157.14</v>
      </c>
      <c r="N340" s="22"/>
      <c r="O340" s="20">
        <v>0.3013</v>
      </c>
      <c r="P340" s="22">
        <v>301.3</v>
      </c>
      <c r="Q340" s="22">
        <v>0.34</v>
      </c>
      <c r="R340" s="26"/>
      <c r="S340" s="22">
        <v>16.97</v>
      </c>
      <c r="T340" s="22">
        <v>0.04</v>
      </c>
      <c r="U340" s="26"/>
      <c r="V340" s="22">
        <v>3.29</v>
      </c>
      <c r="W340" s="22">
        <v>0.05</v>
      </c>
      <c r="X340" s="26"/>
      <c r="Y340" s="22">
        <v>2.17</v>
      </c>
      <c r="Z340" s="22">
        <v>0.04</v>
      </c>
      <c r="AA340" s="26"/>
      <c r="AB340" s="22">
        <v>1.02</v>
      </c>
      <c r="AC340" s="22">
        <v>3.76</v>
      </c>
      <c r="AD340" s="26"/>
      <c r="AE340" s="22">
        <v>208.94</v>
      </c>
      <c r="AF340" s="22">
        <v>19.17101619354746</v>
      </c>
      <c r="AG340" s="26"/>
      <c r="AH340" s="22">
        <v>399.1405571496581</v>
      </c>
      <c r="AI340" s="22">
        <v>7.586026636903912</v>
      </c>
      <c r="AJ340" s="26"/>
      <c r="AK340" s="22">
        <v>122.34743759998629</v>
      </c>
      <c r="AL340" s="22">
        <v>0.24</v>
      </c>
      <c r="AM340" s="26"/>
      <c r="AN340" s="22">
        <v>6.76</v>
      </c>
      <c r="AO340" s="22">
        <v>0.03</v>
      </c>
      <c r="AP340" s="26">
        <v>0</v>
      </c>
      <c r="AQ340" s="22">
        <v>0.65</v>
      </c>
      <c r="AR340" s="18"/>
      <c r="AS340" s="22">
        <v>533.69</v>
      </c>
      <c r="AT340" s="22">
        <v>528.8979947496443</v>
      </c>
      <c r="AU340" s="20">
        <v>1.0090603581369675</v>
      </c>
      <c r="AV340" s="20">
        <v>0.9019498195036083</v>
      </c>
    </row>
    <row r="341" spans="1:48" ht="12.75">
      <c r="A341" s="18" t="s">
        <v>584</v>
      </c>
      <c r="B341" s="19">
        <v>37519</v>
      </c>
      <c r="C341" s="20">
        <v>2002</v>
      </c>
      <c r="D341" s="21">
        <v>37519.08472222222</v>
      </c>
      <c r="E341" s="21">
        <v>37519.125</v>
      </c>
      <c r="F341" s="22">
        <v>0.967</v>
      </c>
      <c r="G341" s="22"/>
      <c r="H341" s="20">
        <v>843</v>
      </c>
      <c r="I341" s="20"/>
      <c r="J341" s="20" t="s">
        <v>25</v>
      </c>
      <c r="K341" s="22">
        <v>3.44</v>
      </c>
      <c r="L341" s="22"/>
      <c r="M341" s="22">
        <v>188.18</v>
      </c>
      <c r="N341" s="22"/>
      <c r="O341" s="20">
        <v>0.36058</v>
      </c>
      <c r="P341" s="22">
        <v>360.58</v>
      </c>
      <c r="Q341" s="22">
        <v>0.23</v>
      </c>
      <c r="R341" s="26"/>
      <c r="S341" s="22">
        <v>11.48</v>
      </c>
      <c r="T341" s="22">
        <v>0.03</v>
      </c>
      <c r="U341" s="26"/>
      <c r="V341" s="22">
        <v>2.47</v>
      </c>
      <c r="W341" s="22">
        <v>0.05</v>
      </c>
      <c r="X341" s="26"/>
      <c r="Y341" s="22">
        <v>2.17</v>
      </c>
      <c r="Z341" s="22">
        <v>0.03</v>
      </c>
      <c r="AA341" s="26"/>
      <c r="AB341" s="22">
        <v>0.77</v>
      </c>
      <c r="AC341" s="22">
        <v>4.22</v>
      </c>
      <c r="AD341" s="26"/>
      <c r="AE341" s="22">
        <v>234.56</v>
      </c>
      <c r="AF341" s="22">
        <v>23.04758046823756</v>
      </c>
      <c r="AG341" s="26"/>
      <c r="AH341" s="22">
        <v>479.850625348706</v>
      </c>
      <c r="AI341" s="22">
        <v>8.917522235032724</v>
      </c>
      <c r="AJ341" s="26"/>
      <c r="AK341" s="22">
        <v>143.82179860660779</v>
      </c>
      <c r="AL341" s="22">
        <v>0.41</v>
      </c>
      <c r="AM341" s="26"/>
      <c r="AN341" s="22">
        <v>11.55</v>
      </c>
      <c r="AO341" s="22">
        <v>0.01</v>
      </c>
      <c r="AP341" s="26">
        <v>0</v>
      </c>
      <c r="AQ341" s="22">
        <v>0.22</v>
      </c>
      <c r="AR341" s="18"/>
      <c r="AS341" s="22">
        <v>612.03</v>
      </c>
      <c r="AT341" s="22">
        <v>635.4424239553138</v>
      </c>
      <c r="AU341" s="20">
        <v>0.9631557115598561</v>
      </c>
      <c r="AV341" s="20">
        <v>-3.7535777955044316</v>
      </c>
    </row>
    <row r="342" spans="1:48" ht="12.75">
      <c r="A342" s="18" t="s">
        <v>585</v>
      </c>
      <c r="B342" s="19">
        <v>37519</v>
      </c>
      <c r="C342" s="20">
        <v>2002</v>
      </c>
      <c r="D342" s="21">
        <v>37519.126388888886</v>
      </c>
      <c r="E342" s="21">
        <v>37519.166666666664</v>
      </c>
      <c r="F342" s="22">
        <v>0.967</v>
      </c>
      <c r="G342" s="22"/>
      <c r="H342" s="20">
        <v>741</v>
      </c>
      <c r="I342" s="20"/>
      <c r="J342" s="20" t="s">
        <v>25</v>
      </c>
      <c r="K342" s="22">
        <v>3.46</v>
      </c>
      <c r="L342" s="22"/>
      <c r="M342" s="22">
        <v>187.21</v>
      </c>
      <c r="N342" s="22"/>
      <c r="O342" s="20">
        <v>0.34514</v>
      </c>
      <c r="P342" s="22">
        <v>345.14</v>
      </c>
      <c r="Q342" s="22">
        <v>0.48</v>
      </c>
      <c r="R342" s="26"/>
      <c r="S342" s="22">
        <v>23.95</v>
      </c>
      <c r="T342" s="22">
        <v>0.05</v>
      </c>
      <c r="U342" s="26"/>
      <c r="V342" s="22">
        <v>4.11</v>
      </c>
      <c r="W342" s="22">
        <v>0.06</v>
      </c>
      <c r="X342" s="26"/>
      <c r="Y342" s="22">
        <v>2.61</v>
      </c>
      <c r="Z342" s="22">
        <v>0.04</v>
      </c>
      <c r="AA342" s="26"/>
      <c r="AB342" s="22">
        <v>1.02</v>
      </c>
      <c r="AC342" s="22">
        <v>5.27</v>
      </c>
      <c r="AD342" s="26"/>
      <c r="AE342" s="22">
        <v>292.83</v>
      </c>
      <c r="AF342" s="22">
        <v>23.986141499194705</v>
      </c>
      <c r="AG342" s="26"/>
      <c r="AH342" s="22">
        <v>499.39146601323375</v>
      </c>
      <c r="AI342" s="22">
        <v>10.483658882570925</v>
      </c>
      <c r="AJ342" s="26"/>
      <c r="AK342" s="22">
        <v>169.08045045810388</v>
      </c>
      <c r="AL342" s="22">
        <v>0.39</v>
      </c>
      <c r="AM342" s="26"/>
      <c r="AN342" s="22">
        <v>10.99</v>
      </c>
      <c r="AO342" s="22">
        <v>0.04</v>
      </c>
      <c r="AP342" s="26">
        <v>0</v>
      </c>
      <c r="AQ342" s="22">
        <v>0.87</v>
      </c>
      <c r="AR342" s="18"/>
      <c r="AS342" s="22">
        <v>669.66</v>
      </c>
      <c r="AT342" s="22">
        <v>680.3319164713376</v>
      </c>
      <c r="AU342" s="20">
        <v>0.9843136618862607</v>
      </c>
      <c r="AV342" s="20">
        <v>-1.5810341293349903</v>
      </c>
    </row>
    <row r="343" spans="1:48" ht="12.75">
      <c r="A343" s="18" t="s">
        <v>586</v>
      </c>
      <c r="B343" s="19">
        <v>37519</v>
      </c>
      <c r="C343" s="20">
        <v>2002</v>
      </c>
      <c r="D343" s="21">
        <v>37519.16805555556</v>
      </c>
      <c r="E343" s="21">
        <v>37519.208333333336</v>
      </c>
      <c r="F343" s="22">
        <v>0.967</v>
      </c>
      <c r="G343" s="22"/>
      <c r="H343" s="20">
        <v>751</v>
      </c>
      <c r="I343" s="20"/>
      <c r="J343" s="20" t="s">
        <v>25</v>
      </c>
      <c r="K343" s="22">
        <v>3.49</v>
      </c>
      <c r="L343" s="22"/>
      <c r="M343" s="22">
        <v>172.66</v>
      </c>
      <c r="N343" s="22"/>
      <c r="O343" s="20">
        <v>0.32211</v>
      </c>
      <c r="P343" s="22">
        <v>322.11</v>
      </c>
      <c r="Q343" s="22">
        <v>0.19</v>
      </c>
      <c r="R343" s="26"/>
      <c r="S343" s="22">
        <v>9.48</v>
      </c>
      <c r="T343" s="22">
        <v>0.02</v>
      </c>
      <c r="U343" s="26"/>
      <c r="V343" s="22">
        <v>1.65</v>
      </c>
      <c r="W343" s="22">
        <v>0.05</v>
      </c>
      <c r="X343" s="26"/>
      <c r="Y343" s="22">
        <v>2.17</v>
      </c>
      <c r="Z343" s="22">
        <v>0.04</v>
      </c>
      <c r="AA343" s="26"/>
      <c r="AB343" s="22">
        <v>1.02</v>
      </c>
      <c r="AC343" s="22">
        <v>5.05</v>
      </c>
      <c r="AD343" s="26"/>
      <c r="AE343" s="22">
        <v>280.28</v>
      </c>
      <c r="AF343" s="22">
        <v>22.02139985353067</v>
      </c>
      <c r="AG343" s="26"/>
      <c r="AH343" s="22">
        <v>458.4855449505086</v>
      </c>
      <c r="AI343" s="22">
        <v>10.335506987999224</v>
      </c>
      <c r="AJ343" s="26"/>
      <c r="AK343" s="22">
        <v>166.6910567024515</v>
      </c>
      <c r="AL343" s="22">
        <v>0.34</v>
      </c>
      <c r="AM343" s="26"/>
      <c r="AN343" s="22">
        <v>9.58</v>
      </c>
      <c r="AO343" s="22">
        <v>0.02</v>
      </c>
      <c r="AP343" s="26">
        <v>0</v>
      </c>
      <c r="AQ343" s="22">
        <v>0.43</v>
      </c>
      <c r="AR343" s="18"/>
      <c r="AS343" s="22">
        <v>616.71</v>
      </c>
      <c r="AT343" s="22">
        <v>635.1866016529601</v>
      </c>
      <c r="AU343" s="20">
        <v>0.9709115374838229</v>
      </c>
      <c r="AV343" s="20">
        <v>-2.9517775874723564</v>
      </c>
    </row>
    <row r="344" spans="1:48" ht="12.75">
      <c r="A344" s="18" t="s">
        <v>587</v>
      </c>
      <c r="B344" s="19">
        <v>37519</v>
      </c>
      <c r="C344" s="20">
        <v>2002</v>
      </c>
      <c r="D344" s="21">
        <v>37519.20972222222</v>
      </c>
      <c r="E344" s="21">
        <v>37519.25</v>
      </c>
      <c r="F344" s="22">
        <v>0.967</v>
      </c>
      <c r="G344" s="22"/>
      <c r="H344" s="20">
        <v>870</v>
      </c>
      <c r="I344" s="20"/>
      <c r="J344" s="20" t="s">
        <v>25</v>
      </c>
      <c r="K344" s="22">
        <v>3.48</v>
      </c>
      <c r="L344" s="22"/>
      <c r="M344" s="22">
        <v>185.27</v>
      </c>
      <c r="N344" s="22"/>
      <c r="O344" s="20">
        <v>0.3342</v>
      </c>
      <c r="P344" s="22">
        <v>334.2</v>
      </c>
      <c r="Q344" s="22">
        <v>0.27</v>
      </c>
      <c r="R344" s="26"/>
      <c r="S344" s="22">
        <v>13.47</v>
      </c>
      <c r="T344" s="22">
        <v>0.03</v>
      </c>
      <c r="U344" s="26"/>
      <c r="V344" s="22">
        <v>2.47</v>
      </c>
      <c r="W344" s="22">
        <v>0.06</v>
      </c>
      <c r="X344" s="26"/>
      <c r="Y344" s="22">
        <v>2.61</v>
      </c>
      <c r="Z344" s="22">
        <v>0.05</v>
      </c>
      <c r="AA344" s="26"/>
      <c r="AB344" s="22">
        <v>1.28</v>
      </c>
      <c r="AC344" s="22">
        <v>5.26</v>
      </c>
      <c r="AD344" s="26"/>
      <c r="AE344" s="22">
        <v>292.22</v>
      </c>
      <c r="AF344" s="22">
        <v>22.675994851794318</v>
      </c>
      <c r="AG344" s="26"/>
      <c r="AH344" s="22">
        <v>472.1142128143577</v>
      </c>
      <c r="AI344" s="22">
        <v>11.753910075208339</v>
      </c>
      <c r="AJ344" s="26"/>
      <c r="AK344" s="22">
        <v>189.5670616929601</v>
      </c>
      <c r="AL344" s="22">
        <v>0.38</v>
      </c>
      <c r="AM344" s="26"/>
      <c r="AN344" s="22">
        <v>10.7</v>
      </c>
      <c r="AO344" s="22">
        <v>0.01</v>
      </c>
      <c r="AP344" s="26">
        <v>0</v>
      </c>
      <c r="AQ344" s="22">
        <v>0.22</v>
      </c>
      <c r="AR344" s="18"/>
      <c r="AS344" s="22">
        <v>646.25</v>
      </c>
      <c r="AT344" s="22">
        <v>672.6012745073178</v>
      </c>
      <c r="AU344" s="20">
        <v>0.9608218486849877</v>
      </c>
      <c r="AV344" s="20">
        <v>-3.996094937567826</v>
      </c>
    </row>
    <row r="345" spans="1:48" ht="12.75">
      <c r="A345" s="18" t="s">
        <v>588</v>
      </c>
      <c r="B345" s="19">
        <v>37519</v>
      </c>
      <c r="C345" s="20">
        <v>2002</v>
      </c>
      <c r="D345" s="21">
        <v>37519.251388888886</v>
      </c>
      <c r="E345" s="21">
        <v>37519.291666666664</v>
      </c>
      <c r="F345" s="22">
        <v>0.967</v>
      </c>
      <c r="G345" s="22"/>
      <c r="H345" s="20">
        <v>767</v>
      </c>
      <c r="I345" s="20"/>
      <c r="J345" s="20" t="s">
        <v>25</v>
      </c>
      <c r="K345" s="22">
        <v>3.39</v>
      </c>
      <c r="L345" s="22"/>
      <c r="M345" s="22">
        <v>222.13</v>
      </c>
      <c r="N345" s="22"/>
      <c r="O345" s="20">
        <v>0.40832</v>
      </c>
      <c r="P345" s="22">
        <v>408.32</v>
      </c>
      <c r="Q345" s="22">
        <v>0.42</v>
      </c>
      <c r="R345" s="26"/>
      <c r="S345" s="22">
        <v>20.96</v>
      </c>
      <c r="T345" s="22">
        <v>0.04</v>
      </c>
      <c r="U345" s="26"/>
      <c r="V345" s="22">
        <v>3.29</v>
      </c>
      <c r="W345" s="22">
        <v>0.08</v>
      </c>
      <c r="X345" s="26"/>
      <c r="Y345" s="22">
        <v>3.48</v>
      </c>
      <c r="Z345" s="22">
        <v>0.05</v>
      </c>
      <c r="AA345" s="26"/>
      <c r="AB345" s="22">
        <v>1.28</v>
      </c>
      <c r="AC345" s="22">
        <v>6.32</v>
      </c>
      <c r="AD345" s="26"/>
      <c r="AE345" s="22">
        <v>351.17</v>
      </c>
      <c r="AF345" s="22">
        <v>25.658335019868215</v>
      </c>
      <c r="AG345" s="26"/>
      <c r="AH345" s="22">
        <v>534.2065351136563</v>
      </c>
      <c r="AI345" s="22">
        <v>16.289062431097435</v>
      </c>
      <c r="AJ345" s="26"/>
      <c r="AK345" s="22">
        <v>262.70999888873945</v>
      </c>
      <c r="AL345" s="22">
        <v>0.53</v>
      </c>
      <c r="AM345" s="26"/>
      <c r="AN345" s="22">
        <v>14.93</v>
      </c>
      <c r="AO345" s="22">
        <v>0.01</v>
      </c>
      <c r="AP345" s="26">
        <v>0</v>
      </c>
      <c r="AQ345" s="22">
        <v>0.22</v>
      </c>
      <c r="AR345" s="18"/>
      <c r="AS345" s="22">
        <v>788.5</v>
      </c>
      <c r="AT345" s="22">
        <v>812.0665340023958</v>
      </c>
      <c r="AU345" s="20">
        <v>0.9709795527636825</v>
      </c>
      <c r="AV345" s="20">
        <v>-2.944774053655241</v>
      </c>
    </row>
    <row r="346" spans="1:48" ht="12.75">
      <c r="A346" s="18" t="s">
        <v>589</v>
      </c>
      <c r="B346" s="19">
        <v>37519</v>
      </c>
      <c r="C346" s="20">
        <v>2002</v>
      </c>
      <c r="D346" s="21">
        <v>37519.29305555556</v>
      </c>
      <c r="E346" s="21">
        <v>37519.333333333336</v>
      </c>
      <c r="F346" s="22">
        <v>0.967</v>
      </c>
      <c r="G346" s="22"/>
      <c r="H346" s="20">
        <v>284</v>
      </c>
      <c r="I346" s="20"/>
      <c r="J346" s="20" t="s">
        <v>25</v>
      </c>
      <c r="K346" s="22">
        <v>3.08</v>
      </c>
      <c r="L346" s="22"/>
      <c r="M346" s="22">
        <v>444.26</v>
      </c>
      <c r="N346" s="22"/>
      <c r="O346" s="20">
        <v>0.82985</v>
      </c>
      <c r="P346" s="22">
        <v>829.85</v>
      </c>
      <c r="Q346" s="22">
        <v>1.04</v>
      </c>
      <c r="R346" s="26"/>
      <c r="S346" s="22">
        <v>51.9</v>
      </c>
      <c r="T346" s="22">
        <v>0.1</v>
      </c>
      <c r="U346" s="26"/>
      <c r="V346" s="22">
        <v>8.23</v>
      </c>
      <c r="W346" s="22">
        <v>0.22</v>
      </c>
      <c r="X346" s="26"/>
      <c r="Y346" s="22">
        <v>9.57</v>
      </c>
      <c r="Z346" s="22">
        <v>0.12</v>
      </c>
      <c r="AA346" s="26"/>
      <c r="AB346" s="22">
        <v>3.07</v>
      </c>
      <c r="AC346" s="22">
        <v>11.36</v>
      </c>
      <c r="AD346" s="26"/>
      <c r="AE346" s="22">
        <v>631.33</v>
      </c>
      <c r="AF346" s="22">
        <v>50.39704008427935</v>
      </c>
      <c r="AG346" s="26"/>
      <c r="AH346" s="22">
        <v>1049.266374554696</v>
      </c>
      <c r="AI346" s="22">
        <v>35.859961612151096</v>
      </c>
      <c r="AJ346" s="26"/>
      <c r="AK346" s="22">
        <v>578.3494608807729</v>
      </c>
      <c r="AL346" s="22">
        <v>0.73</v>
      </c>
      <c r="AM346" s="26"/>
      <c r="AN346" s="22">
        <v>20.56</v>
      </c>
      <c r="AO346" s="22">
        <v>0.07</v>
      </c>
      <c r="AP346" s="26">
        <v>0</v>
      </c>
      <c r="AQ346" s="22">
        <v>1.52</v>
      </c>
      <c r="AR346" s="18"/>
      <c r="AS346" s="22">
        <v>1533.95</v>
      </c>
      <c r="AT346" s="22">
        <v>1649.6958354354688</v>
      </c>
      <c r="AU346" s="20">
        <v>0.9298380750261668</v>
      </c>
      <c r="AV346" s="20">
        <v>-7.271275852807693</v>
      </c>
    </row>
    <row r="347" spans="1:48" ht="12.75">
      <c r="A347" s="18" t="s">
        <v>590</v>
      </c>
      <c r="B347" s="19">
        <v>37519</v>
      </c>
      <c r="C347" s="20">
        <v>2002</v>
      </c>
      <c r="D347" s="21">
        <v>37519.33472222222</v>
      </c>
      <c r="E347" s="21">
        <v>37519.375</v>
      </c>
      <c r="F347" s="22">
        <v>0.967</v>
      </c>
      <c r="G347" s="22"/>
      <c r="H347" s="20">
        <v>514</v>
      </c>
      <c r="I347" s="20"/>
      <c r="J347" s="20" t="s">
        <v>25</v>
      </c>
      <c r="K347" s="22">
        <v>3.25</v>
      </c>
      <c r="L347" s="22"/>
      <c r="M347" s="22">
        <v>309.43</v>
      </c>
      <c r="N347" s="22"/>
      <c r="O347" s="20">
        <v>0.55847</v>
      </c>
      <c r="P347" s="22">
        <v>558.47</v>
      </c>
      <c r="Q347" s="22">
        <v>0.66</v>
      </c>
      <c r="R347" s="26"/>
      <c r="S347" s="22">
        <v>32.93</v>
      </c>
      <c r="T347" s="22">
        <v>0.06</v>
      </c>
      <c r="U347" s="26"/>
      <c r="V347" s="22">
        <v>4.94</v>
      </c>
      <c r="W347" s="22">
        <v>0.15</v>
      </c>
      <c r="X347" s="26"/>
      <c r="Y347" s="22">
        <v>6.52</v>
      </c>
      <c r="Z347" s="22">
        <v>0.09</v>
      </c>
      <c r="AA347" s="26"/>
      <c r="AB347" s="22">
        <v>2.3</v>
      </c>
      <c r="AC347" s="22">
        <v>8.31</v>
      </c>
      <c r="AD347" s="26"/>
      <c r="AE347" s="22">
        <v>461.39</v>
      </c>
      <c r="AF347" s="22">
        <v>36.93617125979231</v>
      </c>
      <c r="AG347" s="26"/>
      <c r="AH347" s="22">
        <v>769.0110856288759</v>
      </c>
      <c r="AI347" s="22">
        <v>23.47690454120695</v>
      </c>
      <c r="AJ347" s="26"/>
      <c r="AK347" s="22">
        <v>378.63551644058566</v>
      </c>
      <c r="AL347" s="22">
        <v>0.97</v>
      </c>
      <c r="AM347" s="26"/>
      <c r="AN347" s="22">
        <v>27.32</v>
      </c>
      <c r="AO347" s="22">
        <v>0.01</v>
      </c>
      <c r="AP347" s="26">
        <v>0</v>
      </c>
      <c r="AQ347" s="22">
        <v>0.22</v>
      </c>
      <c r="AR347" s="18"/>
      <c r="AS347" s="22">
        <v>1066.55</v>
      </c>
      <c r="AT347" s="22">
        <v>1175.1866020694615</v>
      </c>
      <c r="AU347" s="20">
        <v>0.907557998127143</v>
      </c>
      <c r="AV347" s="20">
        <v>-9.69218256678091</v>
      </c>
    </row>
    <row r="348" spans="1:48" ht="12.75">
      <c r="A348" s="18" t="s">
        <v>591</v>
      </c>
      <c r="B348" s="19">
        <v>37519</v>
      </c>
      <c r="C348" s="20">
        <v>2002</v>
      </c>
      <c r="D348" s="21">
        <v>37519.376388888886</v>
      </c>
      <c r="E348" s="21">
        <v>37519.416666666664</v>
      </c>
      <c r="F348" s="22">
        <v>0.967</v>
      </c>
      <c r="G348" s="22"/>
      <c r="H348" s="20">
        <v>570</v>
      </c>
      <c r="I348" s="20"/>
      <c r="J348" s="20" t="s">
        <v>25</v>
      </c>
      <c r="K348" s="22">
        <v>3.32</v>
      </c>
      <c r="L348" s="22"/>
      <c r="M348" s="22">
        <v>268.69</v>
      </c>
      <c r="N348" s="22"/>
      <c r="O348" s="20">
        <v>0.48306</v>
      </c>
      <c r="P348" s="22">
        <v>483.06</v>
      </c>
      <c r="Q348" s="22">
        <v>0.54</v>
      </c>
      <c r="R348" s="26"/>
      <c r="S348" s="22">
        <v>26.95</v>
      </c>
      <c r="T348" s="22">
        <v>0.05</v>
      </c>
      <c r="U348" s="26"/>
      <c r="V348" s="22">
        <v>4.11</v>
      </c>
      <c r="W348" s="22">
        <v>0.15</v>
      </c>
      <c r="X348" s="26"/>
      <c r="Y348" s="22">
        <v>6.52</v>
      </c>
      <c r="Z348" s="22">
        <v>0.08</v>
      </c>
      <c r="AA348" s="26"/>
      <c r="AB348" s="22">
        <v>2.05</v>
      </c>
      <c r="AC348" s="22">
        <v>7.7</v>
      </c>
      <c r="AD348" s="26"/>
      <c r="AE348" s="22">
        <v>427.56</v>
      </c>
      <c r="AF348" s="22">
        <v>31.99496244268818</v>
      </c>
      <c r="AG348" s="26"/>
      <c r="AH348" s="22">
        <v>666.135118056768</v>
      </c>
      <c r="AI348" s="22">
        <v>18.929744410020167</v>
      </c>
      <c r="AJ348" s="26"/>
      <c r="AK348" s="22">
        <v>305.29891784480526</v>
      </c>
      <c r="AL348" s="22">
        <v>0.88</v>
      </c>
      <c r="AM348" s="26"/>
      <c r="AN348" s="22">
        <v>24.79</v>
      </c>
      <c r="AO348" s="22">
        <v>0.01</v>
      </c>
      <c r="AP348" s="26">
        <v>0</v>
      </c>
      <c r="AQ348" s="22">
        <v>0.22</v>
      </c>
      <c r="AR348" s="18"/>
      <c r="AS348" s="22">
        <v>950.25</v>
      </c>
      <c r="AT348" s="22">
        <v>996.4440359015732</v>
      </c>
      <c r="AU348" s="20">
        <v>0.9536411135626124</v>
      </c>
      <c r="AV348" s="20">
        <v>-4.745895867521816</v>
      </c>
    </row>
    <row r="349" spans="1:48" ht="12.75">
      <c r="A349" s="18" t="s">
        <v>592</v>
      </c>
      <c r="B349" s="19">
        <v>37519</v>
      </c>
      <c r="C349" s="20">
        <v>2002</v>
      </c>
      <c r="D349" s="21">
        <v>37519.41805555556</v>
      </c>
      <c r="E349" s="21">
        <v>37519.458333333336</v>
      </c>
      <c r="F349" s="22">
        <v>0.967</v>
      </c>
      <c r="G349" s="22"/>
      <c r="H349" s="20">
        <v>574</v>
      </c>
      <c r="I349" s="20"/>
      <c r="J349" s="20" t="s">
        <v>25</v>
      </c>
      <c r="K349" s="22">
        <v>3.37</v>
      </c>
      <c r="L349" s="22"/>
      <c r="M349" s="22">
        <v>241.53</v>
      </c>
      <c r="N349" s="22"/>
      <c r="O349" s="20">
        <v>0.43052999999999997</v>
      </c>
      <c r="P349" s="22">
        <v>430.53</v>
      </c>
      <c r="Q349" s="22">
        <v>0.47</v>
      </c>
      <c r="R349" s="26"/>
      <c r="S349" s="22">
        <v>23.45</v>
      </c>
      <c r="T349" s="22">
        <v>0.05</v>
      </c>
      <c r="U349" s="26"/>
      <c r="V349" s="22">
        <v>4.11</v>
      </c>
      <c r="W349" s="22">
        <v>0.18</v>
      </c>
      <c r="X349" s="26"/>
      <c r="Y349" s="22">
        <v>7.83</v>
      </c>
      <c r="Z349" s="22">
        <v>0.08</v>
      </c>
      <c r="AA349" s="26"/>
      <c r="AB349" s="22">
        <v>2.05</v>
      </c>
      <c r="AC349" s="22">
        <v>7.15</v>
      </c>
      <c r="AD349" s="26"/>
      <c r="AE349" s="22">
        <v>397.39</v>
      </c>
      <c r="AF349" s="22">
        <v>30.39037403139301</v>
      </c>
      <c r="AG349" s="26"/>
      <c r="AH349" s="22">
        <v>632.7275873336024</v>
      </c>
      <c r="AI349" s="22">
        <v>14.68820983130499</v>
      </c>
      <c r="AJ349" s="26"/>
      <c r="AK349" s="22">
        <v>236.89144815928688</v>
      </c>
      <c r="AL349" s="22">
        <v>0.65</v>
      </c>
      <c r="AM349" s="26"/>
      <c r="AN349" s="22">
        <v>18.31</v>
      </c>
      <c r="AO349" s="22">
        <v>0.01</v>
      </c>
      <c r="AP349" s="26">
        <v>0</v>
      </c>
      <c r="AQ349" s="22">
        <v>0.22</v>
      </c>
      <c r="AR349" s="18"/>
      <c r="AS349" s="22">
        <v>865.36</v>
      </c>
      <c r="AT349" s="22">
        <v>888.1490354928892</v>
      </c>
      <c r="AU349" s="20">
        <v>0.974340978166753</v>
      </c>
      <c r="AV349" s="20">
        <v>-2.5992492803418705</v>
      </c>
    </row>
    <row r="350" spans="1:48" ht="12.75">
      <c r="A350" s="18" t="s">
        <v>593</v>
      </c>
      <c r="B350" s="19">
        <v>37519</v>
      </c>
      <c r="C350" s="20">
        <v>2002</v>
      </c>
      <c r="D350" s="21">
        <v>37519.45972222222</v>
      </c>
      <c r="E350" s="21">
        <v>37519.5</v>
      </c>
      <c r="F350" s="22">
        <v>0.967</v>
      </c>
      <c r="G350" s="22"/>
      <c r="H350" s="20">
        <v>636</v>
      </c>
      <c r="I350" s="20"/>
      <c r="J350" s="20" t="s">
        <v>25</v>
      </c>
      <c r="K350" s="22">
        <v>3.42</v>
      </c>
      <c r="L350" s="22"/>
      <c r="M350" s="22">
        <v>213.4</v>
      </c>
      <c r="N350" s="22"/>
      <c r="O350" s="20">
        <v>0.38019</v>
      </c>
      <c r="P350" s="22">
        <v>380.19</v>
      </c>
      <c r="Q350" s="22">
        <v>0.43</v>
      </c>
      <c r="R350" s="26"/>
      <c r="S350" s="22">
        <v>21.46</v>
      </c>
      <c r="T350" s="22">
        <v>0.05</v>
      </c>
      <c r="U350" s="26"/>
      <c r="V350" s="22">
        <v>4.11</v>
      </c>
      <c r="W350" s="22">
        <v>0.18</v>
      </c>
      <c r="X350" s="26"/>
      <c r="Y350" s="22">
        <v>7.83</v>
      </c>
      <c r="Z350" s="22">
        <v>0.08</v>
      </c>
      <c r="AA350" s="26"/>
      <c r="AB350" s="22">
        <v>2.05</v>
      </c>
      <c r="AC350" s="22">
        <v>6.21</v>
      </c>
      <c r="AD350" s="26"/>
      <c r="AE350" s="22">
        <v>344.89</v>
      </c>
      <c r="AF350" s="22">
        <v>27.339243682701895</v>
      </c>
      <c r="AG350" s="26"/>
      <c r="AH350" s="22">
        <v>569.2030534738534</v>
      </c>
      <c r="AI350" s="22">
        <v>11.54104788695418</v>
      </c>
      <c r="AJ350" s="26"/>
      <c r="AK350" s="22">
        <v>186.13402032079702</v>
      </c>
      <c r="AL350" s="22">
        <v>0.54</v>
      </c>
      <c r="AM350" s="26"/>
      <c r="AN350" s="22">
        <v>15.21</v>
      </c>
      <c r="AO350" s="22">
        <v>0.01</v>
      </c>
      <c r="AP350" s="26">
        <v>0</v>
      </c>
      <c r="AQ350" s="22">
        <v>0.22</v>
      </c>
      <c r="AR350" s="18"/>
      <c r="AS350" s="22">
        <v>760.53</v>
      </c>
      <c r="AT350" s="22">
        <v>770.7670737946505</v>
      </c>
      <c r="AU350" s="20">
        <v>0.986718330163935</v>
      </c>
      <c r="AV350" s="20">
        <v>-1.337046085941042</v>
      </c>
    </row>
    <row r="351" spans="1:48" ht="12.75">
      <c r="A351" s="18" t="s">
        <v>594</v>
      </c>
      <c r="B351" s="19">
        <v>37519</v>
      </c>
      <c r="C351" s="20">
        <v>2002</v>
      </c>
      <c r="D351" s="21">
        <v>37519.501388888886</v>
      </c>
      <c r="E351" s="21">
        <v>37519.541666666664</v>
      </c>
      <c r="F351" s="22">
        <v>0.967</v>
      </c>
      <c r="G351" s="22"/>
      <c r="H351" s="20">
        <v>542</v>
      </c>
      <c r="I351" s="20"/>
      <c r="J351" s="20" t="s">
        <v>25</v>
      </c>
      <c r="K351" s="22">
        <v>3.42</v>
      </c>
      <c r="L351" s="22"/>
      <c r="M351" s="22">
        <v>218.25</v>
      </c>
      <c r="N351" s="22"/>
      <c r="O351" s="20">
        <v>0.38371</v>
      </c>
      <c r="P351" s="22">
        <v>383.71</v>
      </c>
      <c r="Q351" s="22">
        <v>0.43</v>
      </c>
      <c r="R351" s="26"/>
      <c r="S351" s="22">
        <v>21.46</v>
      </c>
      <c r="T351" s="22">
        <v>0.05</v>
      </c>
      <c r="U351" s="26"/>
      <c r="V351" s="22">
        <v>4.11</v>
      </c>
      <c r="W351" s="22">
        <v>0.18</v>
      </c>
      <c r="X351" s="26"/>
      <c r="Y351" s="22">
        <v>7.83</v>
      </c>
      <c r="Z351" s="22">
        <v>0.08</v>
      </c>
      <c r="AA351" s="26"/>
      <c r="AB351" s="22">
        <v>2.05</v>
      </c>
      <c r="AC351" s="22">
        <v>6.6</v>
      </c>
      <c r="AD351" s="26"/>
      <c r="AE351" s="22">
        <v>366.72</v>
      </c>
      <c r="AF351" s="22">
        <v>29.23200864939988</v>
      </c>
      <c r="AG351" s="26"/>
      <c r="AH351" s="22">
        <v>608.6104200805055</v>
      </c>
      <c r="AI351" s="22">
        <v>11.12882011027446</v>
      </c>
      <c r="AJ351" s="26"/>
      <c r="AK351" s="22">
        <v>179.4856107385065</v>
      </c>
      <c r="AL351" s="22">
        <v>0.47</v>
      </c>
      <c r="AM351" s="26"/>
      <c r="AN351" s="22">
        <v>13.24</v>
      </c>
      <c r="AO351" s="22">
        <v>0.01</v>
      </c>
      <c r="AP351" s="26">
        <v>0</v>
      </c>
      <c r="AQ351" s="22">
        <v>0.22</v>
      </c>
      <c r="AR351" s="18"/>
      <c r="AS351" s="22">
        <v>785.88</v>
      </c>
      <c r="AT351" s="22">
        <v>801.556030819012</v>
      </c>
      <c r="AU351" s="20">
        <v>0.9804430005934899</v>
      </c>
      <c r="AV351" s="20">
        <v>-1.975012600781677</v>
      </c>
    </row>
    <row r="352" spans="1:48" ht="12.75">
      <c r="A352" s="18" t="s">
        <v>595</v>
      </c>
      <c r="B352" s="19">
        <v>37519</v>
      </c>
      <c r="C352" s="20">
        <v>2002</v>
      </c>
      <c r="D352" s="21">
        <v>37519.54305555556</v>
      </c>
      <c r="E352" s="21">
        <v>37519.583333333336</v>
      </c>
      <c r="F352" s="22">
        <v>0.967</v>
      </c>
      <c r="G352" s="22"/>
      <c r="H352" s="20">
        <v>462</v>
      </c>
      <c r="I352" s="20"/>
      <c r="J352" s="20" t="s">
        <v>25</v>
      </c>
      <c r="K352" s="22">
        <v>3.4</v>
      </c>
      <c r="L352" s="22"/>
      <c r="M352" s="22">
        <v>227.95</v>
      </c>
      <c r="N352" s="22"/>
      <c r="O352" s="20">
        <v>0.39811</v>
      </c>
      <c r="P352" s="22">
        <v>398.11</v>
      </c>
      <c r="Q352" s="22">
        <v>0.42</v>
      </c>
      <c r="R352" s="26"/>
      <c r="S352" s="22">
        <v>20.96</v>
      </c>
      <c r="T352" s="22">
        <v>0.05</v>
      </c>
      <c r="U352" s="26"/>
      <c r="V352" s="22">
        <v>4.11</v>
      </c>
      <c r="W352" s="22">
        <v>0.21</v>
      </c>
      <c r="X352" s="26"/>
      <c r="Y352" s="22">
        <v>9.13</v>
      </c>
      <c r="Z352" s="22">
        <v>0.1</v>
      </c>
      <c r="AA352" s="26"/>
      <c r="AB352" s="22">
        <v>2.56</v>
      </c>
      <c r="AC352" s="22">
        <v>6.92</v>
      </c>
      <c r="AD352" s="26"/>
      <c r="AE352" s="22">
        <v>384.61</v>
      </c>
      <c r="AF352" s="22">
        <v>31.377752851939476</v>
      </c>
      <c r="AG352" s="26"/>
      <c r="AH352" s="22">
        <v>653.2848143773799</v>
      </c>
      <c r="AI352" s="22">
        <v>11.006066988252542</v>
      </c>
      <c r="AJ352" s="26"/>
      <c r="AK352" s="22">
        <v>177.505848386537</v>
      </c>
      <c r="AL352" s="22">
        <v>0.47</v>
      </c>
      <c r="AM352" s="26"/>
      <c r="AN352" s="22">
        <v>13.24</v>
      </c>
      <c r="AO352" s="22">
        <v>0.01</v>
      </c>
      <c r="AP352" s="26">
        <v>0</v>
      </c>
      <c r="AQ352" s="22">
        <v>0.22</v>
      </c>
      <c r="AR352" s="18"/>
      <c r="AS352" s="22">
        <v>819.48</v>
      </c>
      <c r="AT352" s="22">
        <v>844.2506627639169</v>
      </c>
      <c r="AU352" s="20">
        <v>0.9706595874229789</v>
      </c>
      <c r="AV352" s="20">
        <v>-2.9777250991775293</v>
      </c>
    </row>
    <row r="353" spans="1:48" ht="12.75">
      <c r="A353" s="18" t="s">
        <v>596</v>
      </c>
      <c r="B353" s="19">
        <v>37519</v>
      </c>
      <c r="C353" s="20">
        <v>2002</v>
      </c>
      <c r="D353" s="21">
        <v>37519.589583333334</v>
      </c>
      <c r="E353" s="21">
        <v>37519.625</v>
      </c>
      <c r="F353" s="22">
        <v>0.85</v>
      </c>
      <c r="G353" s="22"/>
      <c r="H353" s="20">
        <v>75</v>
      </c>
      <c r="I353" s="20"/>
      <c r="J353" s="20" t="s">
        <v>25</v>
      </c>
      <c r="K353" s="22">
        <v>3.15</v>
      </c>
      <c r="L353" s="22"/>
      <c r="M353" s="22"/>
      <c r="N353" s="22" t="s">
        <v>25</v>
      </c>
      <c r="O353" s="20">
        <v>0.7030700000000001</v>
      </c>
      <c r="P353" s="22">
        <v>703.07</v>
      </c>
      <c r="Q353" s="22">
        <v>0.97</v>
      </c>
      <c r="R353" s="26"/>
      <c r="S353" s="22">
        <v>48.4</v>
      </c>
      <c r="T353" s="22">
        <v>0.14</v>
      </c>
      <c r="U353" s="26"/>
      <c r="V353" s="22">
        <v>11.52</v>
      </c>
      <c r="W353" s="22">
        <v>0.52</v>
      </c>
      <c r="X353" s="26"/>
      <c r="Y353" s="22">
        <v>22.62</v>
      </c>
      <c r="Z353" s="22">
        <v>0.21</v>
      </c>
      <c r="AA353" s="26"/>
      <c r="AB353" s="22">
        <v>5.37</v>
      </c>
      <c r="AC353" s="22">
        <v>13.09</v>
      </c>
      <c r="AD353" s="26"/>
      <c r="AE353" s="22">
        <v>727.17</v>
      </c>
      <c r="AF353" s="22">
        <v>56.56856564331862</v>
      </c>
      <c r="AG353" s="26"/>
      <c r="AH353" s="22">
        <v>1177.7575366938936</v>
      </c>
      <c r="AI353" s="22">
        <v>21.274885016835068</v>
      </c>
      <c r="AJ353" s="26"/>
      <c r="AK353" s="22">
        <v>343.12134555151596</v>
      </c>
      <c r="AL353" s="22">
        <v>0.84</v>
      </c>
      <c r="AM353" s="26"/>
      <c r="AN353" s="22">
        <v>23.66</v>
      </c>
      <c r="AO353" s="22">
        <v>0.01</v>
      </c>
      <c r="AP353" s="26">
        <v>0</v>
      </c>
      <c r="AQ353" s="22">
        <v>0.22</v>
      </c>
      <c r="AR353" s="18"/>
      <c r="AS353" s="22">
        <v>1518.15</v>
      </c>
      <c r="AT353" s="22">
        <v>1544.7588822454097</v>
      </c>
      <c r="AU353" s="20">
        <v>0.9827747342635559</v>
      </c>
      <c r="AV353" s="20">
        <v>-1.7374909452678682</v>
      </c>
    </row>
    <row r="354" spans="1:48" ht="12.75">
      <c r="A354" s="18" t="s">
        <v>597</v>
      </c>
      <c r="B354" s="19">
        <v>37519</v>
      </c>
      <c r="C354" s="20">
        <v>2002</v>
      </c>
      <c r="D354" s="21">
        <v>37519.79305555556</v>
      </c>
      <c r="E354" s="21">
        <v>37519.833333333336</v>
      </c>
      <c r="F354" s="22">
        <v>0.967</v>
      </c>
      <c r="G354" s="22"/>
      <c r="H354" s="20">
        <v>201</v>
      </c>
      <c r="I354" s="20"/>
      <c r="J354" s="20" t="s">
        <v>25</v>
      </c>
      <c r="K354" s="22">
        <v>3.08</v>
      </c>
      <c r="L354" s="22"/>
      <c r="M354" s="22">
        <v>480.15</v>
      </c>
      <c r="N354" s="22"/>
      <c r="O354" s="20">
        <v>0.83946</v>
      </c>
      <c r="P354" s="22">
        <v>839.46</v>
      </c>
      <c r="Q354" s="22">
        <v>1.18</v>
      </c>
      <c r="R354" s="26"/>
      <c r="S354" s="22">
        <v>58.88</v>
      </c>
      <c r="T354" s="22">
        <v>0.19</v>
      </c>
      <c r="U354" s="26"/>
      <c r="V354" s="22">
        <v>15.63</v>
      </c>
      <c r="W354" s="22">
        <v>0.63</v>
      </c>
      <c r="X354" s="26"/>
      <c r="Y354" s="22">
        <v>27.4</v>
      </c>
      <c r="Z354" s="22">
        <v>0.59</v>
      </c>
      <c r="AA354" s="26"/>
      <c r="AB354" s="22">
        <v>15.09</v>
      </c>
      <c r="AC354" s="22">
        <v>15.51</v>
      </c>
      <c r="AD354" s="26"/>
      <c r="AE354" s="22">
        <v>861.5</v>
      </c>
      <c r="AF354" s="22">
        <v>72.80479484892345</v>
      </c>
      <c r="AG354" s="26"/>
      <c r="AH354" s="22">
        <v>1515.7958287545862</v>
      </c>
      <c r="AI354" s="22">
        <v>19.205968071202047</v>
      </c>
      <c r="AJ354" s="26"/>
      <c r="AK354" s="22">
        <v>309.75385305234664</v>
      </c>
      <c r="AL354" s="22">
        <v>0.71</v>
      </c>
      <c r="AM354" s="26"/>
      <c r="AN354" s="22">
        <v>20</v>
      </c>
      <c r="AO354" s="22">
        <v>0.01</v>
      </c>
      <c r="AP354" s="26">
        <v>0</v>
      </c>
      <c r="AQ354" s="22">
        <v>0.22</v>
      </c>
      <c r="AR354" s="18"/>
      <c r="AS354" s="22">
        <v>1817.96</v>
      </c>
      <c r="AT354" s="22">
        <v>1845.7696818069328</v>
      </c>
      <c r="AU354" s="20">
        <v>0.9849332871370451</v>
      </c>
      <c r="AV354" s="20">
        <v>-1.5181077329491823</v>
      </c>
    </row>
    <row r="355" spans="1:48" ht="12.75">
      <c r="A355" s="18" t="s">
        <v>598</v>
      </c>
      <c r="B355" s="19">
        <v>37519</v>
      </c>
      <c r="C355" s="20">
        <v>2002</v>
      </c>
      <c r="D355" s="21">
        <v>37519.83472222222</v>
      </c>
      <c r="E355" s="21">
        <v>37519.875</v>
      </c>
      <c r="F355" s="22">
        <v>0.967</v>
      </c>
      <c r="G355" s="22"/>
      <c r="H355" s="20">
        <v>390</v>
      </c>
      <c r="I355" s="20"/>
      <c r="J355" s="20" t="s">
        <v>25</v>
      </c>
      <c r="K355" s="22">
        <v>3.32</v>
      </c>
      <c r="L355" s="22"/>
      <c r="M355" s="22">
        <v>276.45</v>
      </c>
      <c r="N355" s="22"/>
      <c r="O355" s="20">
        <v>0.48306</v>
      </c>
      <c r="P355" s="22">
        <v>483.06</v>
      </c>
      <c r="Q355" s="22">
        <v>0.54</v>
      </c>
      <c r="R355" s="26"/>
      <c r="S355" s="22">
        <v>26.95</v>
      </c>
      <c r="T355" s="22">
        <v>0.07</v>
      </c>
      <c r="U355" s="26"/>
      <c r="V355" s="22">
        <v>5.76</v>
      </c>
      <c r="W355" s="22">
        <v>0.28</v>
      </c>
      <c r="X355" s="26"/>
      <c r="Y355" s="22">
        <v>12.18</v>
      </c>
      <c r="Z355" s="22">
        <v>0.18</v>
      </c>
      <c r="AA355" s="26"/>
      <c r="AB355" s="22">
        <v>4.6</v>
      </c>
      <c r="AC355" s="22">
        <v>7.66</v>
      </c>
      <c r="AD355" s="26"/>
      <c r="AE355" s="22">
        <v>425.56</v>
      </c>
      <c r="AF355" s="22">
        <v>39.081258536140815</v>
      </c>
      <c r="AG355" s="26"/>
      <c r="AH355" s="22">
        <v>813.6718027224517</v>
      </c>
      <c r="AI355" s="22">
        <v>11.021103773770193</v>
      </c>
      <c r="AJ355" s="26"/>
      <c r="AK355" s="22">
        <v>177.74836166336567</v>
      </c>
      <c r="AL355" s="22">
        <v>0.54</v>
      </c>
      <c r="AM355" s="26"/>
      <c r="AN355" s="22">
        <v>15.21</v>
      </c>
      <c r="AO355" s="22">
        <v>0.14</v>
      </c>
      <c r="AP355" s="26"/>
      <c r="AQ355" s="22">
        <v>3.04</v>
      </c>
      <c r="AR355" s="18"/>
      <c r="AS355" s="22">
        <v>958.11</v>
      </c>
      <c r="AT355" s="22">
        <v>1009.6701643858174</v>
      </c>
      <c r="AU355" s="20">
        <v>0.9489336555595048</v>
      </c>
      <c r="AV355" s="20">
        <v>-5.240439488006575</v>
      </c>
    </row>
    <row r="356" spans="1:48" ht="12.75">
      <c r="A356" s="18" t="s">
        <v>599</v>
      </c>
      <c r="B356" s="19">
        <v>37519</v>
      </c>
      <c r="C356" s="20">
        <v>2002</v>
      </c>
      <c r="D356" s="21">
        <v>37519.876388888886</v>
      </c>
      <c r="E356" s="21">
        <v>37519.916666666664</v>
      </c>
      <c r="F356" s="22">
        <v>0.967</v>
      </c>
      <c r="G356" s="22"/>
      <c r="H356" s="20">
        <v>431</v>
      </c>
      <c r="I356" s="20"/>
      <c r="J356" s="20" t="s">
        <v>25</v>
      </c>
      <c r="K356" s="22">
        <v>3.32</v>
      </c>
      <c r="L356" s="22"/>
      <c r="M356" s="22">
        <v>270.63</v>
      </c>
      <c r="N356" s="22"/>
      <c r="O356" s="20">
        <v>0.48306</v>
      </c>
      <c r="P356" s="22">
        <v>483.06</v>
      </c>
      <c r="Q356" s="22">
        <v>0.55</v>
      </c>
      <c r="R356" s="26"/>
      <c r="S356" s="22">
        <v>27.45</v>
      </c>
      <c r="T356" s="22">
        <v>0.05</v>
      </c>
      <c r="U356" s="26"/>
      <c r="V356" s="22">
        <v>4.11</v>
      </c>
      <c r="W356" s="22">
        <v>0.22</v>
      </c>
      <c r="X356" s="26"/>
      <c r="Y356" s="22">
        <v>9.57</v>
      </c>
      <c r="Z356" s="22">
        <v>0.11</v>
      </c>
      <c r="AA356" s="26"/>
      <c r="AB356" s="22">
        <v>2.81</v>
      </c>
      <c r="AC356" s="22">
        <v>7.41</v>
      </c>
      <c r="AD356" s="26"/>
      <c r="AE356" s="22">
        <v>411.56</v>
      </c>
      <c r="AF356" s="22">
        <v>36.56265441596843</v>
      </c>
      <c r="AG356" s="26"/>
      <c r="AH356" s="22">
        <v>761.2344649404628</v>
      </c>
      <c r="AI356" s="22">
        <v>12.739143681132163</v>
      </c>
      <c r="AJ356" s="26"/>
      <c r="AK356" s="22">
        <v>205.45690928929952</v>
      </c>
      <c r="AL356" s="22">
        <v>0.51</v>
      </c>
      <c r="AM356" s="26"/>
      <c r="AN356" s="22">
        <v>14.37</v>
      </c>
      <c r="AO356" s="22">
        <v>0.01</v>
      </c>
      <c r="AP356" s="26">
        <v>0</v>
      </c>
      <c r="AQ356" s="22">
        <v>0.22</v>
      </c>
      <c r="AR356" s="18"/>
      <c r="AS356" s="22">
        <v>938.56</v>
      </c>
      <c r="AT356" s="22">
        <v>981.2813742297623</v>
      </c>
      <c r="AU356" s="20">
        <v>0.9564636857972612</v>
      </c>
      <c r="AV356" s="20">
        <v>-4.450510839407456</v>
      </c>
    </row>
    <row r="357" spans="1:48" ht="12.75">
      <c r="A357" s="18" t="s">
        <v>600</v>
      </c>
      <c r="B357" s="19">
        <v>37519</v>
      </c>
      <c r="C357" s="20">
        <v>2002</v>
      </c>
      <c r="D357" s="21">
        <v>37519.91805555556</v>
      </c>
      <c r="E357" s="21">
        <v>37519.958333333336</v>
      </c>
      <c r="F357" s="22">
        <v>0.967</v>
      </c>
      <c r="G357" s="22"/>
      <c r="H357" s="20">
        <v>376</v>
      </c>
      <c r="I357" s="20"/>
      <c r="J357" s="20" t="s">
        <v>25</v>
      </c>
      <c r="K357" s="22">
        <v>3.27</v>
      </c>
      <c r="L357" s="22"/>
      <c r="M357" s="22">
        <v>301.67</v>
      </c>
      <c r="N357" s="22"/>
      <c r="O357" s="20">
        <v>0.54075</v>
      </c>
      <c r="P357" s="22">
        <v>540.75</v>
      </c>
      <c r="Q357" s="22">
        <v>0.57</v>
      </c>
      <c r="R357" s="26"/>
      <c r="S357" s="22">
        <v>28.44</v>
      </c>
      <c r="T357" s="22">
        <v>0.06</v>
      </c>
      <c r="U357" s="26"/>
      <c r="V357" s="22">
        <v>4.94</v>
      </c>
      <c r="W357" s="22">
        <v>0.25</v>
      </c>
      <c r="X357" s="26"/>
      <c r="Y357" s="22">
        <v>10.87</v>
      </c>
      <c r="Z357" s="22">
        <v>0.1</v>
      </c>
      <c r="AA357" s="26"/>
      <c r="AB357" s="22">
        <v>2.56</v>
      </c>
      <c r="AC357" s="22">
        <v>7.9</v>
      </c>
      <c r="AD357" s="26"/>
      <c r="AE357" s="22">
        <v>438.94</v>
      </c>
      <c r="AF357" s="22">
        <v>40.1326172399022</v>
      </c>
      <c r="AG357" s="26"/>
      <c r="AH357" s="22">
        <v>835.5610909347639</v>
      </c>
      <c r="AI357" s="22">
        <v>14.899706572898133</v>
      </c>
      <c r="AJ357" s="26"/>
      <c r="AK357" s="22">
        <v>240.3024676077011</v>
      </c>
      <c r="AL357" s="22">
        <v>0.75</v>
      </c>
      <c r="AM357" s="26"/>
      <c r="AN357" s="22">
        <v>21.13</v>
      </c>
      <c r="AO357" s="22">
        <v>0.13</v>
      </c>
      <c r="AP357" s="26"/>
      <c r="AQ357" s="22">
        <v>2.83</v>
      </c>
      <c r="AR357" s="18"/>
      <c r="AS357" s="22">
        <v>1026.5</v>
      </c>
      <c r="AT357" s="22">
        <v>1099.823558542465</v>
      </c>
      <c r="AU357" s="20">
        <v>0.9333315257952497</v>
      </c>
      <c r="AV357" s="20">
        <v>-6.896745158834267</v>
      </c>
    </row>
    <row r="358" spans="1:48" ht="12.75">
      <c r="A358" s="18" t="s">
        <v>601</v>
      </c>
      <c r="B358" s="19">
        <v>37519</v>
      </c>
      <c r="C358" s="20">
        <v>2002</v>
      </c>
      <c r="D358" s="21">
        <v>37519.95972222222</v>
      </c>
      <c r="E358" s="21">
        <v>37520</v>
      </c>
      <c r="F358" s="22">
        <v>0.967</v>
      </c>
      <c r="G358" s="22"/>
      <c r="H358" s="20">
        <v>198</v>
      </c>
      <c r="I358" s="20"/>
      <c r="J358" s="20" t="s">
        <v>25</v>
      </c>
      <c r="K358" s="22">
        <v>3.2</v>
      </c>
      <c r="L358" s="22"/>
      <c r="M358" s="22">
        <v>355.02</v>
      </c>
      <c r="N358" s="22"/>
      <c r="O358" s="20">
        <v>0.62517</v>
      </c>
      <c r="P358" s="22">
        <v>625.17</v>
      </c>
      <c r="Q358" s="22">
        <v>0.91</v>
      </c>
      <c r="R358" s="26"/>
      <c r="S358" s="22">
        <v>45.41</v>
      </c>
      <c r="T358" s="22">
        <v>0.1</v>
      </c>
      <c r="U358" s="26"/>
      <c r="V358" s="22">
        <v>8.23</v>
      </c>
      <c r="W358" s="22">
        <v>0.38</v>
      </c>
      <c r="X358" s="26"/>
      <c r="Y358" s="22">
        <v>16.53</v>
      </c>
      <c r="Z358" s="22">
        <v>0.13</v>
      </c>
      <c r="AA358" s="26"/>
      <c r="AB358" s="22">
        <v>3.32</v>
      </c>
      <c r="AC358" s="22">
        <v>9.48</v>
      </c>
      <c r="AD358" s="26"/>
      <c r="AE358" s="22">
        <v>526.72</v>
      </c>
      <c r="AF358" s="22">
        <v>47.02339612644943</v>
      </c>
      <c r="AG358" s="26"/>
      <c r="AH358" s="22">
        <v>979.027107352677</v>
      </c>
      <c r="AI358" s="22">
        <v>19.651963531796287</v>
      </c>
      <c r="AJ358" s="26"/>
      <c r="AK358" s="22">
        <v>316.9468678408105</v>
      </c>
      <c r="AL358" s="22">
        <v>0.42</v>
      </c>
      <c r="AM358" s="26"/>
      <c r="AN358" s="22">
        <v>11.83</v>
      </c>
      <c r="AO358" s="22">
        <v>0.01</v>
      </c>
      <c r="AP358" s="26">
        <v>0</v>
      </c>
      <c r="AQ358" s="22">
        <v>0.22</v>
      </c>
      <c r="AR358" s="18"/>
      <c r="AS358" s="22">
        <v>1225.38</v>
      </c>
      <c r="AT358" s="22">
        <v>1308.0239751934876</v>
      </c>
      <c r="AU358" s="20">
        <v>0.93681769083685</v>
      </c>
      <c r="AV358" s="20">
        <v>-6.5243424264521845</v>
      </c>
    </row>
    <row r="359" spans="1:48" ht="12.75">
      <c r="A359" s="18" t="s">
        <v>602</v>
      </c>
      <c r="B359" s="19">
        <v>37520</v>
      </c>
      <c r="C359" s="20">
        <v>2002</v>
      </c>
      <c r="D359" s="21">
        <v>37520.271527777775</v>
      </c>
      <c r="E359" s="21">
        <v>37520.291666666664</v>
      </c>
      <c r="F359" s="22">
        <v>0.483</v>
      </c>
      <c r="G359" s="22"/>
      <c r="H359" s="20">
        <v>126</v>
      </c>
      <c r="I359" s="20"/>
      <c r="J359" s="20" t="s">
        <v>25</v>
      </c>
      <c r="K359" s="22">
        <v>3.16</v>
      </c>
      <c r="L359" s="22"/>
      <c r="M359" s="22">
        <v>396.73</v>
      </c>
      <c r="N359" s="22"/>
      <c r="O359" s="20">
        <v>0.6870700000000001</v>
      </c>
      <c r="P359" s="22">
        <v>687.07</v>
      </c>
      <c r="Q359" s="22">
        <v>1.79</v>
      </c>
      <c r="R359" s="26"/>
      <c r="S359" s="22">
        <v>89.32</v>
      </c>
      <c r="T359" s="22">
        <v>0.27</v>
      </c>
      <c r="U359" s="26"/>
      <c r="V359" s="22">
        <v>22.22</v>
      </c>
      <c r="W359" s="22">
        <v>0.71</v>
      </c>
      <c r="X359" s="26"/>
      <c r="Y359" s="22">
        <v>30.88</v>
      </c>
      <c r="Z359" s="22">
        <v>0.51</v>
      </c>
      <c r="AA359" s="26"/>
      <c r="AB359" s="22">
        <v>13.04</v>
      </c>
      <c r="AC359" s="22">
        <v>14.36</v>
      </c>
      <c r="AD359" s="26"/>
      <c r="AE359" s="22">
        <v>797.94</v>
      </c>
      <c r="AF359" s="22">
        <v>55.77603810578537</v>
      </c>
      <c r="AG359" s="26"/>
      <c r="AH359" s="22">
        <v>1161.2571133624513</v>
      </c>
      <c r="AI359" s="22">
        <v>26.816357737634238</v>
      </c>
      <c r="AJ359" s="26"/>
      <c r="AK359" s="22">
        <v>432.494217592565</v>
      </c>
      <c r="AL359" s="22">
        <v>0.83</v>
      </c>
      <c r="AM359" s="26"/>
      <c r="AN359" s="22">
        <v>23.38</v>
      </c>
      <c r="AO359" s="22">
        <v>0.01</v>
      </c>
      <c r="AP359" s="26">
        <v>0</v>
      </c>
      <c r="AQ359" s="22">
        <v>0.22</v>
      </c>
      <c r="AR359" s="18"/>
      <c r="AS359" s="22">
        <v>1640.47</v>
      </c>
      <c r="AT359" s="22">
        <v>1617.3513309550165</v>
      </c>
      <c r="AU359" s="20">
        <v>1.0142941540298067</v>
      </c>
      <c r="AV359" s="20">
        <v>1.4192717584181727</v>
      </c>
    </row>
    <row r="360" spans="1:48" ht="12.75">
      <c r="A360" s="18" t="s">
        <v>603</v>
      </c>
      <c r="B360" s="19">
        <v>37520</v>
      </c>
      <c r="C360" s="20">
        <v>2002</v>
      </c>
      <c r="D360" s="21">
        <v>37520.29305555556</v>
      </c>
      <c r="E360" s="21">
        <v>37520.333333333336</v>
      </c>
      <c r="F360" s="22">
        <v>0.967</v>
      </c>
      <c r="G360" s="22"/>
      <c r="H360" s="20">
        <v>619</v>
      </c>
      <c r="I360" s="20"/>
      <c r="J360" s="20" t="s">
        <v>25</v>
      </c>
      <c r="K360" s="22">
        <v>3.44</v>
      </c>
      <c r="L360" s="22"/>
      <c r="M360" s="22">
        <v>207.58</v>
      </c>
      <c r="N360" s="22"/>
      <c r="O360" s="20">
        <v>0.36644</v>
      </c>
      <c r="P360" s="22">
        <v>366.44</v>
      </c>
      <c r="Q360" s="22">
        <v>0.36</v>
      </c>
      <c r="R360" s="26"/>
      <c r="S360" s="22">
        <v>17.96</v>
      </c>
      <c r="T360" s="22">
        <v>0.05</v>
      </c>
      <c r="U360" s="26"/>
      <c r="V360" s="22">
        <v>4.11</v>
      </c>
      <c r="W360" s="22">
        <v>0.28</v>
      </c>
      <c r="X360" s="26"/>
      <c r="Y360" s="22">
        <v>12.18</v>
      </c>
      <c r="Z360" s="22">
        <v>0.15</v>
      </c>
      <c r="AA360" s="26"/>
      <c r="AB360" s="22">
        <v>3.84</v>
      </c>
      <c r="AC360" s="22">
        <v>6.71</v>
      </c>
      <c r="AD360" s="26"/>
      <c r="AE360" s="22">
        <v>373</v>
      </c>
      <c r="AF360" s="22">
        <v>27.601206449039744</v>
      </c>
      <c r="AG360" s="26"/>
      <c r="AH360" s="22">
        <v>574.6571182690075</v>
      </c>
      <c r="AI360" s="22">
        <v>11.969812593919487</v>
      </c>
      <c r="AJ360" s="26"/>
      <c r="AK360" s="22">
        <v>193.0491375147335</v>
      </c>
      <c r="AL360" s="22">
        <v>0.49</v>
      </c>
      <c r="AM360" s="26"/>
      <c r="AN360" s="22">
        <v>13.8</v>
      </c>
      <c r="AO360" s="22">
        <v>0.01</v>
      </c>
      <c r="AP360" s="26">
        <v>0</v>
      </c>
      <c r="AQ360" s="22">
        <v>0.22</v>
      </c>
      <c r="AR360" s="18"/>
      <c r="AS360" s="22">
        <v>777.53</v>
      </c>
      <c r="AT360" s="22">
        <v>781.726255783741</v>
      </c>
      <c r="AU360" s="20">
        <v>0.9946320649297702</v>
      </c>
      <c r="AV360" s="20">
        <v>-0.538238120665007</v>
      </c>
    </row>
    <row r="361" spans="1:48" ht="12.75">
      <c r="A361" s="18" t="s">
        <v>604</v>
      </c>
      <c r="B361" s="19">
        <v>37520</v>
      </c>
      <c r="C361" s="20">
        <v>2002</v>
      </c>
      <c r="D361" s="21">
        <v>37520.33472222222</v>
      </c>
      <c r="E361" s="21">
        <v>37520.375</v>
      </c>
      <c r="F361" s="22">
        <v>0.967</v>
      </c>
      <c r="G361" s="22"/>
      <c r="H361" s="20">
        <v>853</v>
      </c>
      <c r="I361" s="20"/>
      <c r="J361" s="20" t="s">
        <v>25</v>
      </c>
      <c r="K361" s="22">
        <v>3.55</v>
      </c>
      <c r="L361" s="22"/>
      <c r="M361" s="22">
        <v>157.14</v>
      </c>
      <c r="N361" s="22"/>
      <c r="O361" s="20">
        <v>0.28184</v>
      </c>
      <c r="P361" s="22">
        <v>281.84</v>
      </c>
      <c r="Q361" s="22">
        <v>0.24</v>
      </c>
      <c r="R361" s="26"/>
      <c r="S361" s="22">
        <v>11.98</v>
      </c>
      <c r="T361" s="22">
        <v>0.03</v>
      </c>
      <c r="U361" s="26"/>
      <c r="V361" s="22">
        <v>2.47</v>
      </c>
      <c r="W361" s="22">
        <v>0.21</v>
      </c>
      <c r="X361" s="26"/>
      <c r="Y361" s="22">
        <v>9.13</v>
      </c>
      <c r="Z361" s="22">
        <v>0.08</v>
      </c>
      <c r="AA361" s="26"/>
      <c r="AB361" s="22">
        <v>2.05</v>
      </c>
      <c r="AC361" s="22">
        <v>4.62</v>
      </c>
      <c r="AD361" s="26"/>
      <c r="AE361" s="22">
        <v>256.72</v>
      </c>
      <c r="AF361" s="22">
        <v>20.190383409984356</v>
      </c>
      <c r="AG361" s="26"/>
      <c r="AH361" s="22">
        <v>420.3637825958743</v>
      </c>
      <c r="AI361" s="22">
        <v>7.599903423242295</v>
      </c>
      <c r="AJ361" s="26"/>
      <c r="AK361" s="22">
        <v>122.57124241005174</v>
      </c>
      <c r="AL361" s="22">
        <v>0.34</v>
      </c>
      <c r="AM361" s="26"/>
      <c r="AN361" s="22">
        <v>9.58</v>
      </c>
      <c r="AO361" s="22">
        <v>0.01</v>
      </c>
      <c r="AP361" s="26">
        <v>0</v>
      </c>
      <c r="AQ361" s="22">
        <v>0.22</v>
      </c>
      <c r="AR361" s="18"/>
      <c r="AS361" s="22">
        <v>564.19</v>
      </c>
      <c r="AT361" s="22">
        <v>552.7350250059261</v>
      </c>
      <c r="AU361" s="20">
        <v>1.020724170671021</v>
      </c>
      <c r="AV361" s="20">
        <v>2.051162743714722</v>
      </c>
    </row>
    <row r="362" spans="1:48" ht="12.75">
      <c r="A362" s="18" t="s">
        <v>605</v>
      </c>
      <c r="B362" s="19">
        <v>37520</v>
      </c>
      <c r="C362" s="20">
        <v>2002</v>
      </c>
      <c r="D362" s="21">
        <v>37520.376388888886</v>
      </c>
      <c r="E362" s="21">
        <v>37520.416666666664</v>
      </c>
      <c r="F362" s="22">
        <v>0.967</v>
      </c>
      <c r="G362" s="22"/>
      <c r="H362" s="20">
        <v>816</v>
      </c>
      <c r="I362" s="20"/>
      <c r="J362" s="20" t="s">
        <v>25</v>
      </c>
      <c r="K362" s="22">
        <v>3.52</v>
      </c>
      <c r="L362" s="22"/>
      <c r="M362" s="22">
        <v>161.99</v>
      </c>
      <c r="N362" s="22"/>
      <c r="O362" s="20">
        <v>0.30061</v>
      </c>
      <c r="P362" s="22">
        <v>300.61</v>
      </c>
      <c r="Q362" s="22">
        <v>0.32</v>
      </c>
      <c r="R362" s="26"/>
      <c r="S362" s="22">
        <v>15.97</v>
      </c>
      <c r="T362" s="22">
        <v>0.04</v>
      </c>
      <c r="U362" s="26"/>
      <c r="V362" s="22">
        <v>3.29</v>
      </c>
      <c r="W362" s="22">
        <v>0.23</v>
      </c>
      <c r="X362" s="26"/>
      <c r="Y362" s="22">
        <v>10</v>
      </c>
      <c r="Z362" s="22">
        <v>0.06</v>
      </c>
      <c r="AA362" s="26"/>
      <c r="AB362" s="22">
        <v>1.53</v>
      </c>
      <c r="AC362" s="22">
        <v>4.34</v>
      </c>
      <c r="AD362" s="26"/>
      <c r="AE362" s="22">
        <v>241.33</v>
      </c>
      <c r="AF362" s="22">
        <v>20.96031621764407</v>
      </c>
      <c r="AG362" s="26"/>
      <c r="AH362" s="22">
        <v>436.39378365134957</v>
      </c>
      <c r="AI362" s="22">
        <v>7.743465372842129</v>
      </c>
      <c r="AJ362" s="26"/>
      <c r="AK362" s="22">
        <v>124.88660953319786</v>
      </c>
      <c r="AL362" s="22">
        <v>0.4</v>
      </c>
      <c r="AM362" s="26"/>
      <c r="AN362" s="22">
        <v>11.27</v>
      </c>
      <c r="AO362" s="22">
        <v>0.01</v>
      </c>
      <c r="AP362" s="26">
        <v>0</v>
      </c>
      <c r="AQ362" s="22">
        <v>0.22</v>
      </c>
      <c r="AR362" s="18"/>
      <c r="AS362" s="22">
        <v>572.73</v>
      </c>
      <c r="AT362" s="22">
        <v>572.7703931845474</v>
      </c>
      <c r="AU362" s="20">
        <v>0.9999294775270718</v>
      </c>
      <c r="AV362" s="20">
        <v>-0.007052495972539732</v>
      </c>
    </row>
    <row r="363" spans="1:48" ht="12.75">
      <c r="A363" s="18" t="s">
        <v>606</v>
      </c>
      <c r="B363" s="19">
        <v>37520</v>
      </c>
      <c r="C363" s="20">
        <v>2002</v>
      </c>
      <c r="D363" s="21">
        <v>37520.41805555556</v>
      </c>
      <c r="E363" s="21">
        <v>37520.458333333336</v>
      </c>
      <c r="F363" s="22">
        <v>0.967</v>
      </c>
      <c r="G363" s="22"/>
      <c r="H363" s="20">
        <v>741</v>
      </c>
      <c r="I363" s="20"/>
      <c r="J363" s="20" t="s">
        <v>25</v>
      </c>
      <c r="K363" s="22">
        <v>3.56</v>
      </c>
      <c r="L363" s="22"/>
      <c r="M363" s="22">
        <v>154.23</v>
      </c>
      <c r="N363" s="22"/>
      <c r="O363" s="20">
        <v>0.27861</v>
      </c>
      <c r="P363" s="22">
        <v>278.61</v>
      </c>
      <c r="Q363" s="22">
        <v>0.35</v>
      </c>
      <c r="R363" s="26"/>
      <c r="S363" s="22">
        <v>17.47</v>
      </c>
      <c r="T363" s="22">
        <v>0.05</v>
      </c>
      <c r="U363" s="26"/>
      <c r="V363" s="22">
        <v>4.11</v>
      </c>
      <c r="W363" s="22">
        <v>0.24</v>
      </c>
      <c r="X363" s="26"/>
      <c r="Y363" s="22">
        <v>10.44</v>
      </c>
      <c r="Z363" s="22">
        <v>0.04</v>
      </c>
      <c r="AA363" s="26"/>
      <c r="AB363" s="22">
        <v>1.02</v>
      </c>
      <c r="AC363" s="22">
        <v>4.44</v>
      </c>
      <c r="AD363" s="26"/>
      <c r="AE363" s="22">
        <v>246.56</v>
      </c>
      <c r="AF363" s="22">
        <v>20.757851486230535</v>
      </c>
      <c r="AG363" s="26"/>
      <c r="AH363" s="22">
        <v>432.17846794331973</v>
      </c>
      <c r="AI363" s="22">
        <v>6.905273956459735</v>
      </c>
      <c r="AJ363" s="26"/>
      <c r="AK363" s="22">
        <v>111.36825836978261</v>
      </c>
      <c r="AL363" s="22">
        <v>0.37</v>
      </c>
      <c r="AM363" s="26"/>
      <c r="AN363" s="22">
        <v>10.42</v>
      </c>
      <c r="AO363" s="22">
        <v>0.01</v>
      </c>
      <c r="AP363" s="26">
        <v>0</v>
      </c>
      <c r="AQ363" s="22">
        <v>0.22</v>
      </c>
      <c r="AR363" s="18"/>
      <c r="AS363" s="22">
        <v>558.21</v>
      </c>
      <c r="AT363" s="22">
        <v>554.1867263131023</v>
      </c>
      <c r="AU363" s="20">
        <v>1.0072597799547884</v>
      </c>
      <c r="AV363" s="20">
        <v>0.7233523061924749</v>
      </c>
    </row>
    <row r="364" spans="1:48" ht="12.75">
      <c r="A364" s="18" t="s">
        <v>607</v>
      </c>
      <c r="B364" s="19">
        <v>37520</v>
      </c>
      <c r="C364" s="20">
        <v>2002</v>
      </c>
      <c r="D364" s="21">
        <v>37520.45972222222</v>
      </c>
      <c r="E364" s="21">
        <v>37520.5</v>
      </c>
      <c r="F364" s="22">
        <v>0.967</v>
      </c>
      <c r="G364" s="22"/>
      <c r="H364" s="20">
        <v>795</v>
      </c>
      <c r="I364" s="20"/>
      <c r="J364" s="20" t="s">
        <v>25</v>
      </c>
      <c r="K364" s="22">
        <v>3.52</v>
      </c>
      <c r="L364" s="22"/>
      <c r="M364" s="22">
        <v>160.05</v>
      </c>
      <c r="N364" s="22"/>
      <c r="O364" s="20">
        <v>0.30269</v>
      </c>
      <c r="P364" s="22">
        <v>302.69</v>
      </c>
      <c r="Q364" s="22">
        <v>0.35</v>
      </c>
      <c r="R364" s="26"/>
      <c r="S364" s="22">
        <v>17.47</v>
      </c>
      <c r="T364" s="22">
        <v>0.04</v>
      </c>
      <c r="U364" s="26"/>
      <c r="V364" s="22">
        <v>3.29</v>
      </c>
      <c r="W364" s="22">
        <v>0.25</v>
      </c>
      <c r="X364" s="26"/>
      <c r="Y364" s="22">
        <v>10.87</v>
      </c>
      <c r="Z364" s="22">
        <v>0.04</v>
      </c>
      <c r="AA364" s="26"/>
      <c r="AB364" s="22">
        <v>1.02</v>
      </c>
      <c r="AC364" s="22">
        <v>4.32</v>
      </c>
      <c r="AD364" s="26"/>
      <c r="AE364" s="22">
        <v>239.72</v>
      </c>
      <c r="AF364" s="22">
        <v>21.34293516536575</v>
      </c>
      <c r="AG364" s="26"/>
      <c r="AH364" s="22">
        <v>444.3599101429149</v>
      </c>
      <c r="AI364" s="22">
        <v>7.192574877195537</v>
      </c>
      <c r="AJ364" s="26"/>
      <c r="AK364" s="22">
        <v>116.00184761940962</v>
      </c>
      <c r="AL364" s="22">
        <v>0.43</v>
      </c>
      <c r="AM364" s="26"/>
      <c r="AN364" s="22">
        <v>12.11</v>
      </c>
      <c r="AO364" s="22">
        <v>0.01</v>
      </c>
      <c r="AP364" s="26">
        <v>0</v>
      </c>
      <c r="AQ364" s="22">
        <v>0.22</v>
      </c>
      <c r="AR364" s="18"/>
      <c r="AS364" s="22">
        <v>575.06</v>
      </c>
      <c r="AT364" s="22">
        <v>572.6917577623245</v>
      </c>
      <c r="AU364" s="20">
        <v>1.0041352825592058</v>
      </c>
      <c r="AV364" s="20">
        <v>0.4126749920719061</v>
      </c>
    </row>
    <row r="365" spans="1:48" ht="12.75">
      <c r="A365" s="18" t="s">
        <v>608</v>
      </c>
      <c r="B365" s="19">
        <v>37520</v>
      </c>
      <c r="C365" s="20">
        <v>2002</v>
      </c>
      <c r="D365" s="21">
        <v>37520.501388888886</v>
      </c>
      <c r="E365" s="21">
        <v>37520.541666666664</v>
      </c>
      <c r="F365" s="22">
        <v>0.967</v>
      </c>
      <c r="G365" s="22"/>
      <c r="H365" s="20">
        <v>603</v>
      </c>
      <c r="I365" s="20"/>
      <c r="J365" s="20" t="s">
        <v>25</v>
      </c>
      <c r="K365" s="22">
        <v>3.49</v>
      </c>
      <c r="L365" s="22"/>
      <c r="M365" s="22">
        <v>185.27</v>
      </c>
      <c r="N365" s="22"/>
      <c r="O365" s="20">
        <v>0.32659</v>
      </c>
      <c r="P365" s="22">
        <v>326.59</v>
      </c>
      <c r="Q365" s="22">
        <v>0.34</v>
      </c>
      <c r="R365" s="26"/>
      <c r="S365" s="22">
        <v>16.97</v>
      </c>
      <c r="T365" s="22">
        <v>0.05</v>
      </c>
      <c r="U365" s="26"/>
      <c r="V365" s="22">
        <v>4.11</v>
      </c>
      <c r="W365" s="22">
        <v>0.3</v>
      </c>
      <c r="X365" s="26"/>
      <c r="Y365" s="22">
        <v>13.05</v>
      </c>
      <c r="Z365" s="22">
        <v>0.05</v>
      </c>
      <c r="AA365" s="26"/>
      <c r="AB365" s="22">
        <v>1.28</v>
      </c>
      <c r="AC365" s="22">
        <v>5.11</v>
      </c>
      <c r="AD365" s="26"/>
      <c r="AE365" s="22">
        <v>284</v>
      </c>
      <c r="AF365" s="22">
        <v>25.202939289953434</v>
      </c>
      <c r="AG365" s="26"/>
      <c r="AH365" s="22">
        <v>524.7251960168305</v>
      </c>
      <c r="AI365" s="22">
        <v>7.869510686708713</v>
      </c>
      <c r="AJ365" s="26"/>
      <c r="AK365" s="22">
        <v>126.91946835523812</v>
      </c>
      <c r="AL365" s="22">
        <v>0.37</v>
      </c>
      <c r="AM365" s="26"/>
      <c r="AN365" s="22">
        <v>10.42</v>
      </c>
      <c r="AO365" s="22">
        <v>0.01</v>
      </c>
      <c r="AP365" s="26">
        <v>0</v>
      </c>
      <c r="AQ365" s="22">
        <v>0.22</v>
      </c>
      <c r="AR365" s="18"/>
      <c r="AS365" s="22">
        <v>646</v>
      </c>
      <c r="AT365" s="22">
        <v>662.2846643720686</v>
      </c>
      <c r="AU365" s="20">
        <v>0.9754113823736072</v>
      </c>
      <c r="AV365" s="20">
        <v>-2.489468051646802</v>
      </c>
    </row>
    <row r="366" spans="1:48" ht="12.75">
      <c r="A366" s="18" t="s">
        <v>609</v>
      </c>
      <c r="B366" s="19">
        <v>37520</v>
      </c>
      <c r="C366" s="20">
        <v>2002</v>
      </c>
      <c r="D366" s="21">
        <v>37520.54305555556</v>
      </c>
      <c r="E366" s="21">
        <v>37520.583333333336</v>
      </c>
      <c r="F366" s="22">
        <v>0.967</v>
      </c>
      <c r="G366" s="22"/>
      <c r="H366" s="20">
        <v>142</v>
      </c>
      <c r="I366" s="20"/>
      <c r="J366" s="20" t="s">
        <v>25</v>
      </c>
      <c r="K366" s="22">
        <v>3.27</v>
      </c>
      <c r="L366" s="22"/>
      <c r="M366" s="22">
        <v>297.79</v>
      </c>
      <c r="N366" s="22"/>
      <c r="O366" s="20">
        <v>0.53827</v>
      </c>
      <c r="P366" s="22">
        <v>538.27</v>
      </c>
      <c r="Q366" s="22">
        <v>0.49</v>
      </c>
      <c r="R366" s="26"/>
      <c r="S366" s="22">
        <v>24.45</v>
      </c>
      <c r="T366" s="22">
        <v>0.09</v>
      </c>
      <c r="U366" s="26"/>
      <c r="V366" s="22">
        <v>7.41</v>
      </c>
      <c r="W366" s="22">
        <v>0.52</v>
      </c>
      <c r="X366" s="26"/>
      <c r="Y366" s="22">
        <v>22.62</v>
      </c>
      <c r="Z366" s="22">
        <v>0.1</v>
      </c>
      <c r="AA366" s="26"/>
      <c r="AB366" s="22">
        <v>2.56</v>
      </c>
      <c r="AC366" s="22">
        <v>8.48</v>
      </c>
      <c r="AD366" s="26"/>
      <c r="AE366" s="22">
        <v>471.22</v>
      </c>
      <c r="AF366" s="22">
        <v>43.47468610838353</v>
      </c>
      <c r="AG366" s="26"/>
      <c r="AH366" s="22">
        <v>905.1429647765451</v>
      </c>
      <c r="AI366" s="22">
        <v>12.772108251374242</v>
      </c>
      <c r="AJ366" s="26"/>
      <c r="AK366" s="22">
        <v>205.98856187816378</v>
      </c>
      <c r="AL366" s="22">
        <v>0.57</v>
      </c>
      <c r="AM366" s="26"/>
      <c r="AN366" s="22">
        <v>16.06</v>
      </c>
      <c r="AO366" s="22">
        <v>0.01</v>
      </c>
      <c r="AP366" s="26">
        <v>0</v>
      </c>
      <c r="AQ366" s="22">
        <v>0.22</v>
      </c>
      <c r="AR366" s="18"/>
      <c r="AS366" s="22">
        <v>1066.53</v>
      </c>
      <c r="AT366" s="22">
        <v>1127.411526654709</v>
      </c>
      <c r="AU366" s="20">
        <v>0.9459988431772038</v>
      </c>
      <c r="AV366" s="20">
        <v>-5.5499680292336935</v>
      </c>
    </row>
    <row r="367" spans="1:48" ht="12.75">
      <c r="A367" s="18" t="s">
        <v>610</v>
      </c>
      <c r="B367" s="19">
        <v>37520</v>
      </c>
      <c r="C367" s="20">
        <v>2002</v>
      </c>
      <c r="D367" s="21">
        <v>37520.58472222222</v>
      </c>
      <c r="E367" s="21">
        <v>37520.625</v>
      </c>
      <c r="F367" s="22">
        <v>0.967</v>
      </c>
      <c r="G367" s="22"/>
      <c r="H367" s="20">
        <v>109</v>
      </c>
      <c r="I367" s="20"/>
      <c r="J367" s="20" t="s">
        <v>25</v>
      </c>
      <c r="K367" s="22">
        <v>3.02</v>
      </c>
      <c r="L367" s="22"/>
      <c r="M367" s="22">
        <v>530.59</v>
      </c>
      <c r="N367" s="22"/>
      <c r="O367" s="20">
        <v>0.9506</v>
      </c>
      <c r="P367" s="22">
        <v>950.6</v>
      </c>
      <c r="Q367" s="22">
        <v>0.86</v>
      </c>
      <c r="R367" s="26"/>
      <c r="S367" s="22">
        <v>42.91</v>
      </c>
      <c r="T367" s="22">
        <v>0.18</v>
      </c>
      <c r="U367" s="26"/>
      <c r="V367" s="22">
        <v>14.81</v>
      </c>
      <c r="W367" s="22">
        <v>1.01</v>
      </c>
      <c r="X367" s="26"/>
      <c r="Y367" s="22">
        <v>43.93</v>
      </c>
      <c r="Z367" s="22">
        <v>0.25</v>
      </c>
      <c r="AA367" s="26"/>
      <c r="AB367" s="22">
        <v>6.39</v>
      </c>
      <c r="AC367" s="22">
        <v>17.6</v>
      </c>
      <c r="AD367" s="26"/>
      <c r="AE367" s="22">
        <v>977.89</v>
      </c>
      <c r="AF367" s="22">
        <v>82.01391185078705</v>
      </c>
      <c r="AG367" s="26"/>
      <c r="AH367" s="22">
        <v>1707.5296447333865</v>
      </c>
      <c r="AI367" s="22">
        <v>21.53580058047025</v>
      </c>
      <c r="AJ367" s="26"/>
      <c r="AK367" s="22">
        <v>347.32939176182424</v>
      </c>
      <c r="AL367" s="22">
        <v>0.83</v>
      </c>
      <c r="AM367" s="26"/>
      <c r="AN367" s="22">
        <v>23.38</v>
      </c>
      <c r="AO367" s="22">
        <v>0.01</v>
      </c>
      <c r="AP367" s="26">
        <v>0</v>
      </c>
      <c r="AQ367" s="22">
        <v>0.22</v>
      </c>
      <c r="AR367" s="18"/>
      <c r="AS367" s="22">
        <v>2036.53</v>
      </c>
      <c r="AT367" s="22">
        <v>2078.4590364952105</v>
      </c>
      <c r="AU367" s="20">
        <v>0.979826864153208</v>
      </c>
      <c r="AV367" s="20">
        <v>-2.037868685595421</v>
      </c>
    </row>
    <row r="368" spans="1:48" ht="12.75">
      <c r="A368" s="18" t="s">
        <v>611</v>
      </c>
      <c r="B368" s="19">
        <v>37520</v>
      </c>
      <c r="C368" s="20">
        <v>2002</v>
      </c>
      <c r="D368" s="21">
        <v>37520.626388888886</v>
      </c>
      <c r="E368" s="21">
        <v>37520.666666666664</v>
      </c>
      <c r="F368" s="22">
        <v>0.967</v>
      </c>
      <c r="G368" s="22"/>
      <c r="H368" s="20">
        <v>109</v>
      </c>
      <c r="I368" s="20"/>
      <c r="J368" s="20" t="s">
        <v>25</v>
      </c>
      <c r="K368" s="22">
        <v>3.08</v>
      </c>
      <c r="L368" s="22"/>
      <c r="M368" s="22">
        <v>465.6</v>
      </c>
      <c r="N368" s="22"/>
      <c r="O368" s="20">
        <v>0.83368</v>
      </c>
      <c r="P368" s="22">
        <v>833.68</v>
      </c>
      <c r="Q368" s="22">
        <v>0.8</v>
      </c>
      <c r="R368" s="26"/>
      <c r="S368" s="22">
        <v>39.92</v>
      </c>
      <c r="T368" s="22">
        <v>0.15</v>
      </c>
      <c r="U368" s="26"/>
      <c r="V368" s="22">
        <v>12.34</v>
      </c>
      <c r="W368" s="22"/>
      <c r="X368" s="26" t="s">
        <v>25</v>
      </c>
      <c r="Y368" s="22"/>
      <c r="Z368" s="22"/>
      <c r="AA368" s="26" t="s">
        <v>25</v>
      </c>
      <c r="AB368" s="22"/>
      <c r="AC368" s="22">
        <v>16.27</v>
      </c>
      <c r="AD368" s="26"/>
      <c r="AE368" s="22">
        <v>903.78</v>
      </c>
      <c r="AF368" s="22">
        <v>73.45260655657715</v>
      </c>
      <c r="AG368" s="26"/>
      <c r="AH368" s="22">
        <v>1529.2832685079363</v>
      </c>
      <c r="AI368" s="22">
        <v>18.665098967208174</v>
      </c>
      <c r="AJ368" s="26"/>
      <c r="AK368" s="22">
        <v>301.0307161431334</v>
      </c>
      <c r="AL368" s="22">
        <v>0.68</v>
      </c>
      <c r="AM368" s="26"/>
      <c r="AN368" s="22">
        <v>19.15</v>
      </c>
      <c r="AO368" s="22">
        <v>0.01</v>
      </c>
      <c r="AP368" s="26">
        <v>0</v>
      </c>
      <c r="AQ368" s="22">
        <v>0.22</v>
      </c>
      <c r="AR368" s="18"/>
      <c r="AS368" s="22">
        <v>1789.72</v>
      </c>
      <c r="AT368" s="22">
        <v>1849.68398465107</v>
      </c>
      <c r="AU368" s="20">
        <v>0.9675814976241025</v>
      </c>
      <c r="AV368" s="20">
        <v>-3.2952639994880517</v>
      </c>
    </row>
    <row r="369" spans="1:48" ht="12.75">
      <c r="A369" s="18" t="s">
        <v>612</v>
      </c>
      <c r="B369" s="19">
        <v>37520</v>
      </c>
      <c r="C369" s="20">
        <v>2002</v>
      </c>
      <c r="D369" s="21">
        <v>37520.66805555556</v>
      </c>
      <c r="E369" s="21">
        <v>37520.708333333336</v>
      </c>
      <c r="F369" s="22">
        <v>0.967</v>
      </c>
      <c r="G369" s="22"/>
      <c r="H369" s="20">
        <v>169</v>
      </c>
      <c r="I369" s="20"/>
      <c r="J369" s="20" t="s">
        <v>25</v>
      </c>
      <c r="K369" s="22">
        <v>3.28</v>
      </c>
      <c r="L369" s="22"/>
      <c r="M369" s="22">
        <v>305.55</v>
      </c>
      <c r="N369" s="22"/>
      <c r="O369" s="20">
        <v>0.52</v>
      </c>
      <c r="P369" s="22">
        <v>520</v>
      </c>
      <c r="Q369" s="22">
        <v>0.69</v>
      </c>
      <c r="R369" s="26"/>
      <c r="S369" s="22">
        <v>34.43</v>
      </c>
      <c r="T369" s="22">
        <v>0.11</v>
      </c>
      <c r="U369" s="26"/>
      <c r="V369" s="22">
        <v>9.05</v>
      </c>
      <c r="W369" s="22">
        <v>0.68</v>
      </c>
      <c r="X369" s="26"/>
      <c r="Y369" s="22">
        <v>29.58</v>
      </c>
      <c r="Z369" s="22">
        <v>0.14</v>
      </c>
      <c r="AA369" s="26"/>
      <c r="AB369" s="22">
        <v>3.58</v>
      </c>
      <c r="AC369" s="22">
        <v>9.71</v>
      </c>
      <c r="AD369" s="26"/>
      <c r="AE369" s="22">
        <v>539.5</v>
      </c>
      <c r="AF369" s="22">
        <v>47.39512056108299</v>
      </c>
      <c r="AG369" s="26"/>
      <c r="AH369" s="22">
        <v>986.7664100817478</v>
      </c>
      <c r="AI369" s="22">
        <v>12.48780309339753</v>
      </c>
      <c r="AJ369" s="26"/>
      <c r="AK369" s="22">
        <v>201.40328829031534</v>
      </c>
      <c r="AL369" s="22">
        <v>0.25</v>
      </c>
      <c r="AM369" s="26"/>
      <c r="AN369" s="22">
        <v>7.04</v>
      </c>
      <c r="AO369" s="22">
        <v>0.01</v>
      </c>
      <c r="AP369" s="26">
        <v>0</v>
      </c>
      <c r="AQ369" s="22">
        <v>0.22</v>
      </c>
      <c r="AR369" s="18"/>
      <c r="AS369" s="22">
        <v>1136.14</v>
      </c>
      <c r="AT369" s="22">
        <v>1195.429698372063</v>
      </c>
      <c r="AU369" s="20">
        <v>0.9504030237388247</v>
      </c>
      <c r="AV369" s="20">
        <v>-5.085818229106353</v>
      </c>
    </row>
    <row r="370" spans="1:48" ht="12.75">
      <c r="A370" s="18" t="s">
        <v>613</v>
      </c>
      <c r="B370" s="19">
        <v>37520</v>
      </c>
      <c r="C370" s="20">
        <v>2002</v>
      </c>
      <c r="D370" s="21">
        <v>37520.70972222222</v>
      </c>
      <c r="E370" s="21">
        <v>37520.75</v>
      </c>
      <c r="F370" s="22">
        <v>0.967</v>
      </c>
      <c r="G370" s="22"/>
      <c r="H370" s="20">
        <v>611</v>
      </c>
      <c r="I370" s="20"/>
      <c r="J370" s="20" t="s">
        <v>25</v>
      </c>
      <c r="K370" s="22">
        <v>3.8</v>
      </c>
      <c r="L370" s="22"/>
      <c r="M370" s="22">
        <v>99.91</v>
      </c>
      <c r="N370" s="22"/>
      <c r="O370" s="20">
        <v>0.15959</v>
      </c>
      <c r="P370" s="22">
        <v>159.59</v>
      </c>
      <c r="Q370" s="22">
        <v>0.27</v>
      </c>
      <c r="R370" s="26"/>
      <c r="S370" s="22">
        <v>13.47</v>
      </c>
      <c r="T370" s="22">
        <v>0.03</v>
      </c>
      <c r="U370" s="26"/>
      <c r="V370" s="22">
        <v>2.47</v>
      </c>
      <c r="W370" s="22">
        <v>0.18</v>
      </c>
      <c r="X370" s="26"/>
      <c r="Y370" s="22">
        <v>7.83</v>
      </c>
      <c r="Z370" s="22">
        <v>0.04</v>
      </c>
      <c r="AA370" s="26"/>
      <c r="AB370" s="22">
        <v>1.02</v>
      </c>
      <c r="AC370" s="22">
        <v>3.82</v>
      </c>
      <c r="AD370" s="26"/>
      <c r="AE370" s="22">
        <v>212.11</v>
      </c>
      <c r="AF370" s="22">
        <v>14.36428912390092</v>
      </c>
      <c r="AG370" s="26"/>
      <c r="AH370" s="22">
        <v>299.06449955961716</v>
      </c>
      <c r="AI370" s="22">
        <v>4.4700205781580244</v>
      </c>
      <c r="AJ370" s="26"/>
      <c r="AK370" s="22">
        <v>72.09249188453262</v>
      </c>
      <c r="AL370" s="22">
        <v>0.18</v>
      </c>
      <c r="AM370" s="26"/>
      <c r="AN370" s="22">
        <v>5.07</v>
      </c>
      <c r="AO370" s="22">
        <v>0.01</v>
      </c>
      <c r="AP370" s="26">
        <v>0</v>
      </c>
      <c r="AQ370" s="22">
        <v>0.22</v>
      </c>
      <c r="AR370" s="18"/>
      <c r="AS370" s="22">
        <v>396.49</v>
      </c>
      <c r="AT370" s="22">
        <v>376.4469914441498</v>
      </c>
      <c r="AU370" s="20">
        <v>1.053242578666813</v>
      </c>
      <c r="AV370" s="20">
        <v>5.186194677628775</v>
      </c>
    </row>
    <row r="371" spans="1:48" ht="12.75">
      <c r="A371" s="18" t="s">
        <v>614</v>
      </c>
      <c r="B371" s="19">
        <v>37520</v>
      </c>
      <c r="C371" s="20">
        <v>2002</v>
      </c>
      <c r="D371" s="21">
        <v>37520.751388888886</v>
      </c>
      <c r="E371" s="21">
        <v>37520.791666666664</v>
      </c>
      <c r="F371" s="22">
        <v>0.967</v>
      </c>
      <c r="G371" s="22"/>
      <c r="H371" s="20">
        <v>451</v>
      </c>
      <c r="I371" s="20"/>
      <c r="J371" s="20" t="s">
        <v>25</v>
      </c>
      <c r="K371" s="22">
        <v>3.78</v>
      </c>
      <c r="L371" s="22"/>
      <c r="M371" s="22">
        <v>99.91</v>
      </c>
      <c r="N371" s="22"/>
      <c r="O371" s="20">
        <v>0.16749</v>
      </c>
      <c r="P371" s="22">
        <v>167.49</v>
      </c>
      <c r="Q371" s="22">
        <v>0.38</v>
      </c>
      <c r="R371" s="26"/>
      <c r="S371" s="22">
        <v>18.96</v>
      </c>
      <c r="T371" s="22">
        <v>0.02</v>
      </c>
      <c r="U371" s="26"/>
      <c r="V371" s="22">
        <v>1.65</v>
      </c>
      <c r="W371" s="22">
        <v>0.07</v>
      </c>
      <c r="X371" s="26"/>
      <c r="Y371" s="22">
        <v>3.04</v>
      </c>
      <c r="Z371" s="22">
        <v>0.04</v>
      </c>
      <c r="AA371" s="26"/>
      <c r="AB371" s="22">
        <v>1.02</v>
      </c>
      <c r="AC371" s="22">
        <v>3.2</v>
      </c>
      <c r="AD371" s="26"/>
      <c r="AE371" s="22">
        <v>177.78</v>
      </c>
      <c r="AF371" s="22">
        <v>11.49747163960396</v>
      </c>
      <c r="AG371" s="26"/>
      <c r="AH371" s="22">
        <v>239.37735953655445</v>
      </c>
      <c r="AI371" s="22">
        <v>7.625793307452515</v>
      </c>
      <c r="AJ371" s="26"/>
      <c r="AK371" s="22">
        <v>122.98879446259416</v>
      </c>
      <c r="AL371" s="22">
        <v>0.24</v>
      </c>
      <c r="AM371" s="26"/>
      <c r="AN371" s="22">
        <v>6.76</v>
      </c>
      <c r="AO371" s="22">
        <v>0.01</v>
      </c>
      <c r="AP371" s="26">
        <v>0</v>
      </c>
      <c r="AQ371" s="22">
        <v>0.22</v>
      </c>
      <c r="AR371" s="18"/>
      <c r="AS371" s="22">
        <v>369.94</v>
      </c>
      <c r="AT371" s="22">
        <v>369.3461539991486</v>
      </c>
      <c r="AU371" s="20">
        <v>1.001607830471284</v>
      </c>
      <c r="AV371" s="20">
        <v>0.16065389501454844</v>
      </c>
    </row>
    <row r="372" spans="1:48" ht="12.75">
      <c r="A372" s="18" t="s">
        <v>615</v>
      </c>
      <c r="B372" s="19">
        <v>37521</v>
      </c>
      <c r="C372" s="20">
        <v>2002</v>
      </c>
      <c r="D372" s="21">
        <v>37521.032638888886</v>
      </c>
      <c r="E372" s="21">
        <v>37521.03958333333</v>
      </c>
      <c r="F372" s="22">
        <v>0.167</v>
      </c>
      <c r="G372" s="22"/>
      <c r="H372" s="20">
        <v>797</v>
      </c>
      <c r="I372" s="20"/>
      <c r="J372" s="20" t="s">
        <v>25</v>
      </c>
      <c r="K372" s="22">
        <v>4.7</v>
      </c>
      <c r="L372" s="22"/>
      <c r="M372" s="22">
        <v>10.57</v>
      </c>
      <c r="N372" s="22"/>
      <c r="O372" s="20">
        <v>0.01986</v>
      </c>
      <c r="P372" s="22">
        <v>19.86</v>
      </c>
      <c r="Q372" s="22">
        <v>0</v>
      </c>
      <c r="R372" s="26" t="s">
        <v>634</v>
      </c>
      <c r="S372" s="22">
        <v>0.22</v>
      </c>
      <c r="T372" s="22">
        <v>0</v>
      </c>
      <c r="U372" s="26" t="s">
        <v>634</v>
      </c>
      <c r="V372" s="22">
        <v>0.04</v>
      </c>
      <c r="W372" s="22">
        <v>0</v>
      </c>
      <c r="X372" s="26" t="s">
        <v>634</v>
      </c>
      <c r="Y372" s="22">
        <v>0.15</v>
      </c>
      <c r="Z372" s="22">
        <v>0</v>
      </c>
      <c r="AA372" s="26" t="s">
        <v>634</v>
      </c>
      <c r="AB372" s="22">
        <v>0.04</v>
      </c>
      <c r="AC372" s="22">
        <v>0.08</v>
      </c>
      <c r="AD372" s="26" t="s">
        <v>635</v>
      </c>
      <c r="AE372" s="22">
        <v>4.28</v>
      </c>
      <c r="AF372" s="22">
        <v>1.3140171415331832</v>
      </c>
      <c r="AG372" s="26"/>
      <c r="AH372" s="22">
        <v>27.357836886720875</v>
      </c>
      <c r="AI372" s="22">
        <v>0.5234221498025772</v>
      </c>
      <c r="AJ372" s="26"/>
      <c r="AK372" s="22">
        <v>8.441752432015965</v>
      </c>
      <c r="AL372" s="22">
        <v>0.03</v>
      </c>
      <c r="AM372" s="26" t="s">
        <v>635</v>
      </c>
      <c r="AN372" s="22">
        <v>0.85</v>
      </c>
      <c r="AO372" s="22">
        <v>0.01</v>
      </c>
      <c r="AP372" s="26">
        <v>0</v>
      </c>
      <c r="AQ372" s="22">
        <v>0.22</v>
      </c>
      <c r="AR372" s="18"/>
      <c r="AS372" s="22">
        <v>24.59</v>
      </c>
      <c r="AT372" s="22">
        <v>36.86958931873684</v>
      </c>
      <c r="AU372" s="20">
        <v>0.6669453187400584</v>
      </c>
      <c r="AV372" s="20">
        <v>-39.95988080900904</v>
      </c>
    </row>
    <row r="373" spans="1:48" ht="12.75">
      <c r="A373" s="18" t="s">
        <v>616</v>
      </c>
      <c r="B373" s="19">
        <v>37521</v>
      </c>
      <c r="C373" s="20">
        <v>2002</v>
      </c>
      <c r="D373" s="21">
        <v>37521.78611111111</v>
      </c>
      <c r="E373" s="21">
        <v>37521.791666666664</v>
      </c>
      <c r="F373" s="22">
        <v>0.133</v>
      </c>
      <c r="G373" s="22"/>
      <c r="H373" s="20">
        <v>234</v>
      </c>
      <c r="I373" s="20"/>
      <c r="J373" s="20" t="s">
        <v>25</v>
      </c>
      <c r="K373" s="22">
        <v>3.87</v>
      </c>
      <c r="L373" s="22"/>
      <c r="M373" s="22">
        <v>69.55</v>
      </c>
      <c r="N373" s="22"/>
      <c r="O373" s="20">
        <v>0.13521</v>
      </c>
      <c r="P373" s="22">
        <v>135.21</v>
      </c>
      <c r="Q373" s="22">
        <v>0.28</v>
      </c>
      <c r="R373" s="26"/>
      <c r="S373" s="22">
        <v>13.97</v>
      </c>
      <c r="T373" s="22">
        <v>0.05</v>
      </c>
      <c r="U373" s="26"/>
      <c r="V373" s="22">
        <v>4.11</v>
      </c>
      <c r="W373" s="22">
        <v>0.09</v>
      </c>
      <c r="X373" s="26"/>
      <c r="Y373" s="22">
        <v>3.91</v>
      </c>
      <c r="Z373" s="22">
        <v>0.09</v>
      </c>
      <c r="AA373" s="26"/>
      <c r="AB373" s="22">
        <v>2.3</v>
      </c>
      <c r="AC373" s="22">
        <v>1.43</v>
      </c>
      <c r="AD373" s="26"/>
      <c r="AE373" s="22">
        <v>79.44</v>
      </c>
      <c r="AF373" s="22">
        <v>7.902981373878048</v>
      </c>
      <c r="AG373" s="26"/>
      <c r="AH373" s="22">
        <v>164.54007220414096</v>
      </c>
      <c r="AI373" s="22">
        <v>4.452541504718504</v>
      </c>
      <c r="AJ373" s="26"/>
      <c r="AK373" s="22">
        <v>71.81058938810004</v>
      </c>
      <c r="AL373" s="22">
        <v>0.21</v>
      </c>
      <c r="AM373" s="26"/>
      <c r="AN373" s="22">
        <v>5.92</v>
      </c>
      <c r="AO373" s="22">
        <v>0.01</v>
      </c>
      <c r="AP373" s="26">
        <v>0</v>
      </c>
      <c r="AQ373" s="22">
        <v>0.22</v>
      </c>
      <c r="AR373" s="18"/>
      <c r="AS373" s="22">
        <v>238.94</v>
      </c>
      <c r="AT373" s="22">
        <v>242.490661592241</v>
      </c>
      <c r="AU373" s="20">
        <v>0.9853575326615606</v>
      </c>
      <c r="AV373" s="20">
        <v>-1.475045889473607</v>
      </c>
    </row>
    <row r="374" spans="1:48" ht="12.75">
      <c r="A374" s="18" t="s">
        <v>617</v>
      </c>
      <c r="B374" s="19">
        <v>37521</v>
      </c>
      <c r="C374" s="20">
        <v>2002</v>
      </c>
      <c r="D374" s="21">
        <v>37521.79305555556</v>
      </c>
      <c r="E374" s="21">
        <v>37521.833333333336</v>
      </c>
      <c r="F374" s="22">
        <v>0.767</v>
      </c>
      <c r="G374" s="22"/>
      <c r="H374" s="20">
        <v>820</v>
      </c>
      <c r="I374" s="20"/>
      <c r="J374" s="20" t="s">
        <v>25</v>
      </c>
      <c r="K374" s="22">
        <v>4.23</v>
      </c>
      <c r="L374" s="22"/>
      <c r="M374" s="22">
        <v>29.78</v>
      </c>
      <c r="N374" s="22"/>
      <c r="O374" s="20">
        <v>0.05834</v>
      </c>
      <c r="P374" s="22">
        <v>58.34</v>
      </c>
      <c r="Q374" s="22">
        <v>0.04</v>
      </c>
      <c r="R374" s="26">
        <v>0</v>
      </c>
      <c r="S374" s="22">
        <v>2</v>
      </c>
      <c r="T374" s="22">
        <v>0</v>
      </c>
      <c r="U374" s="26" t="s">
        <v>634</v>
      </c>
      <c r="V374" s="22">
        <v>0.04</v>
      </c>
      <c r="W374" s="22">
        <v>0</v>
      </c>
      <c r="X374" s="26" t="s">
        <v>634</v>
      </c>
      <c r="Y374" s="22">
        <v>0.15</v>
      </c>
      <c r="Z374" s="22">
        <v>0.01</v>
      </c>
      <c r="AA374" s="26" t="s">
        <v>635</v>
      </c>
      <c r="AB374" s="22">
        <v>0.26</v>
      </c>
      <c r="AC374" s="22">
        <v>0.33</v>
      </c>
      <c r="AD374" s="26"/>
      <c r="AE374" s="22">
        <v>18.06</v>
      </c>
      <c r="AF374" s="22">
        <v>3.0801861165604345</v>
      </c>
      <c r="AG374" s="26"/>
      <c r="AH374" s="22">
        <v>64.12947494678825</v>
      </c>
      <c r="AI374" s="22">
        <v>1.3220170127923412</v>
      </c>
      <c r="AJ374" s="26"/>
      <c r="AK374" s="22">
        <v>21.321490382314877</v>
      </c>
      <c r="AL374" s="22">
        <v>0.07</v>
      </c>
      <c r="AM374" s="26"/>
      <c r="AN374" s="22">
        <v>1.97</v>
      </c>
      <c r="AO374" s="22">
        <v>0.01</v>
      </c>
      <c r="AP374" s="26">
        <v>0</v>
      </c>
      <c r="AQ374" s="22">
        <v>0.22</v>
      </c>
      <c r="AR374" s="18"/>
      <c r="AS374" s="22">
        <v>78.85</v>
      </c>
      <c r="AT374" s="22">
        <v>87.64096532910312</v>
      </c>
      <c r="AU374" s="20">
        <v>0.8996934219506606</v>
      </c>
      <c r="AV374" s="20">
        <v>-10.560291138592424</v>
      </c>
    </row>
    <row r="375" spans="1:48" ht="12.75">
      <c r="A375" s="18" t="s">
        <v>618</v>
      </c>
      <c r="B375" s="19">
        <v>37521</v>
      </c>
      <c r="C375" s="20">
        <v>2002</v>
      </c>
      <c r="D375" s="21">
        <v>37521.83472222222</v>
      </c>
      <c r="E375" s="21">
        <v>37521.875</v>
      </c>
      <c r="F375" s="22">
        <v>0.967</v>
      </c>
      <c r="G375" s="22"/>
      <c r="H375" s="20">
        <v>972</v>
      </c>
      <c r="I375" s="20"/>
      <c r="J375" s="20" t="s">
        <v>25</v>
      </c>
      <c r="K375" s="22">
        <v>4.35</v>
      </c>
      <c r="L375" s="22"/>
      <c r="M375" s="22">
        <v>22.31</v>
      </c>
      <c r="N375" s="22"/>
      <c r="O375" s="20">
        <v>0.045079999999999995</v>
      </c>
      <c r="P375" s="22">
        <v>45.08</v>
      </c>
      <c r="Q375" s="22">
        <v>0.02</v>
      </c>
      <c r="R375" s="26" t="s">
        <v>635</v>
      </c>
      <c r="S375" s="22">
        <v>1</v>
      </c>
      <c r="T375" s="22">
        <v>0</v>
      </c>
      <c r="U375" s="26" t="s">
        <v>634</v>
      </c>
      <c r="V375" s="22">
        <v>0.04</v>
      </c>
      <c r="W375" s="22">
        <v>0.02</v>
      </c>
      <c r="X375" s="26">
        <v>0</v>
      </c>
      <c r="Y375" s="22">
        <v>0.87</v>
      </c>
      <c r="Z375" s="22">
        <v>0.01</v>
      </c>
      <c r="AA375" s="26" t="s">
        <v>635</v>
      </c>
      <c r="AB375" s="22">
        <v>0.26</v>
      </c>
      <c r="AC375" s="22">
        <v>0.22</v>
      </c>
      <c r="AD375" s="26"/>
      <c r="AE375" s="22">
        <v>12.06</v>
      </c>
      <c r="AF375" s="22">
        <v>2.5056820866955265</v>
      </c>
      <c r="AG375" s="26"/>
      <c r="AH375" s="22">
        <v>52.16830104500086</v>
      </c>
      <c r="AI375" s="22">
        <v>1.0249706079809386</v>
      </c>
      <c r="AJ375" s="26"/>
      <c r="AK375" s="22">
        <v>16.530725965516577</v>
      </c>
      <c r="AL375" s="22">
        <v>0.09</v>
      </c>
      <c r="AM375" s="26"/>
      <c r="AN375" s="22">
        <v>2.54</v>
      </c>
      <c r="AO375" s="22">
        <v>0.01</v>
      </c>
      <c r="AP375" s="26">
        <v>0</v>
      </c>
      <c r="AQ375" s="22">
        <v>0.22</v>
      </c>
      <c r="AR375" s="18"/>
      <c r="AS375" s="22">
        <v>59.31</v>
      </c>
      <c r="AT375" s="22">
        <v>71.45902701051745</v>
      </c>
      <c r="AU375" s="20">
        <v>0.8299861120593016</v>
      </c>
      <c r="AV375" s="20">
        <v>-18.58089379152501</v>
      </c>
    </row>
    <row r="376" spans="1:48" ht="12.75">
      <c r="A376" s="18" t="s">
        <v>619</v>
      </c>
      <c r="B376" s="19">
        <v>37521</v>
      </c>
      <c r="C376" s="20">
        <v>2002</v>
      </c>
      <c r="D376" s="21">
        <v>37521.876388888886</v>
      </c>
      <c r="E376" s="21">
        <v>37521.916666666664</v>
      </c>
      <c r="F376" s="22">
        <v>0.967</v>
      </c>
      <c r="G376" s="22"/>
      <c r="H376" s="20">
        <v>944</v>
      </c>
      <c r="I376" s="20"/>
      <c r="J376" s="20" t="s">
        <v>25</v>
      </c>
      <c r="K376" s="22">
        <v>4.21</v>
      </c>
      <c r="L376" s="22"/>
      <c r="M376" s="22">
        <v>31.43</v>
      </c>
      <c r="N376" s="22"/>
      <c r="O376" s="20">
        <v>0.061520000000000005</v>
      </c>
      <c r="P376" s="22">
        <v>61.52</v>
      </c>
      <c r="Q376" s="22">
        <v>0.04</v>
      </c>
      <c r="R376" s="26">
        <v>0</v>
      </c>
      <c r="S376" s="22">
        <v>2</v>
      </c>
      <c r="T376" s="22">
        <v>0</v>
      </c>
      <c r="U376" s="27" t="s">
        <v>634</v>
      </c>
      <c r="V376" s="22">
        <v>0.04</v>
      </c>
      <c r="W376" s="22">
        <v>0.06</v>
      </c>
      <c r="X376" s="27"/>
      <c r="Y376" s="22">
        <v>2.61</v>
      </c>
      <c r="Z376" s="22">
        <v>0.02</v>
      </c>
      <c r="AA376" s="27">
        <v>0</v>
      </c>
      <c r="AB376" s="22">
        <v>0.51</v>
      </c>
      <c r="AC376" s="22">
        <v>0.63</v>
      </c>
      <c r="AD376" s="27"/>
      <c r="AE376" s="22">
        <v>35.06</v>
      </c>
      <c r="AF376" s="22">
        <v>3.9304055112499965</v>
      </c>
      <c r="AG376" s="27"/>
      <c r="AH376" s="22">
        <v>81.83104274422493</v>
      </c>
      <c r="AI376" s="22">
        <v>1.4799156672680092</v>
      </c>
      <c r="AJ376" s="27"/>
      <c r="AK376" s="22">
        <v>23.868079881698453</v>
      </c>
      <c r="AL376" s="22">
        <v>0.15</v>
      </c>
      <c r="AN376" s="22">
        <v>4.23</v>
      </c>
      <c r="AO376" s="22">
        <v>0.01</v>
      </c>
      <c r="AP376">
        <v>0</v>
      </c>
      <c r="AQ376" s="22">
        <v>0.22</v>
      </c>
      <c r="AR376" s="18"/>
      <c r="AS376" s="22">
        <v>101.74</v>
      </c>
      <c r="AT376" s="22">
        <v>110.14912262592338</v>
      </c>
      <c r="AU376" s="20">
        <v>0.9236569259431913</v>
      </c>
      <c r="AV376" s="20">
        <v>-7.937285804679212</v>
      </c>
    </row>
    <row r="377" spans="1:48" ht="12.75">
      <c r="A377" s="18" t="s">
        <v>620</v>
      </c>
      <c r="B377" s="19">
        <v>37521</v>
      </c>
      <c r="C377" s="20">
        <v>2002</v>
      </c>
      <c r="D377" s="21">
        <v>37521.91805555556</v>
      </c>
      <c r="E377" s="21">
        <v>37521.94305555556</v>
      </c>
      <c r="F377" s="22">
        <v>0.6</v>
      </c>
      <c r="G377" s="22"/>
      <c r="H377" s="20">
        <v>793</v>
      </c>
      <c r="I377" s="20"/>
      <c r="J377" s="20" t="s">
        <v>25</v>
      </c>
      <c r="K377" s="22">
        <v>4.15</v>
      </c>
      <c r="L377" s="22"/>
      <c r="M377" s="22">
        <v>36.37</v>
      </c>
      <c r="N377" s="22"/>
      <c r="O377" s="20">
        <v>0.07079</v>
      </c>
      <c r="P377" s="22">
        <v>70.79</v>
      </c>
      <c r="Q377" s="22">
        <v>0</v>
      </c>
      <c r="R377" s="26" t="s">
        <v>634</v>
      </c>
      <c r="S377" s="22">
        <v>0.22</v>
      </c>
      <c r="T377" s="22">
        <v>0</v>
      </c>
      <c r="U377" s="27" t="s">
        <v>634</v>
      </c>
      <c r="V377" s="22">
        <v>0.04</v>
      </c>
      <c r="W377" s="22">
        <v>0.07</v>
      </c>
      <c r="X377" s="27"/>
      <c r="Y377" s="22">
        <v>3.04</v>
      </c>
      <c r="Z377" s="22">
        <v>0.02</v>
      </c>
      <c r="AA377" s="27">
        <v>0</v>
      </c>
      <c r="AB377" s="22">
        <v>0.51</v>
      </c>
      <c r="AC377" s="22">
        <v>0.73</v>
      </c>
      <c r="AD377" s="27"/>
      <c r="AE377" s="22">
        <v>40.61</v>
      </c>
      <c r="AF377" s="22">
        <v>4.099411737333187</v>
      </c>
      <c r="AG377" s="27"/>
      <c r="AH377" s="22">
        <v>85.34975237127696</v>
      </c>
      <c r="AI377" s="22">
        <v>2.027334145036226</v>
      </c>
      <c r="AJ377" s="27"/>
      <c r="AK377" s="22">
        <v>32.696845091144255</v>
      </c>
      <c r="AL377" s="22">
        <v>0.16</v>
      </c>
      <c r="AN377" s="22">
        <v>4.51</v>
      </c>
      <c r="AO377" s="22">
        <v>0.01</v>
      </c>
      <c r="AP377">
        <v>0</v>
      </c>
      <c r="AQ377" s="22">
        <v>0.22</v>
      </c>
      <c r="AR377" s="18"/>
      <c r="AS377" s="22">
        <v>115.21</v>
      </c>
      <c r="AT377" s="22">
        <v>122.77659746242122</v>
      </c>
      <c r="AU377" s="20">
        <v>0.9383710119126152</v>
      </c>
      <c r="AV377" s="20">
        <v>-6.35884334924868</v>
      </c>
    </row>
    <row r="378" spans="1:48" ht="12.75">
      <c r="A378" s="18" t="s">
        <v>621</v>
      </c>
      <c r="B378" s="19">
        <v>37521</v>
      </c>
      <c r="C378" s="20">
        <v>2002</v>
      </c>
      <c r="D378" s="21">
        <v>37521.97430555556</v>
      </c>
      <c r="E378" s="21">
        <v>37522</v>
      </c>
      <c r="F378" s="22">
        <v>0.617</v>
      </c>
      <c r="G378" s="22"/>
      <c r="H378" s="20">
        <v>1040</v>
      </c>
      <c r="I378" s="20"/>
      <c r="J378" s="20" t="s">
        <v>25</v>
      </c>
      <c r="K378" s="22">
        <v>4.65</v>
      </c>
      <c r="L378" s="22"/>
      <c r="M378" s="22">
        <v>12.32</v>
      </c>
      <c r="N378" s="22"/>
      <c r="O378" s="20">
        <v>0.02265</v>
      </c>
      <c r="P378" s="22">
        <v>22.65</v>
      </c>
      <c r="Q378" s="22">
        <v>0</v>
      </c>
      <c r="R378" s="26" t="s">
        <v>634</v>
      </c>
      <c r="S378" s="22">
        <v>0.22</v>
      </c>
      <c r="T378" s="22">
        <v>0</v>
      </c>
      <c r="U378" s="27" t="s">
        <v>634</v>
      </c>
      <c r="V378" s="22">
        <v>0.04</v>
      </c>
      <c r="W378" s="22">
        <v>0</v>
      </c>
      <c r="X378" s="27" t="s">
        <v>634</v>
      </c>
      <c r="Y378" s="22">
        <v>0.15</v>
      </c>
      <c r="Z378" s="22">
        <v>0.01</v>
      </c>
      <c r="AA378" s="27" t="s">
        <v>635</v>
      </c>
      <c r="AB378" s="22">
        <v>0.26</v>
      </c>
      <c r="AC378" s="22">
        <v>0.09</v>
      </c>
      <c r="AD378" s="27" t="s">
        <v>635</v>
      </c>
      <c r="AE378" s="22">
        <v>4.83</v>
      </c>
      <c r="AF378" s="22">
        <v>1.4601365319508604</v>
      </c>
      <c r="AG378" s="27"/>
      <c r="AH378" s="22">
        <v>30.400042595216913</v>
      </c>
      <c r="AI378" s="22">
        <v>0.5484828356869241</v>
      </c>
      <c r="AJ378" s="27"/>
      <c r="AK378" s="22">
        <v>8.845931173958713</v>
      </c>
      <c r="AL378" s="22">
        <v>0.02</v>
      </c>
      <c r="AM378" t="s">
        <v>635</v>
      </c>
      <c r="AN378" s="22">
        <v>0.56</v>
      </c>
      <c r="AO378" s="22">
        <v>0.01</v>
      </c>
      <c r="AP378">
        <v>0</v>
      </c>
      <c r="AQ378" s="22">
        <v>0.22</v>
      </c>
      <c r="AR378" s="18"/>
      <c r="AS378" s="22">
        <v>28.15</v>
      </c>
      <c r="AT378" s="22">
        <v>40.02597376917563</v>
      </c>
      <c r="AU378" s="20">
        <v>0.7032933205407378</v>
      </c>
      <c r="AV378" s="20">
        <v>-34.83917606922429</v>
      </c>
    </row>
    <row r="379" spans="1:48" ht="12.75">
      <c r="A379" s="18" t="s">
        <v>622</v>
      </c>
      <c r="B379" s="19">
        <v>37522</v>
      </c>
      <c r="C379" s="20">
        <v>2002</v>
      </c>
      <c r="D379" s="21">
        <v>37522.08472222222</v>
      </c>
      <c r="E379" s="21">
        <v>37522.12430555555</v>
      </c>
      <c r="F379" s="22">
        <v>0.95</v>
      </c>
      <c r="G379" s="22"/>
      <c r="H379" s="20">
        <v>919</v>
      </c>
      <c r="I379" s="20"/>
      <c r="J379" s="20" t="s">
        <v>25</v>
      </c>
      <c r="K379" s="22">
        <v>4.17</v>
      </c>
      <c r="L379" s="22"/>
      <c r="M379" s="22">
        <v>36.96</v>
      </c>
      <c r="N379" s="22"/>
      <c r="O379" s="20">
        <v>0.06699</v>
      </c>
      <c r="P379" s="22">
        <v>66.99</v>
      </c>
      <c r="Q379" s="22">
        <v>0.04</v>
      </c>
      <c r="R379" s="26">
        <v>0</v>
      </c>
      <c r="S379" s="22">
        <v>2</v>
      </c>
      <c r="T379" s="22">
        <v>0</v>
      </c>
      <c r="U379" s="27" t="s">
        <v>634</v>
      </c>
      <c r="V379" s="22">
        <v>0.04</v>
      </c>
      <c r="W379" s="22">
        <v>0</v>
      </c>
      <c r="X379" s="27" t="s">
        <v>634</v>
      </c>
      <c r="Y379" s="22">
        <v>0.15</v>
      </c>
      <c r="Z379" s="22">
        <v>0.01</v>
      </c>
      <c r="AA379" s="27" t="s">
        <v>635</v>
      </c>
      <c r="AB379" s="22">
        <v>0.26</v>
      </c>
      <c r="AC379" s="22">
        <v>1.05</v>
      </c>
      <c r="AD379" s="27"/>
      <c r="AE379" s="22">
        <v>58.39</v>
      </c>
      <c r="AF379" s="22">
        <v>5.068669630517711</v>
      </c>
      <c r="AG379" s="27"/>
      <c r="AH379" s="22">
        <v>105.52970170737873</v>
      </c>
      <c r="AI379" s="22">
        <v>1.4920669844595353</v>
      </c>
      <c r="AJ379" s="27"/>
      <c r="AK379" s="22">
        <v>24.064056325363385</v>
      </c>
      <c r="AL379" s="22">
        <v>0.03</v>
      </c>
      <c r="AM379" t="s">
        <v>635</v>
      </c>
      <c r="AN379" s="22">
        <v>0.85</v>
      </c>
      <c r="AO379" s="22">
        <v>0.01</v>
      </c>
      <c r="AP379">
        <v>0</v>
      </c>
      <c r="AQ379" s="22">
        <v>0.22</v>
      </c>
      <c r="AR379" s="18"/>
      <c r="AS379" s="22">
        <v>127.83</v>
      </c>
      <c r="AT379" s="22">
        <v>130.66375803274212</v>
      </c>
      <c r="AU379" s="20">
        <v>0.9783125935193749</v>
      </c>
      <c r="AV379" s="20">
        <v>-2.192515636979654</v>
      </c>
    </row>
    <row r="380" spans="1:48" ht="12.75">
      <c r="A380" s="18" t="s">
        <v>623</v>
      </c>
      <c r="B380" s="19">
        <v>37522</v>
      </c>
      <c r="C380" s="20">
        <v>2002</v>
      </c>
      <c r="D380" s="21">
        <v>37522.13402777778</v>
      </c>
      <c r="E380" s="21">
        <v>37522.166666666664</v>
      </c>
      <c r="F380" s="22">
        <v>0.567</v>
      </c>
      <c r="G380" s="22"/>
      <c r="H380" s="20">
        <v>694</v>
      </c>
      <c r="I380" s="20"/>
      <c r="J380" s="20" t="s">
        <v>25</v>
      </c>
      <c r="K380" s="22">
        <v>4.25</v>
      </c>
      <c r="L380" s="22"/>
      <c r="M380" s="22">
        <v>31.04</v>
      </c>
      <c r="N380" s="22"/>
      <c r="O380" s="20">
        <v>0.056229999999999995</v>
      </c>
      <c r="P380" s="22">
        <v>56.23</v>
      </c>
      <c r="Q380" s="22">
        <v>0</v>
      </c>
      <c r="R380" s="26" t="s">
        <v>634</v>
      </c>
      <c r="S380" s="22">
        <v>0.22</v>
      </c>
      <c r="T380" s="22">
        <v>0</v>
      </c>
      <c r="U380" s="27" t="s">
        <v>634</v>
      </c>
      <c r="V380" s="22">
        <v>0.04</v>
      </c>
      <c r="W380" s="22">
        <v>0</v>
      </c>
      <c r="X380" s="27" t="s">
        <v>634</v>
      </c>
      <c r="Y380" s="22">
        <v>0.15</v>
      </c>
      <c r="Z380" s="22">
        <v>0.01</v>
      </c>
      <c r="AA380" s="27" t="s">
        <v>635</v>
      </c>
      <c r="AB380" s="22">
        <v>0.26</v>
      </c>
      <c r="AC380" s="22">
        <v>0.86</v>
      </c>
      <c r="AD380" s="27"/>
      <c r="AE380" s="22">
        <v>47.67</v>
      </c>
      <c r="AF380" s="22">
        <v>4.265991291718707</v>
      </c>
      <c r="AG380" s="27"/>
      <c r="AH380" s="22">
        <v>88.81793869358347</v>
      </c>
      <c r="AI380" s="22">
        <v>1.0743101746478005</v>
      </c>
      <c r="AJ380" s="27"/>
      <c r="AK380" s="22">
        <v>17.326474496719726</v>
      </c>
      <c r="AL380" s="22">
        <v>0.01</v>
      </c>
      <c r="AM380" t="s">
        <v>634</v>
      </c>
      <c r="AN380" s="22">
        <v>0.3</v>
      </c>
      <c r="AO380" s="22">
        <v>0.01</v>
      </c>
      <c r="AP380">
        <v>0</v>
      </c>
      <c r="AQ380" s="22">
        <v>0.22</v>
      </c>
      <c r="AR380" s="18"/>
      <c r="AS380" s="22">
        <v>104.57</v>
      </c>
      <c r="AT380" s="22">
        <v>106.6644131903032</v>
      </c>
      <c r="AU380" s="20">
        <v>0.9803644615138275</v>
      </c>
      <c r="AV380" s="20">
        <v>-1.9830227079678748</v>
      </c>
    </row>
    <row r="381" spans="1:48" ht="12.75">
      <c r="A381" s="18" t="s">
        <v>624</v>
      </c>
      <c r="B381" s="19">
        <v>37522</v>
      </c>
      <c r="C381" s="20">
        <v>2002</v>
      </c>
      <c r="D381" s="21">
        <v>37522.17847222222</v>
      </c>
      <c r="E381" s="21">
        <v>37522.19861111111</v>
      </c>
      <c r="F381" s="22">
        <v>0.483</v>
      </c>
      <c r="G381" s="22"/>
      <c r="H381" s="20">
        <v>406</v>
      </c>
      <c r="I381" s="20"/>
      <c r="J381" s="20" t="s">
        <v>25</v>
      </c>
      <c r="K381" s="22">
        <v>4.27</v>
      </c>
      <c r="L381" s="22"/>
      <c r="M381" s="22">
        <v>29.88</v>
      </c>
      <c r="N381" s="22"/>
      <c r="O381" s="20">
        <v>0.054329999999999996</v>
      </c>
      <c r="P381" s="22">
        <v>54.33</v>
      </c>
      <c r="Q381" s="22">
        <v>0.08</v>
      </c>
      <c r="R381" s="26"/>
      <c r="S381" s="22">
        <v>3.99</v>
      </c>
      <c r="T381" s="22">
        <v>0</v>
      </c>
      <c r="U381" s="27" t="s">
        <v>634</v>
      </c>
      <c r="V381" s="22">
        <v>0.04</v>
      </c>
      <c r="W381" s="22">
        <v>0</v>
      </c>
      <c r="X381" s="27" t="s">
        <v>634</v>
      </c>
      <c r="Y381" s="22">
        <v>0.15</v>
      </c>
      <c r="Z381" s="22">
        <v>0.04</v>
      </c>
      <c r="AA381" s="27"/>
      <c r="AB381" s="22">
        <v>1.02</v>
      </c>
      <c r="AC381" s="22">
        <v>0.81</v>
      </c>
      <c r="AD381" s="27"/>
      <c r="AE381" s="22">
        <v>45.17</v>
      </c>
      <c r="AF381" s="22">
        <v>3.2768799824741826</v>
      </c>
      <c r="AG381" s="27"/>
      <c r="AH381" s="22">
        <v>68.22464123511249</v>
      </c>
      <c r="AI381" s="22">
        <v>2.372878004519343</v>
      </c>
      <c r="AJ381" s="27"/>
      <c r="AK381" s="22">
        <v>38.26977645688797</v>
      </c>
      <c r="AL381" s="22">
        <v>0.07</v>
      </c>
      <c r="AN381" s="22">
        <v>1.97</v>
      </c>
      <c r="AO381" s="22">
        <v>0.01</v>
      </c>
      <c r="AP381">
        <v>0</v>
      </c>
      <c r="AQ381" s="22">
        <v>0.22</v>
      </c>
      <c r="AR381" s="18"/>
      <c r="AS381" s="22">
        <v>104.7</v>
      </c>
      <c r="AT381" s="22">
        <v>108.68441769200045</v>
      </c>
      <c r="AU381" s="20">
        <v>0.9633395681127735</v>
      </c>
      <c r="AV381" s="20">
        <v>-3.734497331245214</v>
      </c>
    </row>
    <row r="382" spans="1:48" ht="12.75">
      <c r="A382" s="18" t="s">
        <v>625</v>
      </c>
      <c r="B382" s="19">
        <v>37522</v>
      </c>
      <c r="C382" s="20">
        <v>2002</v>
      </c>
      <c r="D382" s="21">
        <v>37522.20972222222</v>
      </c>
      <c r="E382" s="21">
        <v>37522.25</v>
      </c>
      <c r="F382" s="22">
        <v>0.967</v>
      </c>
      <c r="G382" s="22"/>
      <c r="H382" s="20">
        <v>814</v>
      </c>
      <c r="I382" s="20"/>
      <c r="J382" s="20" t="s">
        <v>25</v>
      </c>
      <c r="K382" s="22">
        <v>4.45</v>
      </c>
      <c r="L382" s="22"/>
      <c r="M382" s="22">
        <v>19.11</v>
      </c>
      <c r="N382" s="22"/>
      <c r="O382" s="20">
        <v>0.03548</v>
      </c>
      <c r="P382" s="22">
        <v>35.48</v>
      </c>
      <c r="Q382" s="22">
        <v>0.06</v>
      </c>
      <c r="R382" s="26">
        <v>0</v>
      </c>
      <c r="S382" s="22">
        <v>2.99</v>
      </c>
      <c r="T382" s="22">
        <v>0</v>
      </c>
      <c r="U382" s="27" t="s">
        <v>634</v>
      </c>
      <c r="V382" s="22">
        <v>0.04</v>
      </c>
      <c r="W382" s="22">
        <v>0</v>
      </c>
      <c r="X382" s="27" t="s">
        <v>634</v>
      </c>
      <c r="Y382" s="22">
        <v>0.15</v>
      </c>
      <c r="Z382" s="22">
        <v>0.01</v>
      </c>
      <c r="AA382" s="27" t="s">
        <v>635</v>
      </c>
      <c r="AB382" s="22">
        <v>0.26</v>
      </c>
      <c r="AC382" s="22">
        <v>0.37</v>
      </c>
      <c r="AD382" s="27"/>
      <c r="AE382" s="22">
        <v>20.44</v>
      </c>
      <c r="AF382" s="22">
        <v>2.198775504014155</v>
      </c>
      <c r="AG382" s="27"/>
      <c r="AH382" s="22">
        <v>45.778505993574704</v>
      </c>
      <c r="AI382" s="22">
        <v>1.2516002232119687</v>
      </c>
      <c r="AJ382" s="27"/>
      <c r="AK382" s="22">
        <v>20.18580839996263</v>
      </c>
      <c r="AL382" s="22">
        <v>0.03</v>
      </c>
      <c r="AM382" t="s">
        <v>635</v>
      </c>
      <c r="AN382" s="22">
        <v>0.85</v>
      </c>
      <c r="AO382" s="22">
        <v>0.01</v>
      </c>
      <c r="AP382">
        <v>0</v>
      </c>
      <c r="AQ382" s="22">
        <v>0.22</v>
      </c>
      <c r="AR382" s="18"/>
      <c r="AS382" s="22">
        <v>59.36</v>
      </c>
      <c r="AT382" s="22">
        <v>67.03431439353733</v>
      </c>
      <c r="AU382" s="20">
        <v>0.8855166273726043</v>
      </c>
      <c r="AV382" s="20">
        <v>-12.143448746662491</v>
      </c>
    </row>
    <row r="383" spans="1:48" ht="12.75">
      <c r="A383" s="18" t="s">
        <v>626</v>
      </c>
      <c r="B383" s="19">
        <v>37522</v>
      </c>
      <c r="C383" s="20">
        <v>2002</v>
      </c>
      <c r="D383" s="21">
        <v>37522.251388888886</v>
      </c>
      <c r="E383" s="21">
        <v>37522.28333333333</v>
      </c>
      <c r="F383" s="22">
        <v>0.767</v>
      </c>
      <c r="G383" s="22"/>
      <c r="H383" s="20">
        <v>515</v>
      </c>
      <c r="I383" s="20"/>
      <c r="J383" s="20" t="s">
        <v>25</v>
      </c>
      <c r="K383" s="22">
        <v>4.44</v>
      </c>
      <c r="L383" s="22"/>
      <c r="M383" s="22">
        <v>19.21</v>
      </c>
      <c r="N383" s="22"/>
      <c r="O383" s="20">
        <v>0.03648</v>
      </c>
      <c r="P383" s="22">
        <v>36.48</v>
      </c>
      <c r="Q383" s="22">
        <v>0.04</v>
      </c>
      <c r="R383" s="26">
        <v>0</v>
      </c>
      <c r="S383" s="22">
        <v>2</v>
      </c>
      <c r="T383" s="22">
        <v>0</v>
      </c>
      <c r="U383" s="27" t="s">
        <v>634</v>
      </c>
      <c r="V383" s="22">
        <v>0.04</v>
      </c>
      <c r="W383" s="22">
        <v>0</v>
      </c>
      <c r="X383" s="27" t="s">
        <v>634</v>
      </c>
      <c r="Y383" s="22">
        <v>0.15</v>
      </c>
      <c r="Z383" s="22">
        <v>0.02</v>
      </c>
      <c r="AA383" s="27">
        <v>0</v>
      </c>
      <c r="AB383" s="22">
        <v>0.51</v>
      </c>
      <c r="AC383" s="22">
        <v>0.33</v>
      </c>
      <c r="AD383" s="27"/>
      <c r="AE383" s="22">
        <v>18.39</v>
      </c>
      <c r="AF383" s="22">
        <v>2.197794972975919</v>
      </c>
      <c r="AG383" s="27"/>
      <c r="AH383" s="22">
        <v>45.758091337358636</v>
      </c>
      <c r="AI383" s="22">
        <v>1.2720805291558055</v>
      </c>
      <c r="AJ383" s="27"/>
      <c r="AK383" s="22">
        <v>20.51611477422483</v>
      </c>
      <c r="AL383" s="22">
        <v>0.06</v>
      </c>
      <c r="AM383">
        <v>2</v>
      </c>
      <c r="AN383" s="22">
        <v>1.69</v>
      </c>
      <c r="AO383" s="22">
        <v>0.02</v>
      </c>
      <c r="AP383">
        <v>0</v>
      </c>
      <c r="AQ383" s="22">
        <v>0.43</v>
      </c>
      <c r="AR383" s="18"/>
      <c r="AS383" s="22">
        <v>57.57</v>
      </c>
      <c r="AT383" s="22">
        <v>68.39420611158347</v>
      </c>
      <c r="AU383" s="20">
        <v>0.8417379668984818</v>
      </c>
      <c r="AV383" s="20">
        <v>-17.18616176089741</v>
      </c>
    </row>
    <row r="384" spans="1:48" ht="12.75">
      <c r="A384" s="18" t="s">
        <v>627</v>
      </c>
      <c r="B384" s="19">
        <v>37522</v>
      </c>
      <c r="C384" s="20">
        <v>2002</v>
      </c>
      <c r="D384" s="21">
        <v>37522.29305555556</v>
      </c>
      <c r="E384" s="21">
        <v>37522.333333333336</v>
      </c>
      <c r="F384" s="22">
        <v>0.967</v>
      </c>
      <c r="G384" s="22"/>
      <c r="H384" s="20">
        <v>911</v>
      </c>
      <c r="I384" s="20"/>
      <c r="J384" s="20" t="s">
        <v>25</v>
      </c>
      <c r="K384" s="22">
        <v>4.78</v>
      </c>
      <c r="L384" s="22"/>
      <c r="M384" s="22">
        <v>8.63</v>
      </c>
      <c r="N384" s="22"/>
      <c r="O384" s="20">
        <v>0.01644</v>
      </c>
      <c r="P384" s="22">
        <v>16.44</v>
      </c>
      <c r="Q384" s="22">
        <v>0.01</v>
      </c>
      <c r="R384" s="26" t="s">
        <v>635</v>
      </c>
      <c r="S384" s="22">
        <v>0.5</v>
      </c>
      <c r="T384" s="22">
        <v>0</v>
      </c>
      <c r="U384" s="27" t="s">
        <v>634</v>
      </c>
      <c r="V384" s="22">
        <v>0.04</v>
      </c>
      <c r="W384" s="22">
        <v>0</v>
      </c>
      <c r="X384" s="27" t="s">
        <v>634</v>
      </c>
      <c r="Y384" s="22">
        <v>0.15</v>
      </c>
      <c r="Z384" s="22">
        <v>0.01</v>
      </c>
      <c r="AA384" s="27" t="s">
        <v>635</v>
      </c>
      <c r="AB384" s="22">
        <v>0.26</v>
      </c>
      <c r="AC384" s="22">
        <v>0.06</v>
      </c>
      <c r="AD384" s="27" t="s">
        <v>635</v>
      </c>
      <c r="AE384" s="22">
        <v>3.11</v>
      </c>
      <c r="AF384" s="22">
        <v>1.0553695349172976</v>
      </c>
      <c r="AG384" s="27"/>
      <c r="AH384" s="22">
        <v>21.972793716978135</v>
      </c>
      <c r="AI384" s="22">
        <v>0.5202729709678491</v>
      </c>
      <c r="AJ384" s="27"/>
      <c r="AK384" s="22">
        <v>8.39096247576947</v>
      </c>
      <c r="AL384" s="22">
        <v>0.01</v>
      </c>
      <c r="AM384" t="s">
        <v>634</v>
      </c>
      <c r="AN384" s="22">
        <v>0.3</v>
      </c>
      <c r="AO384" s="22">
        <v>0.01</v>
      </c>
      <c r="AP384">
        <v>0</v>
      </c>
      <c r="AQ384" s="22">
        <v>0.22</v>
      </c>
      <c r="AR384" s="18"/>
      <c r="AS384" s="22">
        <v>20.5</v>
      </c>
      <c r="AT384" s="22">
        <v>30.883756192747605</v>
      </c>
      <c r="AU384" s="20">
        <v>0.6637793625897743</v>
      </c>
      <c r="AV384" s="20">
        <v>-40.41649331277649</v>
      </c>
    </row>
    <row r="385" spans="1:48" ht="12.75">
      <c r="A385" s="18" t="s">
        <v>628</v>
      </c>
      <c r="B385" s="19">
        <v>37522</v>
      </c>
      <c r="C385" s="20">
        <v>2002</v>
      </c>
      <c r="D385" s="21">
        <v>37522.33472222222</v>
      </c>
      <c r="E385" s="21">
        <v>37522.36111111111</v>
      </c>
      <c r="F385" s="22">
        <v>0.633</v>
      </c>
      <c r="G385" s="22"/>
      <c r="H385" s="20">
        <v>623</v>
      </c>
      <c r="I385" s="20"/>
      <c r="J385" s="20" t="s">
        <v>25</v>
      </c>
      <c r="K385" s="22">
        <v>4.86</v>
      </c>
      <c r="L385" s="22"/>
      <c r="M385" s="22">
        <v>9.37</v>
      </c>
      <c r="N385" s="22"/>
      <c r="O385" s="20">
        <v>0.01374</v>
      </c>
      <c r="P385" s="22">
        <v>13.74</v>
      </c>
      <c r="Q385" s="22">
        <v>0.01</v>
      </c>
      <c r="R385" s="26" t="s">
        <v>635</v>
      </c>
      <c r="S385" s="22">
        <v>0.5</v>
      </c>
      <c r="T385" s="22">
        <v>0</v>
      </c>
      <c r="U385" s="27" t="s">
        <v>634</v>
      </c>
      <c r="V385" s="22">
        <v>0.04</v>
      </c>
      <c r="W385" s="22">
        <v>0</v>
      </c>
      <c r="X385" s="27" t="s">
        <v>634</v>
      </c>
      <c r="Y385" s="22">
        <v>0.15</v>
      </c>
      <c r="Z385" s="22">
        <v>0.01</v>
      </c>
      <c r="AA385" s="27" t="s">
        <v>635</v>
      </c>
      <c r="AB385" s="22">
        <v>0.26</v>
      </c>
      <c r="AC385" s="22">
        <v>0.1</v>
      </c>
      <c r="AD385" s="27" t="s">
        <v>635</v>
      </c>
      <c r="AE385" s="22">
        <v>5.44</v>
      </c>
      <c r="AF385" s="22">
        <v>1.2158567327189058</v>
      </c>
      <c r="AG385" s="27"/>
      <c r="AH385" s="22">
        <v>25.31413717520762</v>
      </c>
      <c r="AI385" s="22">
        <v>0.49653101963103874</v>
      </c>
      <c r="AJ385" s="27"/>
      <c r="AK385" s="22">
        <v>8.008052284609393</v>
      </c>
      <c r="AL385" s="22">
        <v>0.01</v>
      </c>
      <c r="AM385" t="s">
        <v>634</v>
      </c>
      <c r="AN385" s="22">
        <v>0.3</v>
      </c>
      <c r="AO385" s="22">
        <v>0.01</v>
      </c>
      <c r="AP385">
        <v>0</v>
      </c>
      <c r="AQ385" s="22">
        <v>0.22</v>
      </c>
      <c r="AR385" s="18"/>
      <c r="AS385" s="22">
        <v>20.13</v>
      </c>
      <c r="AT385" s="22">
        <v>33.84218945981701</v>
      </c>
      <c r="AU385" s="20">
        <v>0.5948196709879434</v>
      </c>
      <c r="AV385" s="20">
        <v>-50.812055605140536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3"/>
  </sheetPr>
  <dimension ref="A1:AX211"/>
  <sheetViews>
    <sheetView workbookViewId="0" topLeftCell="A1">
      <selection activeCell="A1" sqref="A1"/>
    </sheetView>
  </sheetViews>
  <sheetFormatPr defaultColWidth="9.140625" defaultRowHeight="12.75"/>
  <cols>
    <col min="1" max="1" width="13.7109375" style="0" customWidth="1"/>
    <col min="2" max="2" width="14.28125" style="0" bestFit="1" customWidth="1"/>
    <col min="3" max="3" width="5.8515625" style="0" bestFit="1" customWidth="1"/>
    <col min="4" max="5" width="18.140625" style="0" customWidth="1"/>
    <col min="6" max="6" width="10.140625" style="0" bestFit="1" customWidth="1"/>
    <col min="7" max="7" width="12.28125" style="0" bestFit="1" customWidth="1"/>
    <col min="8" max="8" width="8.8515625" style="0" bestFit="1" customWidth="1"/>
    <col min="9" max="9" width="6.00390625" style="0" customWidth="1"/>
    <col min="10" max="10" width="7.421875" style="0" bestFit="1" customWidth="1"/>
    <col min="11" max="11" width="8.140625" style="0" bestFit="1" customWidth="1"/>
    <col min="12" max="12" width="10.28125" style="0" bestFit="1" customWidth="1"/>
    <col min="13" max="13" width="18.57421875" style="0" bestFit="1" customWidth="1"/>
    <col min="14" max="14" width="13.28125" style="0" bestFit="1" customWidth="1"/>
    <col min="15" max="15" width="9.7109375" style="0" bestFit="1" customWidth="1"/>
    <col min="16" max="16" width="8.57421875" style="0" bestFit="1" customWidth="1"/>
    <col min="17" max="17" width="11.140625" style="0" bestFit="1" customWidth="1"/>
    <col min="18" max="18" width="7.00390625" style="0" bestFit="1" customWidth="1"/>
    <col min="19" max="19" width="11.57421875" style="0" bestFit="1" customWidth="1"/>
    <col min="20" max="20" width="11.421875" style="0" bestFit="1" customWidth="1"/>
    <col min="21" max="21" width="7.28125" style="0" bestFit="1" customWidth="1"/>
    <col min="22" max="22" width="11.8515625" style="0" bestFit="1" customWidth="1"/>
    <col min="23" max="23" width="10.421875" style="0" bestFit="1" customWidth="1"/>
    <col min="24" max="24" width="6.28125" style="0" bestFit="1" customWidth="1"/>
    <col min="25" max="25" width="10.8515625" style="0" bestFit="1" customWidth="1"/>
    <col min="26" max="26" width="9.28125" style="0" bestFit="1" customWidth="1"/>
    <col min="27" max="27" width="5.140625" style="0" bestFit="1" customWidth="1"/>
    <col min="28" max="28" width="9.7109375" style="0" bestFit="1" customWidth="1"/>
    <col min="29" max="29" width="10.57421875" style="0" bestFit="1" customWidth="1"/>
    <col min="30" max="30" width="7.00390625" style="0" bestFit="1" customWidth="1"/>
    <col min="31" max="31" width="11.00390625" style="0" bestFit="1" customWidth="1"/>
    <col min="32" max="32" width="11.8515625" style="0" bestFit="1" customWidth="1"/>
    <col min="33" max="33" width="7.7109375" style="0" bestFit="1" customWidth="1"/>
    <col min="34" max="34" width="12.28125" style="0" bestFit="1" customWidth="1"/>
    <col min="35" max="35" width="11.140625" style="0" bestFit="1" customWidth="1"/>
    <col min="36" max="36" width="7.00390625" style="0" bestFit="1" customWidth="1"/>
    <col min="37" max="37" width="11.57421875" style="0" bestFit="1" customWidth="1"/>
    <col min="38" max="38" width="9.57421875" style="0" bestFit="1" customWidth="1"/>
    <col min="39" max="39" width="5.421875" style="0" bestFit="1" customWidth="1"/>
    <col min="40" max="40" width="10.00390625" style="0" bestFit="1" customWidth="1"/>
    <col min="41" max="41" width="11.140625" style="0" bestFit="1" customWidth="1"/>
    <col min="42" max="42" width="7.00390625" style="0" bestFit="1" customWidth="1"/>
    <col min="43" max="43" width="11.57421875" style="0" bestFit="1" customWidth="1"/>
    <col min="44" max="44" width="10.421875" style="0" bestFit="1" customWidth="1"/>
    <col min="45" max="45" width="15.7109375" style="0" bestFit="1" customWidth="1"/>
    <col min="46" max="46" width="14.57421875" style="0" bestFit="1" customWidth="1"/>
    <col min="47" max="47" width="21.140625" style="0" bestFit="1" customWidth="1"/>
    <col min="48" max="48" width="12.57421875" style="0" bestFit="1" customWidth="1"/>
    <col min="49" max="49" width="41.8515625" style="0" bestFit="1" customWidth="1"/>
    <col min="50" max="50" width="16.8515625" style="0" bestFit="1" customWidth="1"/>
  </cols>
  <sheetData>
    <row r="1" spans="1:32" s="6" customFormat="1" ht="12" customHeight="1">
      <c r="A1" s="1" t="s">
        <v>6</v>
      </c>
      <c r="B1" s="2"/>
      <c r="C1" s="3"/>
      <c r="D1" s="3"/>
      <c r="E1" s="4"/>
      <c r="F1" s="5"/>
      <c r="H1" s="5"/>
      <c r="I1" s="8"/>
      <c r="J1" s="5"/>
      <c r="K1" s="5"/>
      <c r="M1" s="5"/>
      <c r="N1" s="5"/>
      <c r="O1" s="5"/>
      <c r="P1" s="5"/>
      <c r="Q1" s="5"/>
      <c r="R1" s="5"/>
      <c r="S1" s="5"/>
      <c r="T1" s="5"/>
      <c r="U1" s="5"/>
      <c r="V1" s="5"/>
      <c r="W1" s="5"/>
      <c r="X1" s="5"/>
      <c r="Y1" s="5"/>
      <c r="Z1" s="5"/>
      <c r="AA1" s="5"/>
      <c r="AB1" s="5"/>
      <c r="AC1" s="5"/>
      <c r="AD1" s="5"/>
      <c r="AE1" s="5"/>
      <c r="AF1" s="3"/>
    </row>
    <row r="2" spans="1:32" s="6" customFormat="1" ht="12" customHeight="1">
      <c r="A2" s="1" t="s">
        <v>5</v>
      </c>
      <c r="B2" s="1"/>
      <c r="C2" s="3"/>
      <c r="D2" s="3"/>
      <c r="E2" s="4"/>
      <c r="F2" s="5"/>
      <c r="I2" s="8"/>
      <c r="N2" s="5"/>
      <c r="P2" s="5"/>
      <c r="R2" s="5"/>
      <c r="T2" s="5"/>
      <c r="V2" s="5"/>
      <c r="X2" s="5"/>
      <c r="Z2" s="5"/>
      <c r="AB2" s="5"/>
      <c r="AD2" s="5"/>
      <c r="AF2" s="3"/>
    </row>
    <row r="3" spans="1:32" s="6" customFormat="1" ht="12" customHeight="1">
      <c r="A3" s="1"/>
      <c r="B3" s="1"/>
      <c r="C3" s="3"/>
      <c r="D3" s="3"/>
      <c r="E3" s="4"/>
      <c r="F3" s="5"/>
      <c r="H3" s="5"/>
      <c r="I3" s="8"/>
      <c r="J3" s="5"/>
      <c r="K3" s="5"/>
      <c r="M3" s="5"/>
      <c r="N3" s="5"/>
      <c r="O3" s="5"/>
      <c r="P3" s="5"/>
      <c r="Q3" s="5"/>
      <c r="R3" s="5"/>
      <c r="S3" s="5"/>
      <c r="T3" s="5"/>
      <c r="U3" s="5"/>
      <c r="V3" s="5"/>
      <c r="W3" s="5"/>
      <c r="X3" s="5"/>
      <c r="Y3" s="5"/>
      <c r="Z3" s="5"/>
      <c r="AA3" s="5"/>
      <c r="AB3" s="5"/>
      <c r="AC3" s="5"/>
      <c r="AD3" s="5"/>
      <c r="AE3" s="5"/>
      <c r="AF3" s="3"/>
    </row>
    <row r="4" spans="1:50" s="6" customFormat="1" ht="36" customHeight="1">
      <c r="A4" s="6" t="s">
        <v>22</v>
      </c>
      <c r="B4" s="7" t="s">
        <v>669</v>
      </c>
      <c r="C4" s="6" t="s">
        <v>659</v>
      </c>
      <c r="D4" s="4" t="s">
        <v>660</v>
      </c>
      <c r="E4" s="4" t="s">
        <v>661</v>
      </c>
      <c r="F4" s="5" t="s">
        <v>662</v>
      </c>
      <c r="G4" s="5" t="s">
        <v>663</v>
      </c>
      <c r="H4" s="6" t="s">
        <v>664</v>
      </c>
      <c r="I4" s="24" t="s">
        <v>646</v>
      </c>
      <c r="J4" s="25" t="s">
        <v>665</v>
      </c>
      <c r="K4" s="5" t="s">
        <v>666</v>
      </c>
      <c r="L4" s="5" t="s">
        <v>667</v>
      </c>
      <c r="M4" s="5" t="s">
        <v>717</v>
      </c>
      <c r="N4" s="5" t="s">
        <v>668</v>
      </c>
      <c r="O4" s="6" t="s">
        <v>673</v>
      </c>
      <c r="P4" s="5" t="s">
        <v>674</v>
      </c>
      <c r="Q4" s="5" t="s">
        <v>675</v>
      </c>
      <c r="R4" s="38" t="s">
        <v>676</v>
      </c>
      <c r="S4" s="5" t="s">
        <v>677</v>
      </c>
      <c r="T4" s="5" t="s">
        <v>678</v>
      </c>
      <c r="U4" s="5" t="s">
        <v>679</v>
      </c>
      <c r="V4" s="5" t="s">
        <v>680</v>
      </c>
      <c r="W4" s="5" t="s">
        <v>681</v>
      </c>
      <c r="X4" s="38" t="s">
        <v>682</v>
      </c>
      <c r="Y4" s="5" t="s">
        <v>683</v>
      </c>
      <c r="Z4" s="5" t="s">
        <v>684</v>
      </c>
      <c r="AA4" s="38" t="s">
        <v>685</v>
      </c>
      <c r="AB4" s="5" t="s">
        <v>686</v>
      </c>
      <c r="AC4" s="5" t="s">
        <v>687</v>
      </c>
      <c r="AD4" s="38" t="s">
        <v>688</v>
      </c>
      <c r="AE4" s="39" t="s">
        <v>689</v>
      </c>
      <c r="AF4" s="5" t="s">
        <v>690</v>
      </c>
      <c r="AG4" s="38" t="s">
        <v>691</v>
      </c>
      <c r="AH4" s="5" t="s">
        <v>692</v>
      </c>
      <c r="AI4" s="5" t="s">
        <v>693</v>
      </c>
      <c r="AJ4" s="38" t="s">
        <v>694</v>
      </c>
      <c r="AK4" s="5" t="s">
        <v>695</v>
      </c>
      <c r="AL4" s="5" t="s">
        <v>696</v>
      </c>
      <c r="AM4" s="5" t="s">
        <v>697</v>
      </c>
      <c r="AN4" s="5" t="s">
        <v>698</v>
      </c>
      <c r="AO4" s="5" t="s">
        <v>699</v>
      </c>
      <c r="AP4" s="5" t="s">
        <v>700</v>
      </c>
      <c r="AQ4" s="5" t="s">
        <v>701</v>
      </c>
      <c r="AR4" s="3" t="s">
        <v>2</v>
      </c>
      <c r="AS4" s="6" t="s">
        <v>702</v>
      </c>
      <c r="AT4" s="6" t="s">
        <v>703</v>
      </c>
      <c r="AU4" s="6" t="s">
        <v>704</v>
      </c>
      <c r="AV4" s="6" t="s">
        <v>3</v>
      </c>
      <c r="AW4" s="6" t="s">
        <v>671</v>
      </c>
      <c r="AX4" s="6" t="s">
        <v>670</v>
      </c>
    </row>
    <row r="5" spans="1:50" ht="12.75">
      <c r="A5" s="18" t="s">
        <v>28</v>
      </c>
      <c r="B5" s="19">
        <v>37411</v>
      </c>
      <c r="C5" s="20">
        <v>2002</v>
      </c>
      <c r="D5" s="21">
        <v>37411.95972222222</v>
      </c>
      <c r="E5" s="21">
        <v>37411.54305555556</v>
      </c>
      <c r="F5" s="22">
        <v>10</v>
      </c>
      <c r="G5" s="22"/>
      <c r="H5" s="20">
        <v>1103</v>
      </c>
      <c r="I5" s="20"/>
      <c r="J5" s="20" t="s">
        <v>25</v>
      </c>
      <c r="K5" s="22">
        <v>4.07</v>
      </c>
      <c r="L5" s="22"/>
      <c r="M5" s="22">
        <v>50.29</v>
      </c>
      <c r="N5" s="22"/>
      <c r="O5" s="20">
        <v>0.08472</v>
      </c>
      <c r="P5" s="22">
        <v>84.72</v>
      </c>
      <c r="Q5" s="22">
        <v>0.06</v>
      </c>
      <c r="R5" s="26">
        <v>0</v>
      </c>
      <c r="S5" s="22">
        <v>2.99</v>
      </c>
      <c r="T5" s="22">
        <v>0</v>
      </c>
      <c r="U5" s="26" t="s">
        <v>634</v>
      </c>
      <c r="V5" s="22">
        <v>0.04</v>
      </c>
      <c r="W5" s="22">
        <v>0.04</v>
      </c>
      <c r="X5" s="26"/>
      <c r="Y5" s="22">
        <v>1.74</v>
      </c>
      <c r="Z5" s="22">
        <v>0.04</v>
      </c>
      <c r="AA5" s="26"/>
      <c r="AB5" s="22">
        <v>1.02</v>
      </c>
      <c r="AC5" s="22">
        <v>1.59</v>
      </c>
      <c r="AD5" s="26"/>
      <c r="AE5" s="22">
        <v>88.17</v>
      </c>
      <c r="AF5" s="22">
        <v>5.85813003223209</v>
      </c>
      <c r="AG5" s="26"/>
      <c r="AH5" s="22">
        <v>121.96626727107211</v>
      </c>
      <c r="AI5" s="22">
        <v>2.4377703265112602</v>
      </c>
      <c r="AJ5" s="26"/>
      <c r="AK5" s="22">
        <v>39.316359825973606</v>
      </c>
      <c r="AL5" s="22">
        <v>0.08</v>
      </c>
      <c r="AM5" s="26"/>
      <c r="AN5" s="22">
        <v>2.25</v>
      </c>
      <c r="AO5" s="22">
        <v>0.02</v>
      </c>
      <c r="AP5" s="26">
        <v>0</v>
      </c>
      <c r="AQ5" s="22">
        <v>0.43</v>
      </c>
      <c r="AR5" s="18" t="s">
        <v>629</v>
      </c>
      <c r="AS5" s="22">
        <v>178.68</v>
      </c>
      <c r="AT5" s="22">
        <v>163.96262709704573</v>
      </c>
      <c r="AU5" s="20">
        <v>1.0897605336260159</v>
      </c>
      <c r="AV5" s="20">
        <v>8.590509025478559</v>
      </c>
      <c r="AW5" s="20"/>
      <c r="AX5" s="20" t="s">
        <v>629</v>
      </c>
    </row>
    <row r="6" spans="1:50" ht="12.75">
      <c r="A6" s="18" t="s">
        <v>37</v>
      </c>
      <c r="B6" s="19">
        <v>37412</v>
      </c>
      <c r="C6" s="20">
        <v>2002</v>
      </c>
      <c r="D6" s="21">
        <v>37412.83472222222</v>
      </c>
      <c r="E6" s="21">
        <v>37412.875</v>
      </c>
      <c r="F6" s="22">
        <v>0.967</v>
      </c>
      <c r="G6" s="22"/>
      <c r="H6" s="20">
        <v>875</v>
      </c>
      <c r="I6" s="20"/>
      <c r="J6" s="20" t="s">
        <v>25</v>
      </c>
      <c r="K6" s="22">
        <v>3.76</v>
      </c>
      <c r="L6" s="22"/>
      <c r="M6" s="22">
        <v>93.39</v>
      </c>
      <c r="N6" s="22"/>
      <c r="O6" s="20">
        <v>0.17498</v>
      </c>
      <c r="P6" s="22">
        <v>174.98</v>
      </c>
      <c r="Q6" s="22">
        <v>0.12</v>
      </c>
      <c r="R6" s="26"/>
      <c r="S6" s="22">
        <v>5.99</v>
      </c>
      <c r="T6" s="22">
        <v>0.01</v>
      </c>
      <c r="U6" s="26">
        <v>0</v>
      </c>
      <c r="V6" s="22">
        <v>0.82</v>
      </c>
      <c r="W6" s="22">
        <v>0.05</v>
      </c>
      <c r="X6" s="26"/>
      <c r="Y6" s="22">
        <v>2.17</v>
      </c>
      <c r="Z6" s="22">
        <v>0.05</v>
      </c>
      <c r="AA6" s="26"/>
      <c r="AB6" s="22">
        <v>1.28</v>
      </c>
      <c r="AC6" s="22">
        <v>3.02</v>
      </c>
      <c r="AD6" s="26"/>
      <c r="AE6" s="22">
        <v>167.5</v>
      </c>
      <c r="AF6" s="22">
        <v>8.94443516401662</v>
      </c>
      <c r="AG6" s="26"/>
      <c r="AH6" s="22">
        <v>186.223140114826</v>
      </c>
      <c r="AI6" s="22">
        <v>8.747088341896095</v>
      </c>
      <c r="AJ6" s="26"/>
      <c r="AK6" s="22">
        <v>141.07304077810022</v>
      </c>
      <c r="AL6" s="22">
        <v>0.17</v>
      </c>
      <c r="AM6" s="26"/>
      <c r="AN6" s="22">
        <v>4.79</v>
      </c>
      <c r="AO6" s="22">
        <v>0.02</v>
      </c>
      <c r="AP6" s="26">
        <v>0</v>
      </c>
      <c r="AQ6" s="22">
        <v>0.43</v>
      </c>
      <c r="AR6" s="18" t="s">
        <v>631</v>
      </c>
      <c r="AS6" s="22">
        <v>352.74</v>
      </c>
      <c r="AT6" s="22">
        <v>332.5161808929263</v>
      </c>
      <c r="AU6" s="20">
        <v>1.0608205563192907</v>
      </c>
      <c r="AV6" s="20">
        <v>5.902557224867635</v>
      </c>
      <c r="AW6" s="20"/>
      <c r="AX6" s="20" t="s">
        <v>631</v>
      </c>
    </row>
    <row r="7" spans="1:50" ht="12.75">
      <c r="A7" s="18" t="s">
        <v>38</v>
      </c>
      <c r="B7" s="19">
        <v>37412</v>
      </c>
      <c r="C7" s="20">
        <v>2002</v>
      </c>
      <c r="D7" s="21">
        <v>37412.876388888886</v>
      </c>
      <c r="E7" s="21">
        <v>37412.90347222222</v>
      </c>
      <c r="F7" s="22">
        <v>0.65</v>
      </c>
      <c r="G7" s="22"/>
      <c r="H7" s="20">
        <v>873</v>
      </c>
      <c r="I7" s="20"/>
      <c r="J7" s="20" t="s">
        <v>25</v>
      </c>
      <c r="K7" s="22">
        <v>3.99</v>
      </c>
      <c r="L7" s="22"/>
      <c r="M7" s="22">
        <v>55.37</v>
      </c>
      <c r="N7" s="22"/>
      <c r="O7" s="20">
        <v>0.10209</v>
      </c>
      <c r="P7" s="22">
        <v>102.09</v>
      </c>
      <c r="Q7" s="22">
        <v>0.08</v>
      </c>
      <c r="R7" s="26"/>
      <c r="S7" s="22">
        <v>3.99</v>
      </c>
      <c r="T7" s="22">
        <v>0</v>
      </c>
      <c r="U7" s="26" t="s">
        <v>634</v>
      </c>
      <c r="V7" s="22">
        <v>0.04</v>
      </c>
      <c r="W7" s="22">
        <v>0.03</v>
      </c>
      <c r="X7" s="26"/>
      <c r="Y7" s="22">
        <v>1.3</v>
      </c>
      <c r="Z7" s="22">
        <v>0.03</v>
      </c>
      <c r="AA7" s="26"/>
      <c r="AB7" s="22">
        <v>0.77</v>
      </c>
      <c r="AC7" s="22">
        <v>1.77</v>
      </c>
      <c r="AD7" s="26"/>
      <c r="AE7" s="22">
        <v>98.11</v>
      </c>
      <c r="AF7" s="22">
        <v>5.220077283429753</v>
      </c>
      <c r="AG7" s="26"/>
      <c r="AH7" s="22">
        <v>108.68200904100746</v>
      </c>
      <c r="AI7" s="22">
        <v>5.421845742581076</v>
      </c>
      <c r="AJ7" s="26"/>
      <c r="AK7" s="22">
        <v>87.4435281363476</v>
      </c>
      <c r="AL7" s="22">
        <v>0.09</v>
      </c>
      <c r="AM7" s="26"/>
      <c r="AN7" s="22">
        <v>2.54</v>
      </c>
      <c r="AO7" s="22">
        <v>0.02</v>
      </c>
      <c r="AP7" s="26">
        <v>0</v>
      </c>
      <c r="AQ7" s="22">
        <v>0.43</v>
      </c>
      <c r="AR7" s="18" t="s">
        <v>631</v>
      </c>
      <c r="AS7" s="22">
        <v>206.3</v>
      </c>
      <c r="AT7" s="22">
        <v>199.09553717735506</v>
      </c>
      <c r="AU7" s="20">
        <v>1.0361859583835231</v>
      </c>
      <c r="AV7" s="20">
        <v>3.554288176336337</v>
      </c>
      <c r="AW7" s="20"/>
      <c r="AX7" s="20" t="s">
        <v>631</v>
      </c>
    </row>
    <row r="8" spans="1:50" ht="12.75">
      <c r="A8" s="18" t="s">
        <v>39</v>
      </c>
      <c r="B8" s="19">
        <v>37412</v>
      </c>
      <c r="C8" s="20">
        <v>2002</v>
      </c>
      <c r="D8" s="21">
        <v>37412.916666666664</v>
      </c>
      <c r="E8" s="21">
        <v>37412.958333333336</v>
      </c>
      <c r="F8" s="22">
        <v>1</v>
      </c>
      <c r="G8" s="22"/>
      <c r="H8" s="20">
        <v>802</v>
      </c>
      <c r="I8" s="20"/>
      <c r="J8" s="20" t="s">
        <v>25</v>
      </c>
      <c r="K8" s="22">
        <v>3.67</v>
      </c>
      <c r="L8" s="22"/>
      <c r="M8" s="22">
        <v>111.72</v>
      </c>
      <c r="N8" s="22"/>
      <c r="O8" s="20">
        <v>0.21478</v>
      </c>
      <c r="P8" s="22">
        <v>214.78</v>
      </c>
      <c r="Q8" s="22">
        <v>0.17</v>
      </c>
      <c r="R8" s="26"/>
      <c r="S8" s="22">
        <v>8.48</v>
      </c>
      <c r="T8" s="22">
        <v>0.01</v>
      </c>
      <c r="U8" s="26">
        <v>0</v>
      </c>
      <c r="V8" s="22">
        <v>0.82</v>
      </c>
      <c r="W8" s="22">
        <v>0.04</v>
      </c>
      <c r="X8" s="26"/>
      <c r="Y8" s="22">
        <v>1.74</v>
      </c>
      <c r="Z8" s="22">
        <v>0.04</v>
      </c>
      <c r="AA8" s="26"/>
      <c r="AB8" s="22">
        <v>1.02</v>
      </c>
      <c r="AC8" s="22">
        <v>3.73</v>
      </c>
      <c r="AD8" s="26"/>
      <c r="AE8" s="22">
        <v>207</v>
      </c>
      <c r="AF8" s="22">
        <v>9.614208702549448</v>
      </c>
      <c r="AG8" s="26"/>
      <c r="AH8" s="22">
        <v>200.1678251870795</v>
      </c>
      <c r="AI8" s="22">
        <v>11.901695925826134</v>
      </c>
      <c r="AJ8" s="26"/>
      <c r="AK8" s="22">
        <v>191.9505518917239</v>
      </c>
      <c r="AL8" s="22">
        <v>0.19</v>
      </c>
      <c r="AM8" s="26"/>
      <c r="AN8" s="22">
        <v>5.35</v>
      </c>
      <c r="AO8" s="22">
        <v>0.02</v>
      </c>
      <c r="AP8" s="26">
        <v>0</v>
      </c>
      <c r="AQ8" s="22">
        <v>0.43</v>
      </c>
      <c r="AR8" s="18" t="s">
        <v>631</v>
      </c>
      <c r="AS8" s="22">
        <v>433.84</v>
      </c>
      <c r="AT8" s="22">
        <v>397.89837707880343</v>
      </c>
      <c r="AU8" s="20">
        <v>1.0903286492020006</v>
      </c>
      <c r="AV8" s="20">
        <v>8.642530851450969</v>
      </c>
      <c r="AW8" s="20"/>
      <c r="AX8" s="20" t="s">
        <v>631</v>
      </c>
    </row>
    <row r="9" spans="1:50" ht="12.75">
      <c r="A9" s="18" t="s">
        <v>52</v>
      </c>
      <c r="B9" s="19">
        <v>37413</v>
      </c>
      <c r="C9" s="20">
        <v>2002</v>
      </c>
      <c r="D9" s="21">
        <v>37413.91805555556</v>
      </c>
      <c r="E9" s="21">
        <v>37413.94097222222</v>
      </c>
      <c r="F9" s="22">
        <v>0.55</v>
      </c>
      <c r="G9" s="22"/>
      <c r="H9" s="20">
        <v>18</v>
      </c>
      <c r="I9" s="20">
        <v>0.067</v>
      </c>
      <c r="J9" s="20"/>
      <c r="K9" s="22"/>
      <c r="L9" s="22" t="s">
        <v>25</v>
      </c>
      <c r="M9" s="22"/>
      <c r="N9" s="22" t="s">
        <v>25</v>
      </c>
      <c r="O9" s="20" t="s">
        <v>26</v>
      </c>
      <c r="P9" s="22"/>
      <c r="Q9" s="22"/>
      <c r="R9" s="26" t="s">
        <v>25</v>
      </c>
      <c r="S9" s="22"/>
      <c r="T9" s="22"/>
      <c r="U9" s="26" t="s">
        <v>25</v>
      </c>
      <c r="V9" s="22"/>
      <c r="W9" s="22"/>
      <c r="X9" s="26" t="s">
        <v>25</v>
      </c>
      <c r="Y9" s="22"/>
      <c r="Z9" s="22"/>
      <c r="AA9" s="26" t="s">
        <v>25</v>
      </c>
      <c r="AB9" s="22"/>
      <c r="AC9" s="22">
        <v>8.85</v>
      </c>
      <c r="AD9" s="26"/>
      <c r="AE9" s="22">
        <v>491.67</v>
      </c>
      <c r="AF9" s="22">
        <v>10.467584401271887</v>
      </c>
      <c r="AG9" s="26"/>
      <c r="AH9" s="22">
        <v>217.93510723448068</v>
      </c>
      <c r="AI9" s="22">
        <v>12.156144943798516</v>
      </c>
      <c r="AJ9" s="26"/>
      <c r="AK9" s="22">
        <v>196.05430565358247</v>
      </c>
      <c r="AL9" s="22">
        <v>0.3</v>
      </c>
      <c r="AM9" s="26"/>
      <c r="AN9" s="22">
        <v>8.45</v>
      </c>
      <c r="AO9" s="22">
        <v>0.15</v>
      </c>
      <c r="AP9" s="26"/>
      <c r="AQ9" s="22">
        <v>3.26</v>
      </c>
      <c r="AR9" s="18"/>
      <c r="AS9" s="22">
        <v>491.67</v>
      </c>
      <c r="AT9" s="22">
        <v>425.69941288806314</v>
      </c>
      <c r="AU9" s="20">
        <v>1.1549698804242507</v>
      </c>
      <c r="AV9" s="20">
        <v>14.382556511067492</v>
      </c>
      <c r="AW9" s="20"/>
      <c r="AX9" s="20" t="s">
        <v>1</v>
      </c>
    </row>
    <row r="10" spans="1:50" ht="12.75">
      <c r="A10" s="18" t="s">
        <v>64</v>
      </c>
      <c r="B10" s="19">
        <v>37416</v>
      </c>
      <c r="C10" s="20">
        <v>2002</v>
      </c>
      <c r="D10" s="21">
        <v>37416.45972222222</v>
      </c>
      <c r="E10" s="21">
        <v>37416.479166666664</v>
      </c>
      <c r="F10" s="22">
        <v>0.467</v>
      </c>
      <c r="G10" s="22"/>
      <c r="H10" s="20">
        <v>22</v>
      </c>
      <c r="I10" s="20">
        <v>0.062</v>
      </c>
      <c r="J10" s="20"/>
      <c r="K10" s="22"/>
      <c r="L10" s="22" t="s">
        <v>25</v>
      </c>
      <c r="M10" s="22"/>
      <c r="N10" s="22" t="s">
        <v>25</v>
      </c>
      <c r="O10" s="20" t="s">
        <v>26</v>
      </c>
      <c r="P10" s="22"/>
      <c r="Q10" s="22"/>
      <c r="R10" s="26" t="s">
        <v>25</v>
      </c>
      <c r="S10" s="22"/>
      <c r="T10" s="22"/>
      <c r="U10" s="26" t="s">
        <v>25</v>
      </c>
      <c r="V10" s="22"/>
      <c r="W10" s="22"/>
      <c r="X10" s="26" t="s">
        <v>25</v>
      </c>
      <c r="Y10" s="22"/>
      <c r="Z10" s="22"/>
      <c r="AA10" s="26" t="s">
        <v>25</v>
      </c>
      <c r="AB10" s="22"/>
      <c r="AC10" s="22">
        <v>10.27</v>
      </c>
      <c r="AD10" s="26"/>
      <c r="AE10" s="22">
        <v>570.28</v>
      </c>
      <c r="AF10" s="22">
        <v>36.21136756361337</v>
      </c>
      <c r="AG10" s="26"/>
      <c r="AH10" s="22">
        <v>753.9206726744304</v>
      </c>
      <c r="AI10" s="22">
        <v>14.712223887936553</v>
      </c>
      <c r="AJ10" s="26"/>
      <c r="AK10" s="22">
        <v>237.2787468646407</v>
      </c>
      <c r="AL10" s="22">
        <v>0.45</v>
      </c>
      <c r="AM10" s="26"/>
      <c r="AN10" s="22">
        <v>12.68</v>
      </c>
      <c r="AO10" s="22">
        <v>0.06</v>
      </c>
      <c r="AP10" s="26">
        <v>0</v>
      </c>
      <c r="AQ10" s="22">
        <v>1.3</v>
      </c>
      <c r="AR10" s="18"/>
      <c r="AS10" s="22">
        <v>570.28</v>
      </c>
      <c r="AT10" s="22">
        <v>1005.1794195390711</v>
      </c>
      <c r="AU10" s="20">
        <v>0.5673415003477729</v>
      </c>
      <c r="AV10" s="20">
        <v>-55.209218865987516</v>
      </c>
      <c r="AW10" s="20" t="s">
        <v>56</v>
      </c>
      <c r="AX10" s="20" t="s">
        <v>65</v>
      </c>
    </row>
    <row r="11" spans="1:50" ht="12.75">
      <c r="A11" s="18" t="s">
        <v>55</v>
      </c>
      <c r="B11" s="19">
        <v>37416</v>
      </c>
      <c r="C11" s="20">
        <v>2002</v>
      </c>
      <c r="D11" s="21">
        <v>37416.18472222222</v>
      </c>
      <c r="E11" s="21">
        <v>37416.208333333336</v>
      </c>
      <c r="F11" s="22">
        <v>0.567</v>
      </c>
      <c r="G11" s="22"/>
      <c r="H11" s="20">
        <v>20</v>
      </c>
      <c r="I11" s="20">
        <v>0.168</v>
      </c>
      <c r="J11" s="20"/>
      <c r="K11" s="22"/>
      <c r="L11" s="22" t="s">
        <v>25</v>
      </c>
      <c r="M11" s="22"/>
      <c r="N11" s="22" t="s">
        <v>25</v>
      </c>
      <c r="O11" s="20" t="s">
        <v>26</v>
      </c>
      <c r="P11" s="22"/>
      <c r="Q11" s="22"/>
      <c r="R11" s="26" t="s">
        <v>25</v>
      </c>
      <c r="S11" s="22"/>
      <c r="T11" s="22"/>
      <c r="U11" s="26" t="s">
        <v>25</v>
      </c>
      <c r="V11" s="22"/>
      <c r="W11" s="22"/>
      <c r="X11" s="26" t="s">
        <v>25</v>
      </c>
      <c r="Y11" s="22"/>
      <c r="Z11" s="22"/>
      <c r="AA11" s="26" t="s">
        <v>25</v>
      </c>
      <c r="AB11" s="22"/>
      <c r="AC11" s="22">
        <v>14.89</v>
      </c>
      <c r="AD11" s="26"/>
      <c r="AE11" s="22">
        <v>827.06</v>
      </c>
      <c r="AF11" s="22">
        <v>15.544198830507067</v>
      </c>
      <c r="AG11" s="26"/>
      <c r="AH11" s="22">
        <v>323.6302196511571</v>
      </c>
      <c r="AI11" s="22"/>
      <c r="AJ11" s="26" t="s">
        <v>25</v>
      </c>
      <c r="AK11" s="22" t="s">
        <v>26</v>
      </c>
      <c r="AL11" s="22"/>
      <c r="AM11" s="26" t="s">
        <v>25</v>
      </c>
      <c r="AN11" s="22"/>
      <c r="AO11" s="22"/>
      <c r="AP11" s="26" t="s">
        <v>25</v>
      </c>
      <c r="AQ11" s="22"/>
      <c r="AR11" s="18"/>
      <c r="AS11" s="22">
        <v>827.06</v>
      </c>
      <c r="AT11" s="22">
        <v>323.6302196511571</v>
      </c>
      <c r="AU11" s="20">
        <v>2.555570987442065</v>
      </c>
      <c r="AV11" s="20">
        <v>87.50048827241487</v>
      </c>
      <c r="AW11" s="20" t="s">
        <v>56</v>
      </c>
      <c r="AX11" s="20" t="s">
        <v>57</v>
      </c>
    </row>
    <row r="12" spans="1:50" ht="12.75">
      <c r="A12" s="18" t="s">
        <v>79</v>
      </c>
      <c r="B12" s="19">
        <v>37421</v>
      </c>
      <c r="C12" s="20">
        <v>2002</v>
      </c>
      <c r="D12" s="21">
        <v>37421.63263888889</v>
      </c>
      <c r="E12" s="21">
        <v>37421.666666666664</v>
      </c>
      <c r="F12" s="22">
        <v>0.817</v>
      </c>
      <c r="G12" s="22"/>
      <c r="H12" s="20">
        <v>25</v>
      </c>
      <c r="I12" s="20">
        <v>0.107</v>
      </c>
      <c r="J12" s="20"/>
      <c r="K12" s="22">
        <v>3.44</v>
      </c>
      <c r="L12" s="22"/>
      <c r="M12" s="22"/>
      <c r="N12" s="22" t="s">
        <v>25</v>
      </c>
      <c r="O12" s="20">
        <v>0.36224</v>
      </c>
      <c r="P12" s="22">
        <v>362.24</v>
      </c>
      <c r="Q12" s="22"/>
      <c r="R12" s="26" t="s">
        <v>25</v>
      </c>
      <c r="S12" s="22"/>
      <c r="T12" s="22"/>
      <c r="U12" s="26" t="s">
        <v>25</v>
      </c>
      <c r="V12" s="22"/>
      <c r="W12" s="22"/>
      <c r="X12" s="26" t="s">
        <v>25</v>
      </c>
      <c r="Y12" s="22"/>
      <c r="Z12" s="22"/>
      <c r="AA12" s="26" t="s">
        <v>25</v>
      </c>
      <c r="AB12" s="22"/>
      <c r="AC12" s="22">
        <v>5.29</v>
      </c>
      <c r="AD12" s="26"/>
      <c r="AE12" s="22">
        <v>294.06</v>
      </c>
      <c r="AF12" s="22">
        <v>7.861078141817416</v>
      </c>
      <c r="AG12" s="26"/>
      <c r="AH12" s="22">
        <v>163.6676469126386</v>
      </c>
      <c r="AI12" s="22">
        <v>15.795224237091192</v>
      </c>
      <c r="AJ12" s="26"/>
      <c r="AK12" s="22">
        <v>254.74537649580674</v>
      </c>
      <c r="AL12" s="22">
        <v>0.42</v>
      </c>
      <c r="AM12" s="26"/>
      <c r="AN12" s="22">
        <v>11.83</v>
      </c>
      <c r="AO12" s="22">
        <v>0.01</v>
      </c>
      <c r="AP12" s="26">
        <v>0</v>
      </c>
      <c r="AQ12" s="22">
        <v>0.22</v>
      </c>
      <c r="AR12" s="18"/>
      <c r="AS12" s="22">
        <v>656.3</v>
      </c>
      <c r="AT12" s="22">
        <v>430.46302340844534</v>
      </c>
      <c r="AU12" s="20">
        <v>1.5246373423746293</v>
      </c>
      <c r="AV12" s="20">
        <v>41.56140238987075</v>
      </c>
      <c r="AW12" s="20" t="s">
        <v>56</v>
      </c>
      <c r="AX12" s="20" t="s">
        <v>56</v>
      </c>
    </row>
    <row r="13" spans="1:50" ht="12.75">
      <c r="A13" s="18" t="s">
        <v>80</v>
      </c>
      <c r="B13" s="19">
        <v>37421</v>
      </c>
      <c r="C13" s="20">
        <v>2002</v>
      </c>
      <c r="D13" s="21">
        <v>37421.66805555556</v>
      </c>
      <c r="E13" s="21">
        <v>37421.708333333336</v>
      </c>
      <c r="F13" s="22">
        <v>0.967</v>
      </c>
      <c r="G13" s="22"/>
      <c r="H13" s="20">
        <v>342</v>
      </c>
      <c r="I13" s="20">
        <v>0.384</v>
      </c>
      <c r="J13" s="20"/>
      <c r="K13" s="22">
        <v>4.26</v>
      </c>
      <c r="L13" s="22"/>
      <c r="M13" s="22">
        <v>45.57</v>
      </c>
      <c r="N13" s="22"/>
      <c r="O13" s="20">
        <v>0.05483</v>
      </c>
      <c r="P13" s="22">
        <v>54.83</v>
      </c>
      <c r="Q13" s="22">
        <v>0.73</v>
      </c>
      <c r="R13" s="26"/>
      <c r="S13" s="22">
        <v>36.43</v>
      </c>
      <c r="T13" s="22">
        <v>0.07</v>
      </c>
      <c r="U13" s="26" t="s">
        <v>26</v>
      </c>
      <c r="V13" s="22">
        <v>5.76</v>
      </c>
      <c r="W13" s="22">
        <v>0.08</v>
      </c>
      <c r="X13" s="26"/>
      <c r="Y13" s="22">
        <v>3.48</v>
      </c>
      <c r="Z13" s="22">
        <v>0.22</v>
      </c>
      <c r="AA13" s="26"/>
      <c r="AB13" s="22">
        <v>5.63</v>
      </c>
      <c r="AC13" s="22">
        <v>2.01</v>
      </c>
      <c r="AD13" s="26"/>
      <c r="AE13" s="22">
        <v>111.83</v>
      </c>
      <c r="AF13" s="22">
        <v>2.934128735953239</v>
      </c>
      <c r="AG13" s="26"/>
      <c r="AH13" s="22">
        <v>61.08856028254644</v>
      </c>
      <c r="AI13" s="22">
        <v>5.2761447539150295</v>
      </c>
      <c r="AJ13" s="26"/>
      <c r="AK13" s="22">
        <v>85.0936625911416</v>
      </c>
      <c r="AL13" s="22">
        <v>0.11</v>
      </c>
      <c r="AM13" s="26"/>
      <c r="AN13" s="22">
        <v>3.1</v>
      </c>
      <c r="AO13" s="22">
        <v>0.05</v>
      </c>
      <c r="AP13" s="26">
        <v>0</v>
      </c>
      <c r="AQ13" s="22">
        <v>1.09</v>
      </c>
      <c r="AR13" s="18"/>
      <c r="AS13" s="22">
        <v>217.96</v>
      </c>
      <c r="AT13" s="22">
        <v>150.37222287368803</v>
      </c>
      <c r="AU13" s="20">
        <v>1.4494698278357259</v>
      </c>
      <c r="AV13" s="20">
        <v>36.699356140496995</v>
      </c>
      <c r="AW13" s="20" t="s">
        <v>56</v>
      </c>
      <c r="AX13" s="20" t="s">
        <v>56</v>
      </c>
    </row>
    <row r="14" spans="1:50" ht="12.75">
      <c r="A14" s="18" t="s">
        <v>81</v>
      </c>
      <c r="B14" s="19">
        <v>37421</v>
      </c>
      <c r="C14" s="20">
        <v>2002</v>
      </c>
      <c r="D14" s="21">
        <v>37421.70972222222</v>
      </c>
      <c r="E14" s="21">
        <v>37421.75</v>
      </c>
      <c r="F14" s="22">
        <v>0.967</v>
      </c>
      <c r="G14" s="22"/>
      <c r="H14" s="20">
        <v>412</v>
      </c>
      <c r="I14" s="20">
        <v>0.614</v>
      </c>
      <c r="J14" s="20"/>
      <c r="K14" s="22">
        <v>4.35</v>
      </c>
      <c r="L14" s="22"/>
      <c r="M14" s="22">
        <v>32.34</v>
      </c>
      <c r="N14" s="22"/>
      <c r="O14" s="20">
        <v>0.04426</v>
      </c>
      <c r="P14" s="22">
        <v>44.26</v>
      </c>
      <c r="Q14" s="22">
        <v>0.41</v>
      </c>
      <c r="R14" s="26"/>
      <c r="S14" s="22">
        <v>20.46</v>
      </c>
      <c r="T14" s="22">
        <v>0.04</v>
      </c>
      <c r="U14" s="26" t="s">
        <v>26</v>
      </c>
      <c r="V14" s="22">
        <v>3.29</v>
      </c>
      <c r="W14" s="22">
        <v>0.05</v>
      </c>
      <c r="X14" s="26"/>
      <c r="Y14" s="22">
        <v>2.17</v>
      </c>
      <c r="Z14" s="22">
        <v>0.12</v>
      </c>
      <c r="AA14" s="26"/>
      <c r="AB14" s="22">
        <v>3.07</v>
      </c>
      <c r="AC14" s="22">
        <v>1.28</v>
      </c>
      <c r="AD14" s="26"/>
      <c r="AE14" s="22">
        <v>71.06</v>
      </c>
      <c r="AF14" s="22">
        <v>2.069602164593237</v>
      </c>
      <c r="AG14" s="26"/>
      <c r="AH14" s="22">
        <v>43.08911706683119</v>
      </c>
      <c r="AI14" s="22">
        <v>3.109789496402424</v>
      </c>
      <c r="AJ14" s="26"/>
      <c r="AK14" s="22">
        <v>50.1546849979783</v>
      </c>
      <c r="AL14" s="22">
        <v>0.07</v>
      </c>
      <c r="AM14" s="26"/>
      <c r="AN14" s="22">
        <v>1.97</v>
      </c>
      <c r="AO14" s="22">
        <v>0.05</v>
      </c>
      <c r="AP14" s="26">
        <v>0</v>
      </c>
      <c r="AQ14" s="22">
        <v>1.09</v>
      </c>
      <c r="AR14" s="18"/>
      <c r="AS14" s="22">
        <v>144.31</v>
      </c>
      <c r="AT14" s="22">
        <v>96.3038020648095</v>
      </c>
      <c r="AU14" s="20">
        <v>1.4984870473014533</v>
      </c>
      <c r="AV14" s="20">
        <v>39.90311239274628</v>
      </c>
      <c r="AW14" s="20" t="s">
        <v>56</v>
      </c>
      <c r="AX14" s="20" t="s">
        <v>56</v>
      </c>
    </row>
    <row r="15" spans="1:50" ht="12.75">
      <c r="A15" s="18" t="s">
        <v>82</v>
      </c>
      <c r="B15" s="19">
        <v>37421</v>
      </c>
      <c r="C15" s="20">
        <v>2002</v>
      </c>
      <c r="D15" s="21">
        <v>37421.751388888886</v>
      </c>
      <c r="E15" s="21">
        <v>37421.791666666664</v>
      </c>
      <c r="F15" s="22">
        <v>0.967</v>
      </c>
      <c r="G15" s="22"/>
      <c r="H15" s="20">
        <v>359</v>
      </c>
      <c r="I15" s="20">
        <v>0.503</v>
      </c>
      <c r="J15" s="20"/>
      <c r="K15" s="22">
        <v>4.34</v>
      </c>
      <c r="L15" s="22"/>
      <c r="M15" s="22">
        <v>33.22</v>
      </c>
      <c r="N15" s="22"/>
      <c r="O15" s="20">
        <v>0.046130000000000004</v>
      </c>
      <c r="P15" s="22">
        <v>46.13</v>
      </c>
      <c r="Q15" s="22">
        <v>0.33</v>
      </c>
      <c r="R15" s="26"/>
      <c r="S15" s="22">
        <v>16.47</v>
      </c>
      <c r="T15" s="22">
        <v>0.03</v>
      </c>
      <c r="U15" s="26" t="s">
        <v>26</v>
      </c>
      <c r="V15" s="22">
        <v>2.47</v>
      </c>
      <c r="W15" s="22">
        <v>0.04</v>
      </c>
      <c r="X15" s="26"/>
      <c r="Y15" s="22">
        <v>1.74</v>
      </c>
      <c r="Z15" s="22">
        <v>0.11</v>
      </c>
      <c r="AA15" s="26"/>
      <c r="AB15" s="22">
        <v>2.81</v>
      </c>
      <c r="AC15" s="22">
        <v>1.25</v>
      </c>
      <c r="AD15" s="26"/>
      <c r="AE15" s="22">
        <v>69.33</v>
      </c>
      <c r="AF15" s="22">
        <v>2.2011446715152556</v>
      </c>
      <c r="AG15" s="26"/>
      <c r="AH15" s="22">
        <v>45.82783206094762</v>
      </c>
      <c r="AI15" s="22">
        <v>2.941405562883764</v>
      </c>
      <c r="AJ15" s="26"/>
      <c r="AK15" s="22">
        <v>47.438988918189345</v>
      </c>
      <c r="AL15" s="22">
        <v>0.08</v>
      </c>
      <c r="AM15" s="26"/>
      <c r="AN15" s="22">
        <v>2.25</v>
      </c>
      <c r="AO15" s="22">
        <v>0.04</v>
      </c>
      <c r="AP15" s="26">
        <v>0</v>
      </c>
      <c r="AQ15" s="22">
        <v>0.87</v>
      </c>
      <c r="AR15" s="18"/>
      <c r="AS15" s="22">
        <v>138.95</v>
      </c>
      <c r="AT15" s="22">
        <v>96.38682097913697</v>
      </c>
      <c r="AU15" s="20">
        <v>1.4415871235142808</v>
      </c>
      <c r="AV15" s="20">
        <v>36.17213731686834</v>
      </c>
      <c r="AW15" s="20" t="s">
        <v>56</v>
      </c>
      <c r="AX15" s="20" t="s">
        <v>56</v>
      </c>
    </row>
    <row r="16" spans="1:50" ht="12.75">
      <c r="A16" s="18" t="s">
        <v>83</v>
      </c>
      <c r="B16" s="19">
        <v>37421</v>
      </c>
      <c r="C16" s="20">
        <v>2002</v>
      </c>
      <c r="D16" s="21">
        <v>37421.79305555556</v>
      </c>
      <c r="E16" s="21">
        <v>37421.82708333333</v>
      </c>
      <c r="F16" s="22">
        <v>0.817</v>
      </c>
      <c r="G16" s="22"/>
      <c r="H16" s="20">
        <v>374</v>
      </c>
      <c r="I16" s="20">
        <v>0.596</v>
      </c>
      <c r="J16" s="20"/>
      <c r="K16" s="22">
        <v>4.2</v>
      </c>
      <c r="L16" s="22"/>
      <c r="M16" s="22">
        <v>38.22</v>
      </c>
      <c r="N16" s="22"/>
      <c r="O16" s="20">
        <v>0.06281</v>
      </c>
      <c r="P16" s="22">
        <v>62.81</v>
      </c>
      <c r="Q16" s="22">
        <v>0.26</v>
      </c>
      <c r="R16" s="26"/>
      <c r="S16" s="22">
        <v>12.97</v>
      </c>
      <c r="T16" s="22">
        <v>0.02</v>
      </c>
      <c r="U16" s="26" t="s">
        <v>26</v>
      </c>
      <c r="V16" s="22">
        <v>1.65</v>
      </c>
      <c r="W16" s="22">
        <v>0.03</v>
      </c>
      <c r="X16" s="26"/>
      <c r="Y16" s="22">
        <v>1.3</v>
      </c>
      <c r="Z16" s="22">
        <v>0.1</v>
      </c>
      <c r="AA16" s="26"/>
      <c r="AB16" s="22">
        <v>2.56</v>
      </c>
      <c r="AC16" s="22">
        <v>1.17</v>
      </c>
      <c r="AD16" s="26"/>
      <c r="AE16" s="22">
        <v>64.72</v>
      </c>
      <c r="AF16" s="22">
        <v>3.2640325979788845</v>
      </c>
      <c r="AG16" s="26"/>
      <c r="AH16" s="22">
        <v>67.95715868992038</v>
      </c>
      <c r="AI16" s="22">
        <v>2.556151983751857</v>
      </c>
      <c r="AJ16" s="26"/>
      <c r="AK16" s="22">
        <v>41.22561919394995</v>
      </c>
      <c r="AL16" s="22">
        <v>0.09</v>
      </c>
      <c r="AM16" s="26"/>
      <c r="AN16" s="22">
        <v>2.54</v>
      </c>
      <c r="AO16" s="22">
        <v>0.02</v>
      </c>
      <c r="AP16" s="26">
        <v>0</v>
      </c>
      <c r="AQ16" s="22">
        <v>0.43</v>
      </c>
      <c r="AR16" s="18"/>
      <c r="AS16" s="22">
        <v>146.01</v>
      </c>
      <c r="AT16" s="22">
        <v>112.15277788387034</v>
      </c>
      <c r="AU16" s="20">
        <v>1.301884828489825</v>
      </c>
      <c r="AV16" s="20">
        <v>26.229359936125014</v>
      </c>
      <c r="AW16" s="20" t="s">
        <v>56</v>
      </c>
      <c r="AX16" s="20" t="s">
        <v>56</v>
      </c>
    </row>
    <row r="17" spans="1:50" ht="12.75">
      <c r="A17" s="18" t="s">
        <v>103</v>
      </c>
      <c r="B17" s="19">
        <v>37422</v>
      </c>
      <c r="C17" s="20">
        <v>2002</v>
      </c>
      <c r="D17" s="21">
        <v>37422.666666666664</v>
      </c>
      <c r="E17" s="21">
        <v>37422.697916666664</v>
      </c>
      <c r="F17" s="22">
        <v>0.75</v>
      </c>
      <c r="G17" s="22"/>
      <c r="H17" s="20">
        <v>872</v>
      </c>
      <c r="I17" s="20">
        <v>0.933</v>
      </c>
      <c r="J17" s="20"/>
      <c r="K17" s="22">
        <v>5.32</v>
      </c>
      <c r="L17" s="22"/>
      <c r="M17" s="22">
        <v>2.31</v>
      </c>
      <c r="N17" s="22"/>
      <c r="O17" s="20">
        <v>0.00483</v>
      </c>
      <c r="P17" s="22">
        <v>4.83</v>
      </c>
      <c r="Q17" s="22">
        <v>0</v>
      </c>
      <c r="R17" s="26" t="s">
        <v>634</v>
      </c>
      <c r="S17" s="22">
        <v>0.22</v>
      </c>
      <c r="T17" s="22">
        <v>0</v>
      </c>
      <c r="U17" s="26" t="s">
        <v>634</v>
      </c>
      <c r="V17" s="22">
        <v>0.04</v>
      </c>
      <c r="W17" s="22">
        <v>0</v>
      </c>
      <c r="X17" s="26" t="s">
        <v>634</v>
      </c>
      <c r="Y17" s="22">
        <v>0.15</v>
      </c>
      <c r="Z17" s="22">
        <v>0</v>
      </c>
      <c r="AA17" s="26" t="s">
        <v>634</v>
      </c>
      <c r="AB17" s="22">
        <v>0.04</v>
      </c>
      <c r="AC17" s="22">
        <v>0.01</v>
      </c>
      <c r="AD17" s="26" t="s">
        <v>634</v>
      </c>
      <c r="AE17" s="22">
        <v>0.78</v>
      </c>
      <c r="AF17" s="22">
        <v>0</v>
      </c>
      <c r="AG17" s="26" t="s">
        <v>634</v>
      </c>
      <c r="AH17" s="22">
        <v>0</v>
      </c>
      <c r="AI17" s="22">
        <v>0.0735258680005388</v>
      </c>
      <c r="AJ17" s="26"/>
      <c r="AK17" s="22">
        <v>1.1858251991126898</v>
      </c>
      <c r="AL17" s="22">
        <v>0.01</v>
      </c>
      <c r="AM17" s="26" t="s">
        <v>634</v>
      </c>
      <c r="AN17" s="22">
        <v>0.3</v>
      </c>
      <c r="AO17" s="22">
        <v>0.01</v>
      </c>
      <c r="AP17" s="26">
        <v>0</v>
      </c>
      <c r="AQ17" s="22">
        <v>0.28</v>
      </c>
      <c r="AR17" s="18"/>
      <c r="AS17" s="22">
        <v>6.06</v>
      </c>
      <c r="AT17" s="22">
        <v>1.7658251991126899</v>
      </c>
      <c r="AU17" s="20">
        <v>3.4318232648651135</v>
      </c>
      <c r="AV17" s="20">
        <v>109.74369326251225</v>
      </c>
      <c r="AW17" s="20" t="s">
        <v>56</v>
      </c>
      <c r="AX17" s="20" t="s">
        <v>56</v>
      </c>
    </row>
    <row r="18" spans="1:50" ht="12.75">
      <c r="A18" s="18" t="s">
        <v>107</v>
      </c>
      <c r="B18" s="19">
        <v>37422</v>
      </c>
      <c r="C18" s="20">
        <v>2002</v>
      </c>
      <c r="D18" s="21">
        <v>37422.833333333336</v>
      </c>
      <c r="E18" s="21">
        <v>37422.84722222222</v>
      </c>
      <c r="F18" s="22">
        <v>0.333</v>
      </c>
      <c r="G18" s="22"/>
      <c r="H18" s="20">
        <v>864</v>
      </c>
      <c r="I18" s="20">
        <v>0.854</v>
      </c>
      <c r="J18" s="20"/>
      <c r="K18" s="22">
        <v>5.24</v>
      </c>
      <c r="L18" s="22"/>
      <c r="M18" s="22">
        <v>2.83</v>
      </c>
      <c r="N18" s="22"/>
      <c r="O18" s="20">
        <v>0.0058200000000000005</v>
      </c>
      <c r="P18" s="22">
        <v>5.82</v>
      </c>
      <c r="Q18" s="22">
        <v>0.04</v>
      </c>
      <c r="R18" s="26">
        <v>0</v>
      </c>
      <c r="S18" s="22">
        <v>2</v>
      </c>
      <c r="T18" s="22">
        <v>0</v>
      </c>
      <c r="U18" s="26" t="s">
        <v>634</v>
      </c>
      <c r="V18" s="22">
        <v>0.04</v>
      </c>
      <c r="W18" s="22">
        <v>0</v>
      </c>
      <c r="X18" s="26" t="s">
        <v>634</v>
      </c>
      <c r="Y18" s="22">
        <v>0.15</v>
      </c>
      <c r="Z18" s="22">
        <v>0</v>
      </c>
      <c r="AA18" s="26" t="s">
        <v>634</v>
      </c>
      <c r="AB18" s="22">
        <v>0.04</v>
      </c>
      <c r="AC18" s="22">
        <v>0.03</v>
      </c>
      <c r="AD18" s="26" t="s">
        <v>635</v>
      </c>
      <c r="AE18" s="22">
        <v>1.67</v>
      </c>
      <c r="AF18" s="22">
        <v>0.04755343272443171</v>
      </c>
      <c r="AG18" s="26">
        <v>2</v>
      </c>
      <c r="AH18" s="22">
        <v>0.9900624693226682</v>
      </c>
      <c r="AI18" s="22">
        <v>0.09798521046679204</v>
      </c>
      <c r="AJ18" s="26"/>
      <c r="AK18" s="22">
        <v>1.580305474408422</v>
      </c>
      <c r="AL18" s="22">
        <v>0.01</v>
      </c>
      <c r="AM18" s="26" t="s">
        <v>634</v>
      </c>
      <c r="AN18" s="22">
        <v>0.3</v>
      </c>
      <c r="AO18" s="22">
        <v>0.01</v>
      </c>
      <c r="AP18" s="26">
        <v>0</v>
      </c>
      <c r="AQ18" s="22">
        <v>0.28</v>
      </c>
      <c r="AR18" s="18"/>
      <c r="AS18" s="22">
        <v>9.72</v>
      </c>
      <c r="AT18" s="22">
        <v>3.15036794373109</v>
      </c>
      <c r="AU18" s="20">
        <v>3.0853538931355002</v>
      </c>
      <c r="AV18" s="20">
        <v>102.08926559040376</v>
      </c>
      <c r="AW18" s="20" t="s">
        <v>56</v>
      </c>
      <c r="AX18" s="20" t="s">
        <v>56</v>
      </c>
    </row>
    <row r="19" spans="1:50" ht="12.75">
      <c r="A19" s="18" t="s">
        <v>97</v>
      </c>
      <c r="B19" s="19">
        <v>37422</v>
      </c>
      <c r="C19" s="20">
        <v>2002</v>
      </c>
      <c r="D19" s="21">
        <v>37422.41805555556</v>
      </c>
      <c r="E19" s="21" t="s">
        <v>26</v>
      </c>
      <c r="F19" s="22"/>
      <c r="G19" s="22" t="s">
        <v>25</v>
      </c>
      <c r="H19" s="20">
        <v>646</v>
      </c>
      <c r="I19" s="20">
        <v>0.714</v>
      </c>
      <c r="J19" s="20"/>
      <c r="K19" s="22">
        <v>4.31</v>
      </c>
      <c r="L19" s="22"/>
      <c r="M19" s="22">
        <v>26.85</v>
      </c>
      <c r="N19" s="22"/>
      <c r="O19" s="20">
        <v>0.04943</v>
      </c>
      <c r="P19" s="22">
        <v>49.43</v>
      </c>
      <c r="Q19" s="22">
        <v>0.04</v>
      </c>
      <c r="R19" s="26">
        <v>0</v>
      </c>
      <c r="S19" s="22">
        <v>2</v>
      </c>
      <c r="T19" s="22">
        <v>0</v>
      </c>
      <c r="U19" s="26" t="s">
        <v>634</v>
      </c>
      <c r="V19" s="22">
        <v>0.04</v>
      </c>
      <c r="W19" s="22">
        <v>0.02</v>
      </c>
      <c r="X19" s="26">
        <v>0</v>
      </c>
      <c r="Y19" s="22">
        <v>0.87</v>
      </c>
      <c r="Z19" s="22">
        <v>0.03</v>
      </c>
      <c r="AA19" s="26"/>
      <c r="AB19" s="22">
        <v>0.77</v>
      </c>
      <c r="AC19" s="22">
        <v>0.26</v>
      </c>
      <c r="AD19" s="26"/>
      <c r="AE19" s="22">
        <v>14.61</v>
      </c>
      <c r="AF19" s="22">
        <v>2.1433072444531476</v>
      </c>
      <c r="AG19" s="26"/>
      <c r="AH19" s="22">
        <v>44.62365682951453</v>
      </c>
      <c r="AI19" s="22">
        <v>1.5504594653839667</v>
      </c>
      <c r="AJ19" s="26"/>
      <c r="AK19" s="22">
        <v>25.005810257712614</v>
      </c>
      <c r="AL19" s="22">
        <v>0.03</v>
      </c>
      <c r="AM19" s="26" t="s">
        <v>635</v>
      </c>
      <c r="AN19" s="22">
        <v>0.85</v>
      </c>
      <c r="AO19" s="22">
        <v>0.01</v>
      </c>
      <c r="AP19" s="26">
        <v>0</v>
      </c>
      <c r="AQ19" s="22">
        <v>0.28</v>
      </c>
      <c r="AR19" s="18"/>
      <c r="AS19" s="22">
        <v>67.72</v>
      </c>
      <c r="AT19" s="22">
        <v>70.75946708722714</v>
      </c>
      <c r="AU19" s="20">
        <v>0.9570450822717432</v>
      </c>
      <c r="AV19" s="20">
        <v>-4.389772940579849</v>
      </c>
      <c r="AW19" s="20"/>
      <c r="AX19" s="20" t="s">
        <v>0</v>
      </c>
    </row>
    <row r="20" spans="1:50" ht="12.75">
      <c r="A20" s="18" t="s">
        <v>166</v>
      </c>
      <c r="B20" s="19">
        <v>37425</v>
      </c>
      <c r="C20" s="20">
        <v>2002</v>
      </c>
      <c r="D20" s="21">
        <v>37425.92847222222</v>
      </c>
      <c r="E20" s="21">
        <v>37425.958333333336</v>
      </c>
      <c r="F20" s="22">
        <v>0.717</v>
      </c>
      <c r="G20" s="22"/>
      <c r="H20" s="20">
        <v>32</v>
      </c>
      <c r="I20" s="20"/>
      <c r="J20" s="20" t="s">
        <v>25</v>
      </c>
      <c r="K20" s="22"/>
      <c r="L20" s="22" t="s">
        <v>25</v>
      </c>
      <c r="M20" s="22"/>
      <c r="N20" s="22" t="s">
        <v>25</v>
      </c>
      <c r="O20" s="20" t="s">
        <v>26</v>
      </c>
      <c r="P20" s="22"/>
      <c r="Q20" s="22">
        <v>0.35</v>
      </c>
      <c r="R20" s="26"/>
      <c r="S20" s="22">
        <v>17.47</v>
      </c>
      <c r="T20" s="22"/>
      <c r="U20" s="26" t="s">
        <v>25</v>
      </c>
      <c r="V20" s="22"/>
      <c r="W20" s="22"/>
      <c r="X20" s="26" t="s">
        <v>25</v>
      </c>
      <c r="Y20" s="22"/>
      <c r="Z20" s="22"/>
      <c r="AA20" s="26" t="s">
        <v>25</v>
      </c>
      <c r="AB20" s="22"/>
      <c r="AC20" s="22">
        <v>2.75</v>
      </c>
      <c r="AD20" s="26"/>
      <c r="AE20" s="22">
        <v>152.94</v>
      </c>
      <c r="AF20" s="22">
        <v>5.300270206611215</v>
      </c>
      <c r="AG20" s="26"/>
      <c r="AH20" s="22">
        <v>110.35162570164549</v>
      </c>
      <c r="AI20" s="22">
        <v>5.9215048581169025</v>
      </c>
      <c r="AJ20" s="26"/>
      <c r="AK20" s="22">
        <v>95.50203035170941</v>
      </c>
      <c r="AL20" s="22">
        <v>0.15</v>
      </c>
      <c r="AM20" s="26"/>
      <c r="AN20" s="22">
        <v>4.23</v>
      </c>
      <c r="AO20" s="22">
        <v>0.04</v>
      </c>
      <c r="AP20" s="26">
        <v>0</v>
      </c>
      <c r="AQ20" s="22">
        <v>0.87</v>
      </c>
      <c r="AR20" s="18"/>
      <c r="AS20" s="22">
        <v>170.41</v>
      </c>
      <c r="AT20" s="22">
        <v>210.95365605335488</v>
      </c>
      <c r="AU20" s="20">
        <v>0.8078077582921792</v>
      </c>
      <c r="AV20" s="20">
        <v>-21.262464532111892</v>
      </c>
      <c r="AW20" s="20"/>
      <c r="AX20" s="20" t="s">
        <v>1</v>
      </c>
    </row>
    <row r="21" spans="1:50" ht="12.75">
      <c r="A21" s="18" t="s">
        <v>167</v>
      </c>
      <c r="B21" s="19">
        <v>37430</v>
      </c>
      <c r="C21" s="20">
        <v>2002</v>
      </c>
      <c r="D21" s="21">
        <v>37430.001388888886</v>
      </c>
      <c r="E21" s="21" t="s">
        <v>26</v>
      </c>
      <c r="F21" s="22"/>
      <c r="G21" s="22" t="s">
        <v>25</v>
      </c>
      <c r="H21" s="20">
        <v>242</v>
      </c>
      <c r="I21" s="20"/>
      <c r="J21" s="20" t="s">
        <v>25</v>
      </c>
      <c r="K21" s="22">
        <v>4.49</v>
      </c>
      <c r="L21" s="22"/>
      <c r="M21" s="22">
        <v>19.5</v>
      </c>
      <c r="N21" s="22"/>
      <c r="O21" s="20">
        <v>0.032060000000000005</v>
      </c>
      <c r="P21" s="22">
        <v>32.06</v>
      </c>
      <c r="Q21" s="22">
        <v>0.08</v>
      </c>
      <c r="R21" s="26"/>
      <c r="S21" s="22">
        <v>3.99</v>
      </c>
      <c r="T21" s="22">
        <v>0.01</v>
      </c>
      <c r="U21" s="26">
        <v>0</v>
      </c>
      <c r="V21" s="22">
        <v>0.82</v>
      </c>
      <c r="W21" s="22">
        <v>0.01</v>
      </c>
      <c r="X21" s="26">
        <v>0</v>
      </c>
      <c r="Y21" s="22">
        <v>0.43</v>
      </c>
      <c r="Z21" s="22">
        <v>0.04</v>
      </c>
      <c r="AA21" s="26"/>
      <c r="AB21" s="22">
        <v>1.02</v>
      </c>
      <c r="AC21" s="22">
        <v>0.56</v>
      </c>
      <c r="AD21" s="26"/>
      <c r="AE21" s="22">
        <v>30.94</v>
      </c>
      <c r="AF21" s="22">
        <v>2.0391585303705306</v>
      </c>
      <c r="AG21" s="26"/>
      <c r="AH21" s="22">
        <v>42.455280602314446</v>
      </c>
      <c r="AI21" s="22">
        <v>0.7615886784076206</v>
      </c>
      <c r="AJ21" s="26"/>
      <c r="AK21" s="22">
        <v>12.282902205358104</v>
      </c>
      <c r="AL21" s="22">
        <v>0.02</v>
      </c>
      <c r="AM21" s="26" t="s">
        <v>635</v>
      </c>
      <c r="AN21" s="22">
        <v>0.56</v>
      </c>
      <c r="AO21" s="22">
        <v>0.01</v>
      </c>
      <c r="AP21" s="26">
        <v>0</v>
      </c>
      <c r="AQ21" s="22">
        <v>0.22</v>
      </c>
      <c r="AR21" s="18"/>
      <c r="AS21" s="22">
        <v>69.26</v>
      </c>
      <c r="AT21" s="22">
        <v>55.51818280767255</v>
      </c>
      <c r="AU21" s="20">
        <v>1.247519217981831</v>
      </c>
      <c r="AV21" s="20">
        <v>22.025993459943987</v>
      </c>
      <c r="AW21" s="20"/>
      <c r="AX21" s="20" t="s">
        <v>0</v>
      </c>
    </row>
    <row r="22" spans="1:50" ht="12.75">
      <c r="A22" s="18" t="s">
        <v>174</v>
      </c>
      <c r="B22" s="19">
        <v>37430</v>
      </c>
      <c r="C22" s="20">
        <v>2002</v>
      </c>
      <c r="D22" s="21">
        <v>37430.91805555556</v>
      </c>
      <c r="E22" s="21" t="s">
        <v>26</v>
      </c>
      <c r="F22" s="22"/>
      <c r="G22" s="22" t="s">
        <v>25</v>
      </c>
      <c r="H22" s="20">
        <v>232</v>
      </c>
      <c r="I22" s="20"/>
      <c r="J22" s="20" t="s">
        <v>25</v>
      </c>
      <c r="K22" s="22">
        <v>4.46</v>
      </c>
      <c r="L22" s="22"/>
      <c r="M22" s="22">
        <v>21.15</v>
      </c>
      <c r="N22" s="22"/>
      <c r="O22" s="20">
        <v>0.03508</v>
      </c>
      <c r="P22" s="22">
        <v>35.08</v>
      </c>
      <c r="Q22" s="22">
        <v>0.12</v>
      </c>
      <c r="R22" s="26"/>
      <c r="S22" s="22">
        <v>5.99</v>
      </c>
      <c r="T22" s="22">
        <v>0.01</v>
      </c>
      <c r="U22" s="26">
        <v>0</v>
      </c>
      <c r="V22" s="22">
        <v>0.82</v>
      </c>
      <c r="W22" s="22">
        <v>0.01</v>
      </c>
      <c r="X22" s="26">
        <v>0</v>
      </c>
      <c r="Y22" s="22">
        <v>0.43</v>
      </c>
      <c r="Z22" s="22">
        <v>0.04</v>
      </c>
      <c r="AA22" s="26"/>
      <c r="AB22" s="22">
        <v>1.02</v>
      </c>
      <c r="AC22" s="22">
        <v>0.71</v>
      </c>
      <c r="AD22" s="26"/>
      <c r="AE22" s="22">
        <v>39.56</v>
      </c>
      <c r="AF22" s="22">
        <v>2.3326343385299073</v>
      </c>
      <c r="AG22" s="26"/>
      <c r="AH22" s="22">
        <v>48.56544692819267</v>
      </c>
      <c r="AI22" s="22">
        <v>1.0255611866585543</v>
      </c>
      <c r="AJ22" s="26"/>
      <c r="AK22" s="22">
        <v>16.540250818429165</v>
      </c>
      <c r="AL22" s="22">
        <v>0.03</v>
      </c>
      <c r="AM22" s="26" t="s">
        <v>635</v>
      </c>
      <c r="AN22" s="22">
        <v>0.85</v>
      </c>
      <c r="AO22" s="22">
        <v>0.01</v>
      </c>
      <c r="AP22" s="26">
        <v>0</v>
      </c>
      <c r="AQ22" s="22">
        <v>0.22</v>
      </c>
      <c r="AR22" s="18"/>
      <c r="AS22" s="22">
        <v>82.9</v>
      </c>
      <c r="AT22" s="22">
        <v>66.17569774662184</v>
      </c>
      <c r="AU22" s="20">
        <v>1.2527257410630313</v>
      </c>
      <c r="AV22" s="20">
        <v>22.437328828477213</v>
      </c>
      <c r="AW22" s="20"/>
      <c r="AX22" s="20" t="s">
        <v>0</v>
      </c>
    </row>
    <row r="23" spans="1:50" ht="12.75">
      <c r="A23" s="18" t="s">
        <v>175</v>
      </c>
      <c r="B23" s="19">
        <v>37430</v>
      </c>
      <c r="C23" s="20">
        <v>2002</v>
      </c>
      <c r="D23" s="21">
        <v>37430.958333333336</v>
      </c>
      <c r="E23" s="21" t="s">
        <v>26</v>
      </c>
      <c r="F23" s="22"/>
      <c r="G23" s="22" t="s">
        <v>25</v>
      </c>
      <c r="H23" s="20">
        <v>254</v>
      </c>
      <c r="I23" s="20"/>
      <c r="J23" s="20" t="s">
        <v>25</v>
      </c>
      <c r="K23" s="22">
        <v>4.46</v>
      </c>
      <c r="L23" s="22"/>
      <c r="M23" s="22">
        <v>19.79</v>
      </c>
      <c r="N23" s="22"/>
      <c r="O23" s="20">
        <v>0.03491</v>
      </c>
      <c r="P23" s="22">
        <v>34.91</v>
      </c>
      <c r="Q23" s="22">
        <v>0.1</v>
      </c>
      <c r="R23" s="26"/>
      <c r="S23" s="22">
        <v>4.99</v>
      </c>
      <c r="T23" s="22">
        <v>0.01</v>
      </c>
      <c r="U23" s="26">
        <v>0</v>
      </c>
      <c r="V23" s="22">
        <v>0.82</v>
      </c>
      <c r="W23" s="22">
        <v>0.01</v>
      </c>
      <c r="X23" s="26">
        <v>0</v>
      </c>
      <c r="Y23" s="22">
        <v>0.43</v>
      </c>
      <c r="Z23" s="22">
        <v>0.04</v>
      </c>
      <c r="AA23" s="26"/>
      <c r="AB23" s="22">
        <v>1.02</v>
      </c>
      <c r="AC23" s="22">
        <v>0.62</v>
      </c>
      <c r="AD23" s="26"/>
      <c r="AE23" s="22">
        <v>34.39</v>
      </c>
      <c r="AF23" s="22">
        <v>2.2307855243425405</v>
      </c>
      <c r="AG23" s="26"/>
      <c r="AH23" s="22">
        <v>46.44495461681169</v>
      </c>
      <c r="AI23" s="22">
        <v>0.8135670492739122</v>
      </c>
      <c r="AJ23" s="26"/>
      <c r="AK23" s="22">
        <v>13.121209370689657</v>
      </c>
      <c r="AL23" s="22">
        <v>0.03</v>
      </c>
      <c r="AM23" s="26" t="s">
        <v>635</v>
      </c>
      <c r="AN23" s="22">
        <v>0.85</v>
      </c>
      <c r="AO23" s="22">
        <v>0.01</v>
      </c>
      <c r="AP23" s="26">
        <v>0</v>
      </c>
      <c r="AQ23" s="22">
        <v>0.22</v>
      </c>
      <c r="AR23" s="18"/>
      <c r="AS23" s="22">
        <v>76.56</v>
      </c>
      <c r="AT23" s="22">
        <v>60.63616398750135</v>
      </c>
      <c r="AU23" s="20">
        <v>1.2626128528806828</v>
      </c>
      <c r="AV23" s="20">
        <v>23.21323796480101</v>
      </c>
      <c r="AW23" s="20"/>
      <c r="AX23" s="20" t="s">
        <v>0</v>
      </c>
    </row>
    <row r="24" spans="1:50" ht="12.75">
      <c r="A24" s="18" t="s">
        <v>176</v>
      </c>
      <c r="B24" s="19">
        <v>37431</v>
      </c>
      <c r="C24" s="20">
        <v>2002</v>
      </c>
      <c r="D24" s="21">
        <v>37431.04305555556</v>
      </c>
      <c r="E24" s="21" t="s">
        <v>26</v>
      </c>
      <c r="F24" s="22"/>
      <c r="G24" s="22" t="s">
        <v>25</v>
      </c>
      <c r="H24" s="20">
        <v>228</v>
      </c>
      <c r="I24" s="20"/>
      <c r="J24" s="20" t="s">
        <v>25</v>
      </c>
      <c r="K24" s="22">
        <v>4.51</v>
      </c>
      <c r="L24" s="22"/>
      <c r="M24" s="22">
        <v>17.56</v>
      </c>
      <c r="N24" s="22"/>
      <c r="O24" s="20">
        <v>0.030690000000000002</v>
      </c>
      <c r="P24" s="22">
        <v>30.69</v>
      </c>
      <c r="Q24" s="22">
        <v>0.07</v>
      </c>
      <c r="R24" s="26">
        <v>0</v>
      </c>
      <c r="S24" s="22">
        <v>3.49</v>
      </c>
      <c r="T24" s="22">
        <v>0</v>
      </c>
      <c r="U24" s="26" t="s">
        <v>634</v>
      </c>
      <c r="V24" s="22">
        <v>0.04</v>
      </c>
      <c r="W24" s="22">
        <v>0.01</v>
      </c>
      <c r="X24" s="26">
        <v>0</v>
      </c>
      <c r="Y24" s="22">
        <v>0.43</v>
      </c>
      <c r="Z24" s="22">
        <v>0.03</v>
      </c>
      <c r="AA24" s="26"/>
      <c r="AB24" s="22">
        <v>0.77</v>
      </c>
      <c r="AC24" s="22">
        <v>0.5</v>
      </c>
      <c r="AD24" s="26"/>
      <c r="AE24" s="22">
        <v>27.83</v>
      </c>
      <c r="AF24" s="22">
        <v>1.8966837411977324</v>
      </c>
      <c r="AG24" s="26"/>
      <c r="AH24" s="22">
        <v>39.48895549173679</v>
      </c>
      <c r="AI24" s="22">
        <v>0.659669286160255</v>
      </c>
      <c r="AJ24" s="26"/>
      <c r="AK24" s="22">
        <v>10.639146247192592</v>
      </c>
      <c r="AL24" s="22">
        <v>0.03</v>
      </c>
      <c r="AM24" s="26" t="s">
        <v>635</v>
      </c>
      <c r="AN24" s="22">
        <v>0.85</v>
      </c>
      <c r="AO24" s="22">
        <v>0.01</v>
      </c>
      <c r="AP24" s="26">
        <v>0</v>
      </c>
      <c r="AQ24" s="22">
        <v>0.22</v>
      </c>
      <c r="AR24" s="18"/>
      <c r="AS24" s="22">
        <v>63.25</v>
      </c>
      <c r="AT24" s="22">
        <v>51.19810173892938</v>
      </c>
      <c r="AU24" s="20">
        <v>1.2353973653657309</v>
      </c>
      <c r="AV24" s="20">
        <v>21.060896734770708</v>
      </c>
      <c r="AW24" s="20"/>
      <c r="AX24" s="20" t="s">
        <v>0</v>
      </c>
    </row>
    <row r="25" spans="1:50" ht="12.75">
      <c r="A25" s="18" t="s">
        <v>177</v>
      </c>
      <c r="B25" s="19">
        <v>37431</v>
      </c>
      <c r="C25" s="20">
        <v>2002</v>
      </c>
      <c r="D25" s="21">
        <v>37431.08472222222</v>
      </c>
      <c r="E25" s="21" t="s">
        <v>26</v>
      </c>
      <c r="F25" s="22"/>
      <c r="G25" s="22" t="s">
        <v>25</v>
      </c>
      <c r="H25" s="20">
        <v>229</v>
      </c>
      <c r="I25" s="20"/>
      <c r="J25" s="20" t="s">
        <v>25</v>
      </c>
      <c r="K25" s="22">
        <v>4.54</v>
      </c>
      <c r="L25" s="22"/>
      <c r="M25" s="22">
        <v>16.88</v>
      </c>
      <c r="N25" s="22"/>
      <c r="O25" s="20">
        <v>0.02904</v>
      </c>
      <c r="P25" s="22">
        <v>29.04</v>
      </c>
      <c r="Q25" s="22">
        <v>0.04</v>
      </c>
      <c r="R25" s="26">
        <v>0</v>
      </c>
      <c r="S25" s="22">
        <v>2</v>
      </c>
      <c r="T25" s="22">
        <v>0</v>
      </c>
      <c r="U25" s="26" t="s">
        <v>634</v>
      </c>
      <c r="V25" s="22">
        <v>0.04</v>
      </c>
      <c r="W25" s="22">
        <v>0.01</v>
      </c>
      <c r="X25" s="26">
        <v>0</v>
      </c>
      <c r="Y25" s="22">
        <v>0.43</v>
      </c>
      <c r="Z25" s="22">
        <v>0.04</v>
      </c>
      <c r="AA25" s="26"/>
      <c r="AB25" s="22">
        <v>1.02</v>
      </c>
      <c r="AC25" s="22">
        <v>0.45</v>
      </c>
      <c r="AD25" s="26"/>
      <c r="AE25" s="22">
        <v>24.72</v>
      </c>
      <c r="AF25" s="22">
        <v>1.701498992312686</v>
      </c>
      <c r="AG25" s="26"/>
      <c r="AH25" s="22">
        <v>35.425209019950124</v>
      </c>
      <c r="AI25" s="22">
        <v>0.7656554509003953</v>
      </c>
      <c r="AJ25" s="26"/>
      <c r="AK25" s="22">
        <v>12.348491112121575</v>
      </c>
      <c r="AL25" s="22">
        <v>0.03</v>
      </c>
      <c r="AM25" s="26" t="s">
        <v>635</v>
      </c>
      <c r="AN25" s="22">
        <v>0.85</v>
      </c>
      <c r="AO25" s="22">
        <v>0.01</v>
      </c>
      <c r="AP25" s="26">
        <v>0</v>
      </c>
      <c r="AQ25" s="22">
        <v>0.22</v>
      </c>
      <c r="AR25" s="18"/>
      <c r="AS25" s="22">
        <v>57.25</v>
      </c>
      <c r="AT25" s="22">
        <v>48.843700132071696</v>
      </c>
      <c r="AU25" s="20">
        <v>1.17210612310693</v>
      </c>
      <c r="AV25" s="20">
        <v>15.84693503471676</v>
      </c>
      <c r="AW25" s="20"/>
      <c r="AX25" s="20" t="s">
        <v>0</v>
      </c>
    </row>
    <row r="26" spans="1:50" ht="12.75">
      <c r="A26" s="18" t="s">
        <v>178</v>
      </c>
      <c r="B26" s="19">
        <v>37431</v>
      </c>
      <c r="C26" s="20">
        <v>2002</v>
      </c>
      <c r="D26" s="21">
        <v>37431.126388888886</v>
      </c>
      <c r="E26" s="21" t="s">
        <v>26</v>
      </c>
      <c r="F26" s="22"/>
      <c r="G26" s="22" t="s">
        <v>25</v>
      </c>
      <c r="H26" s="20">
        <v>210</v>
      </c>
      <c r="I26" s="20"/>
      <c r="J26" s="20" t="s">
        <v>25</v>
      </c>
      <c r="K26" s="22">
        <v>4.54</v>
      </c>
      <c r="L26" s="22"/>
      <c r="M26" s="22">
        <v>16.2</v>
      </c>
      <c r="N26" s="22"/>
      <c r="O26" s="20">
        <v>0.02911</v>
      </c>
      <c r="P26" s="22">
        <v>29.11</v>
      </c>
      <c r="Q26" s="22">
        <v>0.05</v>
      </c>
      <c r="R26" s="26">
        <v>0</v>
      </c>
      <c r="S26" s="22">
        <v>2.5</v>
      </c>
      <c r="T26" s="22">
        <v>0</v>
      </c>
      <c r="U26" s="26" t="s">
        <v>634</v>
      </c>
      <c r="V26" s="22">
        <v>0.04</v>
      </c>
      <c r="W26" s="22">
        <v>0.01</v>
      </c>
      <c r="X26" s="26">
        <v>0</v>
      </c>
      <c r="Y26" s="22">
        <v>0.43</v>
      </c>
      <c r="Z26" s="22">
        <v>0.05</v>
      </c>
      <c r="AA26" s="26"/>
      <c r="AB26" s="22">
        <v>1.28</v>
      </c>
      <c r="AC26" s="22">
        <v>0.44</v>
      </c>
      <c r="AD26" s="26"/>
      <c r="AE26" s="22">
        <v>24.22</v>
      </c>
      <c r="AF26" s="22">
        <v>1.5834075099420843</v>
      </c>
      <c r="AG26" s="26"/>
      <c r="AH26" s="22">
        <v>32.9665443569942</v>
      </c>
      <c r="AI26" s="22">
        <v>0.5552512609436784</v>
      </c>
      <c r="AJ26" s="26"/>
      <c r="AK26" s="22">
        <v>8.955092336499645</v>
      </c>
      <c r="AL26" s="22">
        <v>0.03</v>
      </c>
      <c r="AM26" s="26" t="s">
        <v>635</v>
      </c>
      <c r="AN26" s="22">
        <v>0.85</v>
      </c>
      <c r="AO26" s="22">
        <v>0.01</v>
      </c>
      <c r="AP26" s="26">
        <v>0</v>
      </c>
      <c r="AQ26" s="22">
        <v>0.22</v>
      </c>
      <c r="AR26" s="18"/>
      <c r="AS26" s="22">
        <v>57.58</v>
      </c>
      <c r="AT26" s="22">
        <v>42.991636693493845</v>
      </c>
      <c r="AU26" s="20">
        <v>1.3393302611508597</v>
      </c>
      <c r="AV26" s="20">
        <v>29.010889722250887</v>
      </c>
      <c r="AW26" s="20"/>
      <c r="AX26" s="20" t="s">
        <v>0</v>
      </c>
    </row>
    <row r="27" spans="1:50" ht="12.75">
      <c r="A27" s="18" t="s">
        <v>179</v>
      </c>
      <c r="B27" s="19">
        <v>37431</v>
      </c>
      <c r="C27" s="20">
        <v>2002</v>
      </c>
      <c r="D27" s="21">
        <v>37431.16805555556</v>
      </c>
      <c r="E27" s="21" t="s">
        <v>26</v>
      </c>
      <c r="F27" s="22"/>
      <c r="G27" s="22" t="s">
        <v>25</v>
      </c>
      <c r="H27" s="20">
        <v>146</v>
      </c>
      <c r="I27" s="20"/>
      <c r="J27" s="20" t="s">
        <v>25</v>
      </c>
      <c r="K27" s="22">
        <v>4.57</v>
      </c>
      <c r="L27" s="22"/>
      <c r="M27" s="22">
        <v>15.33</v>
      </c>
      <c r="N27" s="22"/>
      <c r="O27" s="20">
        <v>0.026920000000000003</v>
      </c>
      <c r="P27" s="22">
        <v>26.92</v>
      </c>
      <c r="Q27" s="22">
        <v>0.06</v>
      </c>
      <c r="R27" s="26">
        <v>0</v>
      </c>
      <c r="S27" s="22">
        <v>2.99</v>
      </c>
      <c r="T27" s="22">
        <v>0</v>
      </c>
      <c r="U27" s="26" t="s">
        <v>634</v>
      </c>
      <c r="V27" s="22">
        <v>0.04</v>
      </c>
      <c r="W27" s="22">
        <v>0.01</v>
      </c>
      <c r="X27" s="26">
        <v>0</v>
      </c>
      <c r="Y27" s="22">
        <v>0.43</v>
      </c>
      <c r="Z27" s="22">
        <v>0.06</v>
      </c>
      <c r="AA27" s="26"/>
      <c r="AB27" s="22">
        <v>1.53</v>
      </c>
      <c r="AC27" s="22">
        <v>0.45</v>
      </c>
      <c r="AD27" s="26"/>
      <c r="AE27" s="22">
        <v>24.83</v>
      </c>
      <c r="AF27" s="22">
        <v>1.5965677134171263</v>
      </c>
      <c r="AG27" s="26"/>
      <c r="AH27" s="22">
        <v>33.240539793344574</v>
      </c>
      <c r="AI27" s="22">
        <v>0.5763183034505343</v>
      </c>
      <c r="AJ27" s="26"/>
      <c r="AK27" s="22">
        <v>9.294861598050217</v>
      </c>
      <c r="AL27" s="22">
        <v>0.03</v>
      </c>
      <c r="AM27" s="26" t="s">
        <v>635</v>
      </c>
      <c r="AN27" s="22">
        <v>0.85</v>
      </c>
      <c r="AO27" s="22">
        <v>0.01</v>
      </c>
      <c r="AP27" s="26">
        <v>0</v>
      </c>
      <c r="AQ27" s="22">
        <v>0.22</v>
      </c>
      <c r="AR27" s="18"/>
      <c r="AS27" s="22">
        <v>56.74</v>
      </c>
      <c r="AT27" s="22">
        <v>43.60540139139479</v>
      </c>
      <c r="AU27" s="20">
        <v>1.3012149456144493</v>
      </c>
      <c r="AV27" s="20">
        <v>26.17877536285699</v>
      </c>
      <c r="AW27" s="20"/>
      <c r="AX27" s="20" t="s">
        <v>0</v>
      </c>
    </row>
    <row r="28" spans="1:50" ht="12.75">
      <c r="A28" s="18" t="s">
        <v>180</v>
      </c>
      <c r="B28" s="19">
        <v>37431</v>
      </c>
      <c r="C28" s="20">
        <v>2002</v>
      </c>
      <c r="D28" s="21">
        <v>37431.20972222222</v>
      </c>
      <c r="E28" s="21" t="s">
        <v>26</v>
      </c>
      <c r="F28" s="22"/>
      <c r="G28" s="22" t="s">
        <v>25</v>
      </c>
      <c r="H28" s="20">
        <v>138</v>
      </c>
      <c r="I28" s="20"/>
      <c r="J28" s="20" t="s">
        <v>25</v>
      </c>
      <c r="K28" s="22">
        <v>4.58</v>
      </c>
      <c r="L28" s="22"/>
      <c r="M28" s="22">
        <v>15.03</v>
      </c>
      <c r="N28" s="22"/>
      <c r="O28" s="20">
        <v>0.02618</v>
      </c>
      <c r="P28" s="22">
        <v>26.18</v>
      </c>
      <c r="Q28" s="22">
        <v>0.06</v>
      </c>
      <c r="R28" s="26">
        <v>0</v>
      </c>
      <c r="S28" s="22">
        <v>2.99</v>
      </c>
      <c r="T28" s="22">
        <v>0.01</v>
      </c>
      <c r="U28" s="26">
        <v>0</v>
      </c>
      <c r="V28" s="22">
        <v>0.82</v>
      </c>
      <c r="W28" s="22">
        <v>0.01</v>
      </c>
      <c r="X28" s="26">
        <v>0</v>
      </c>
      <c r="Y28" s="22">
        <v>0.43</v>
      </c>
      <c r="Z28" s="22">
        <v>0.08</v>
      </c>
      <c r="AA28" s="26"/>
      <c r="AB28" s="22">
        <v>2.05</v>
      </c>
      <c r="AC28" s="22">
        <v>0.44</v>
      </c>
      <c r="AD28" s="26"/>
      <c r="AE28" s="22">
        <v>24.28</v>
      </c>
      <c r="AF28" s="22">
        <v>1.5216825566231296</v>
      </c>
      <c r="AG28" s="26"/>
      <c r="AH28" s="22">
        <v>31.681430828893557</v>
      </c>
      <c r="AI28" s="22">
        <v>0.5077422140238288</v>
      </c>
      <c r="AJ28" s="26"/>
      <c r="AK28" s="22">
        <v>8.188866427776311</v>
      </c>
      <c r="AL28" s="22">
        <v>0.03</v>
      </c>
      <c r="AM28" s="26" t="s">
        <v>635</v>
      </c>
      <c r="AN28" s="22">
        <v>0.85</v>
      </c>
      <c r="AO28" s="22">
        <v>0.01</v>
      </c>
      <c r="AP28" s="26">
        <v>0</v>
      </c>
      <c r="AQ28" s="22">
        <v>0.22</v>
      </c>
      <c r="AR28" s="18"/>
      <c r="AS28" s="22">
        <v>56.75</v>
      </c>
      <c r="AT28" s="22">
        <v>40.94029725666987</v>
      </c>
      <c r="AU28" s="20">
        <v>1.386164825433808</v>
      </c>
      <c r="AV28" s="20">
        <v>32.366986665609126</v>
      </c>
      <c r="AW28" s="20"/>
      <c r="AX28" s="20" t="s">
        <v>0</v>
      </c>
    </row>
    <row r="29" spans="1:50" ht="12.75">
      <c r="A29" s="18" t="s">
        <v>181</v>
      </c>
      <c r="B29" s="19">
        <v>37431</v>
      </c>
      <c r="C29" s="20">
        <v>2002</v>
      </c>
      <c r="D29" s="21">
        <v>37431.251388888886</v>
      </c>
      <c r="E29" s="21" t="s">
        <v>26</v>
      </c>
      <c r="F29" s="22"/>
      <c r="G29" s="22" t="s">
        <v>25</v>
      </c>
      <c r="H29" s="20">
        <v>319</v>
      </c>
      <c r="I29" s="20"/>
      <c r="J29" s="20" t="s">
        <v>25</v>
      </c>
      <c r="K29" s="22">
        <v>4.58</v>
      </c>
      <c r="L29" s="22"/>
      <c r="M29" s="22">
        <v>14.84</v>
      </c>
      <c r="N29" s="22"/>
      <c r="O29" s="20">
        <v>0.02649</v>
      </c>
      <c r="P29" s="22">
        <v>26.49</v>
      </c>
      <c r="Q29" s="22">
        <v>0.02</v>
      </c>
      <c r="R29" s="26" t="s">
        <v>635</v>
      </c>
      <c r="S29" s="22">
        <v>1</v>
      </c>
      <c r="T29" s="22">
        <v>0.01</v>
      </c>
      <c r="U29" s="26">
        <v>0</v>
      </c>
      <c r="V29" s="22">
        <v>0.82</v>
      </c>
      <c r="W29" s="22">
        <v>0.01</v>
      </c>
      <c r="X29" s="26">
        <v>0</v>
      </c>
      <c r="Y29" s="22">
        <v>0.43</v>
      </c>
      <c r="Z29" s="22">
        <v>0.07</v>
      </c>
      <c r="AA29" s="26"/>
      <c r="AB29" s="22">
        <v>1.79</v>
      </c>
      <c r="AC29" s="22">
        <v>0.45</v>
      </c>
      <c r="AD29" s="26"/>
      <c r="AE29" s="22">
        <v>24.94</v>
      </c>
      <c r="AF29" s="22">
        <v>1.3858052307668602</v>
      </c>
      <c r="AG29" s="26"/>
      <c r="AH29" s="22">
        <v>28.85246490456603</v>
      </c>
      <c r="AI29" s="22">
        <v>0.4932784142265293</v>
      </c>
      <c r="AJ29" s="26"/>
      <c r="AK29" s="22">
        <v>7.955594264645464</v>
      </c>
      <c r="AL29" s="22">
        <v>0.03</v>
      </c>
      <c r="AM29" s="26" t="s">
        <v>635</v>
      </c>
      <c r="AN29" s="22">
        <v>0.85</v>
      </c>
      <c r="AO29" s="22">
        <v>0.01</v>
      </c>
      <c r="AP29" s="26">
        <v>0</v>
      </c>
      <c r="AQ29" s="22">
        <v>0.22</v>
      </c>
      <c r="AR29" s="18"/>
      <c r="AS29" s="22">
        <v>55.47</v>
      </c>
      <c r="AT29" s="22">
        <v>37.8780591692115</v>
      </c>
      <c r="AU29" s="20">
        <v>1.4644361727247048</v>
      </c>
      <c r="AV29" s="20">
        <v>37.691069289185094</v>
      </c>
      <c r="AW29" s="20"/>
      <c r="AX29" s="20" t="s">
        <v>0</v>
      </c>
    </row>
    <row r="30" spans="1:50" ht="12.75">
      <c r="A30" s="18" t="s">
        <v>182</v>
      </c>
      <c r="B30" s="19">
        <v>37431</v>
      </c>
      <c r="C30" s="20">
        <v>2002</v>
      </c>
      <c r="D30" s="21">
        <v>37431.29305555556</v>
      </c>
      <c r="E30" s="21" t="s">
        <v>26</v>
      </c>
      <c r="F30" s="22"/>
      <c r="G30" s="22" t="s">
        <v>25</v>
      </c>
      <c r="H30" s="20">
        <v>402</v>
      </c>
      <c r="I30" s="20"/>
      <c r="J30" s="20" t="s">
        <v>25</v>
      </c>
      <c r="K30" s="22">
        <v>4.59</v>
      </c>
      <c r="L30" s="22"/>
      <c r="M30" s="22">
        <v>14.65</v>
      </c>
      <c r="N30" s="22"/>
      <c r="O30" s="20">
        <v>0.02547</v>
      </c>
      <c r="P30" s="22">
        <v>25.47</v>
      </c>
      <c r="Q30" s="22">
        <v>0.03</v>
      </c>
      <c r="R30" s="26" t="s">
        <v>635</v>
      </c>
      <c r="S30" s="22">
        <v>1.5</v>
      </c>
      <c r="T30" s="22">
        <v>0.01</v>
      </c>
      <c r="U30" s="26">
        <v>0</v>
      </c>
      <c r="V30" s="22">
        <v>0.82</v>
      </c>
      <c r="W30" s="22">
        <v>0.01</v>
      </c>
      <c r="X30" s="26">
        <v>0</v>
      </c>
      <c r="Y30" s="22">
        <v>0.43</v>
      </c>
      <c r="Z30" s="22">
        <v>0.07</v>
      </c>
      <c r="AA30" s="26"/>
      <c r="AB30" s="22">
        <v>1.79</v>
      </c>
      <c r="AC30" s="22">
        <v>0.44</v>
      </c>
      <c r="AD30" s="26"/>
      <c r="AE30" s="22">
        <v>24.67</v>
      </c>
      <c r="AF30" s="22">
        <v>1.3676691787375712</v>
      </c>
      <c r="AG30" s="26"/>
      <c r="AH30" s="22">
        <v>28.474872301316232</v>
      </c>
      <c r="AI30" s="22">
        <v>0.5180278744523537</v>
      </c>
      <c r="AJ30" s="26"/>
      <c r="AK30" s="22">
        <v>8.354753559167559</v>
      </c>
      <c r="AL30" s="22">
        <v>0.03</v>
      </c>
      <c r="AM30" s="26" t="s">
        <v>635</v>
      </c>
      <c r="AN30" s="22">
        <v>0.85</v>
      </c>
      <c r="AO30" s="22">
        <v>0.01</v>
      </c>
      <c r="AP30" s="26">
        <v>0</v>
      </c>
      <c r="AQ30" s="22">
        <v>0.22</v>
      </c>
      <c r="AR30" s="18"/>
      <c r="AS30" s="22">
        <v>54.68</v>
      </c>
      <c r="AT30" s="22">
        <v>37.89962586048379</v>
      </c>
      <c r="AU30" s="20">
        <v>1.4427583058811233</v>
      </c>
      <c r="AV30" s="20">
        <v>36.25068471286329</v>
      </c>
      <c r="AW30" s="20"/>
      <c r="AX30" s="20" t="s">
        <v>0</v>
      </c>
    </row>
    <row r="31" spans="1:50" ht="12.75">
      <c r="A31" s="18" t="s">
        <v>185</v>
      </c>
      <c r="B31" s="19">
        <v>37434</v>
      </c>
      <c r="C31" s="20">
        <v>2002</v>
      </c>
      <c r="D31" s="21">
        <v>37434.333333333336</v>
      </c>
      <c r="E31" s="21">
        <v>37434.375</v>
      </c>
      <c r="F31" s="22">
        <v>1</v>
      </c>
      <c r="G31" s="22"/>
      <c r="H31" s="20">
        <v>391</v>
      </c>
      <c r="I31" s="20">
        <v>0.251</v>
      </c>
      <c r="J31" s="20" t="s">
        <v>186</v>
      </c>
      <c r="K31" s="22">
        <v>3.97</v>
      </c>
      <c r="L31" s="22"/>
      <c r="M31" s="22">
        <v>73.11</v>
      </c>
      <c r="N31" s="22"/>
      <c r="O31" s="20">
        <v>0.10839</v>
      </c>
      <c r="P31" s="22">
        <v>108.39</v>
      </c>
      <c r="Q31" s="22">
        <v>0.26</v>
      </c>
      <c r="R31" s="26"/>
      <c r="S31" s="22">
        <v>12.97</v>
      </c>
      <c r="T31" s="22">
        <v>0.04</v>
      </c>
      <c r="U31" s="26" t="s">
        <v>26</v>
      </c>
      <c r="V31" s="22">
        <v>3.29</v>
      </c>
      <c r="W31" s="22">
        <v>0.03</v>
      </c>
      <c r="X31" s="26"/>
      <c r="Y31" s="22">
        <v>1.3</v>
      </c>
      <c r="Z31" s="22">
        <v>0.13</v>
      </c>
      <c r="AA31" s="26"/>
      <c r="AB31" s="22">
        <v>3.32</v>
      </c>
      <c r="AC31" s="22">
        <v>3.2</v>
      </c>
      <c r="AD31" s="26"/>
      <c r="AE31" s="22">
        <v>177.67</v>
      </c>
      <c r="AF31" s="22">
        <v>1.4384904092791608</v>
      </c>
      <c r="AG31" s="26"/>
      <c r="AH31" s="22">
        <v>29.949370321192127</v>
      </c>
      <c r="AI31" s="22">
        <v>0.5291363188074535</v>
      </c>
      <c r="AJ31" s="26"/>
      <c r="AK31" s="22">
        <v>8.53391054972661</v>
      </c>
      <c r="AL31" s="22">
        <v>0.05</v>
      </c>
      <c r="AM31" s="26">
        <v>2</v>
      </c>
      <c r="AN31" s="22">
        <v>1.41</v>
      </c>
      <c r="AO31" s="22">
        <v>0.01</v>
      </c>
      <c r="AP31" s="26">
        <v>0</v>
      </c>
      <c r="AQ31" s="22">
        <v>0.22</v>
      </c>
      <c r="AR31" s="18"/>
      <c r="AS31" s="22">
        <v>306.94</v>
      </c>
      <c r="AT31" s="22">
        <v>40.11328087091873</v>
      </c>
      <c r="AU31" s="20">
        <v>7.651829851258189</v>
      </c>
      <c r="AV31" s="20">
        <v>153.767005722861</v>
      </c>
      <c r="AW31" s="20" t="s">
        <v>56</v>
      </c>
      <c r="AX31" s="20" t="s">
        <v>56</v>
      </c>
    </row>
    <row r="32" spans="1:50" ht="12.75">
      <c r="A32" s="18" t="s">
        <v>187</v>
      </c>
      <c r="B32" s="19">
        <v>37434</v>
      </c>
      <c r="C32" s="20">
        <v>2002</v>
      </c>
      <c r="D32" s="21">
        <v>37434.70972222222</v>
      </c>
      <c r="E32" s="21">
        <v>37434.73611111111</v>
      </c>
      <c r="F32" s="22">
        <v>0.633</v>
      </c>
      <c r="G32" s="22"/>
      <c r="H32" s="20">
        <v>177</v>
      </c>
      <c r="I32" s="20">
        <v>0.101</v>
      </c>
      <c r="J32" s="20" t="s">
        <v>186</v>
      </c>
      <c r="K32" s="22">
        <v>3.59</v>
      </c>
      <c r="L32" s="22"/>
      <c r="M32" s="22">
        <v>179.34</v>
      </c>
      <c r="N32" s="22"/>
      <c r="O32" s="20">
        <v>0.25704000000000005</v>
      </c>
      <c r="P32" s="22">
        <v>257.04</v>
      </c>
      <c r="Q32" s="22">
        <v>1.07</v>
      </c>
      <c r="R32" s="26"/>
      <c r="S32" s="22">
        <v>53.39</v>
      </c>
      <c r="T32" s="22">
        <v>0.21</v>
      </c>
      <c r="U32" s="26" t="s">
        <v>26</v>
      </c>
      <c r="V32" s="22">
        <v>17.28</v>
      </c>
      <c r="W32" s="22">
        <v>0.07</v>
      </c>
      <c r="X32" s="26"/>
      <c r="Y32" s="22">
        <v>3.04</v>
      </c>
      <c r="Z32" s="22">
        <v>0.28</v>
      </c>
      <c r="AA32" s="26"/>
      <c r="AB32" s="22">
        <v>7.16</v>
      </c>
      <c r="AC32" s="22">
        <v>8.11</v>
      </c>
      <c r="AD32" s="26"/>
      <c r="AE32" s="22">
        <v>450.67</v>
      </c>
      <c r="AF32" s="22">
        <v>8.216212216581441</v>
      </c>
      <c r="AG32" s="26"/>
      <c r="AH32" s="22">
        <v>171.0615383492256</v>
      </c>
      <c r="AI32" s="22">
        <v>5.384622286847194</v>
      </c>
      <c r="AJ32" s="26"/>
      <c r="AK32" s="22">
        <v>86.84318824227155</v>
      </c>
      <c r="AL32" s="22">
        <v>0.15</v>
      </c>
      <c r="AM32" s="26"/>
      <c r="AN32" s="22">
        <v>4.23</v>
      </c>
      <c r="AO32" s="22">
        <v>0.01</v>
      </c>
      <c r="AP32" s="26">
        <v>0</v>
      </c>
      <c r="AQ32" s="22">
        <v>0.22</v>
      </c>
      <c r="AR32" s="18"/>
      <c r="AS32" s="22">
        <v>788.58</v>
      </c>
      <c r="AT32" s="22">
        <v>262.3547265914972</v>
      </c>
      <c r="AU32" s="20">
        <v>3.0057777507773618</v>
      </c>
      <c r="AV32" s="20">
        <v>100.14423543034161</v>
      </c>
      <c r="AW32" s="20" t="s">
        <v>56</v>
      </c>
      <c r="AX32" s="20" t="s">
        <v>56</v>
      </c>
    </row>
    <row r="33" spans="1:50" ht="12.75">
      <c r="A33" s="18" t="s">
        <v>192</v>
      </c>
      <c r="B33" s="19">
        <v>37434</v>
      </c>
      <c r="C33" s="20">
        <v>2002</v>
      </c>
      <c r="D33" s="21">
        <v>37434.95972222222</v>
      </c>
      <c r="E33" s="21">
        <v>37434.99236111111</v>
      </c>
      <c r="F33" s="22">
        <v>0.783</v>
      </c>
      <c r="G33" s="22"/>
      <c r="H33" s="20">
        <v>30</v>
      </c>
      <c r="I33" s="20">
        <v>0.098</v>
      </c>
      <c r="J33" s="20" t="s">
        <v>186</v>
      </c>
      <c r="K33" s="22"/>
      <c r="L33" s="22" t="s">
        <v>25</v>
      </c>
      <c r="M33" s="22"/>
      <c r="N33" s="22" t="s">
        <v>25</v>
      </c>
      <c r="O33" s="20" t="s">
        <v>26</v>
      </c>
      <c r="P33" s="22"/>
      <c r="Q33" s="22">
        <v>0.18</v>
      </c>
      <c r="R33" s="26"/>
      <c r="S33" s="22">
        <v>8.98</v>
      </c>
      <c r="T33" s="22">
        <v>0.03</v>
      </c>
      <c r="U33" s="26" t="s">
        <v>26</v>
      </c>
      <c r="V33" s="22">
        <v>2.47</v>
      </c>
      <c r="W33" s="22">
        <v>0.01</v>
      </c>
      <c r="X33" s="26">
        <v>0</v>
      </c>
      <c r="Y33" s="22">
        <v>0.43</v>
      </c>
      <c r="Z33" s="22">
        <v>0.04</v>
      </c>
      <c r="AA33" s="26"/>
      <c r="AB33" s="22">
        <v>1.02</v>
      </c>
      <c r="AC33" s="22">
        <v>1.53</v>
      </c>
      <c r="AD33" s="26"/>
      <c r="AE33" s="22">
        <v>85.17</v>
      </c>
      <c r="AF33" s="22">
        <v>4.4864233525221895</v>
      </c>
      <c r="AG33" s="26"/>
      <c r="AH33" s="22">
        <v>93.407334199512</v>
      </c>
      <c r="AI33" s="22">
        <v>5.112861675424102</v>
      </c>
      <c r="AJ33" s="26"/>
      <c r="AK33" s="22">
        <v>82.46023310123992</v>
      </c>
      <c r="AL33" s="22">
        <v>0.09</v>
      </c>
      <c r="AM33" s="26"/>
      <c r="AN33" s="22">
        <v>2.54</v>
      </c>
      <c r="AO33" s="22">
        <v>0.01</v>
      </c>
      <c r="AP33" s="26">
        <v>0</v>
      </c>
      <c r="AQ33" s="22">
        <v>0.22</v>
      </c>
      <c r="AR33" s="18"/>
      <c r="AS33" s="22">
        <v>98.07</v>
      </c>
      <c r="AT33" s="22">
        <v>178.6275673007519</v>
      </c>
      <c r="AU33" s="20">
        <v>0.5490194009913452</v>
      </c>
      <c r="AV33" s="20">
        <v>-58.227882584302705</v>
      </c>
      <c r="AW33" s="20" t="s">
        <v>56</v>
      </c>
      <c r="AX33" s="20" t="s">
        <v>65</v>
      </c>
    </row>
    <row r="34" spans="1:50" ht="12.75">
      <c r="A34" s="18" t="s">
        <v>189</v>
      </c>
      <c r="B34" s="19">
        <v>37434</v>
      </c>
      <c r="C34" s="20">
        <v>2002</v>
      </c>
      <c r="D34" s="21">
        <v>37434.791666666664</v>
      </c>
      <c r="E34" s="21" t="s">
        <v>26</v>
      </c>
      <c r="F34" s="22"/>
      <c r="G34" s="22" t="s">
        <v>25</v>
      </c>
      <c r="H34" s="20">
        <v>854</v>
      </c>
      <c r="I34" s="20">
        <v>0.093</v>
      </c>
      <c r="J34" s="20" t="s">
        <v>186</v>
      </c>
      <c r="K34" s="22">
        <v>4.27</v>
      </c>
      <c r="L34" s="22"/>
      <c r="M34" s="22">
        <v>31.36</v>
      </c>
      <c r="N34" s="22"/>
      <c r="O34" s="20">
        <v>0.053329999999999995</v>
      </c>
      <c r="P34" s="22">
        <v>53.33</v>
      </c>
      <c r="Q34" s="22">
        <v>0.08</v>
      </c>
      <c r="R34" s="26"/>
      <c r="S34" s="22">
        <v>3.99</v>
      </c>
      <c r="T34" s="22">
        <v>0.02</v>
      </c>
      <c r="U34" s="26" t="s">
        <v>26</v>
      </c>
      <c r="V34" s="22">
        <v>1.65</v>
      </c>
      <c r="W34" s="22">
        <v>0</v>
      </c>
      <c r="X34" s="26" t="s">
        <v>634</v>
      </c>
      <c r="Y34" s="22">
        <v>0.15</v>
      </c>
      <c r="Z34" s="22">
        <v>0.03</v>
      </c>
      <c r="AA34" s="26"/>
      <c r="AB34" s="22">
        <v>0.77</v>
      </c>
      <c r="AC34" s="22">
        <v>1.09</v>
      </c>
      <c r="AD34" s="26"/>
      <c r="AE34" s="22">
        <v>60.28</v>
      </c>
      <c r="AF34" s="22">
        <v>3.956508232639433</v>
      </c>
      <c r="AG34" s="26"/>
      <c r="AH34" s="22">
        <v>82.374501403553</v>
      </c>
      <c r="AI34" s="22">
        <v>2.0013907115155107</v>
      </c>
      <c r="AJ34" s="26"/>
      <c r="AK34" s="22">
        <v>32.278429395322156</v>
      </c>
      <c r="AL34" s="22">
        <v>0.04</v>
      </c>
      <c r="AM34" s="26">
        <v>2</v>
      </c>
      <c r="AN34" s="22">
        <v>1.13</v>
      </c>
      <c r="AO34" s="22">
        <v>0.01</v>
      </c>
      <c r="AP34" s="26">
        <v>0</v>
      </c>
      <c r="AQ34" s="22">
        <v>0.22</v>
      </c>
      <c r="AR34" s="18"/>
      <c r="AS34" s="22">
        <v>120.17</v>
      </c>
      <c r="AT34" s="22">
        <v>116.00293079887516</v>
      </c>
      <c r="AU34" s="20">
        <v>1.0359221027643661</v>
      </c>
      <c r="AV34" s="20">
        <v>3.52882880102252</v>
      </c>
      <c r="AW34" s="20"/>
      <c r="AX34" s="20" t="s">
        <v>0</v>
      </c>
    </row>
    <row r="35" spans="1:50" ht="12.75">
      <c r="A35" s="18" t="s">
        <v>204</v>
      </c>
      <c r="B35" s="19">
        <v>37435</v>
      </c>
      <c r="C35" s="20">
        <v>2002</v>
      </c>
      <c r="D35" s="21">
        <v>37435.45972222222</v>
      </c>
      <c r="E35" s="21">
        <v>37435.5</v>
      </c>
      <c r="F35" s="22">
        <v>0.967</v>
      </c>
      <c r="G35" s="22"/>
      <c r="H35" s="20"/>
      <c r="I35" s="20">
        <v>0.095</v>
      </c>
      <c r="J35" s="20" t="s">
        <v>186</v>
      </c>
      <c r="K35" s="22">
        <v>4.03</v>
      </c>
      <c r="L35" s="22"/>
      <c r="M35" s="22"/>
      <c r="N35" s="22" t="s">
        <v>25</v>
      </c>
      <c r="O35" s="20">
        <v>0.09268000000000001</v>
      </c>
      <c r="P35" s="22">
        <v>92.68</v>
      </c>
      <c r="Q35" s="22">
        <v>0.13</v>
      </c>
      <c r="R35" s="26"/>
      <c r="S35" s="22">
        <v>6.49</v>
      </c>
      <c r="T35" s="22">
        <v>0.04</v>
      </c>
      <c r="U35" s="26" t="s">
        <v>26</v>
      </c>
      <c r="V35" s="22">
        <v>3.29</v>
      </c>
      <c r="W35" s="22">
        <v>0.05</v>
      </c>
      <c r="X35" s="26"/>
      <c r="Y35" s="22">
        <v>2.17</v>
      </c>
      <c r="Z35" s="22">
        <v>0.21</v>
      </c>
      <c r="AA35" s="26"/>
      <c r="AB35" s="22">
        <v>5.37</v>
      </c>
      <c r="AC35" s="22">
        <v>1</v>
      </c>
      <c r="AD35" s="26"/>
      <c r="AE35" s="22">
        <v>55.72</v>
      </c>
      <c r="AF35" s="22">
        <v>3.4910533650261417</v>
      </c>
      <c r="AG35" s="26"/>
      <c r="AH35" s="22">
        <v>72.68373105984428</v>
      </c>
      <c r="AI35" s="22">
        <v>2.7640535304803855</v>
      </c>
      <c r="AJ35" s="26"/>
      <c r="AK35" s="22">
        <v>44.578655339587655</v>
      </c>
      <c r="AL35" s="22">
        <v>0.13</v>
      </c>
      <c r="AM35" s="26"/>
      <c r="AN35" s="22">
        <v>3.66</v>
      </c>
      <c r="AO35" s="22">
        <v>0.01</v>
      </c>
      <c r="AP35" s="26">
        <v>0</v>
      </c>
      <c r="AQ35" s="22">
        <v>0.22</v>
      </c>
      <c r="AR35" s="18" t="s">
        <v>200</v>
      </c>
      <c r="AS35" s="22">
        <v>165.72</v>
      </c>
      <c r="AT35" s="22">
        <v>121.14238639943193</v>
      </c>
      <c r="AU35" s="20">
        <v>1.3679770138718115</v>
      </c>
      <c r="AV35" s="20">
        <v>31.0794413726291</v>
      </c>
      <c r="AW35" s="20" t="s">
        <v>56</v>
      </c>
      <c r="AX35" s="20" t="s">
        <v>205</v>
      </c>
    </row>
    <row r="36" spans="1:50" ht="12.75">
      <c r="A36" s="18" t="s">
        <v>199</v>
      </c>
      <c r="B36" s="19">
        <v>37435</v>
      </c>
      <c r="C36" s="20">
        <v>2002</v>
      </c>
      <c r="D36" s="21">
        <v>37435.33472222222</v>
      </c>
      <c r="E36" s="21">
        <v>37435.375</v>
      </c>
      <c r="F36" s="22">
        <v>0.967</v>
      </c>
      <c r="G36" s="22"/>
      <c r="H36" s="20"/>
      <c r="I36" s="20">
        <v>0.106</v>
      </c>
      <c r="J36" s="20" t="s">
        <v>186</v>
      </c>
      <c r="K36" s="22">
        <v>4.4</v>
      </c>
      <c r="L36" s="22"/>
      <c r="M36" s="22">
        <v>19.5</v>
      </c>
      <c r="N36" s="22"/>
      <c r="O36" s="20">
        <v>0.039810000000000005</v>
      </c>
      <c r="P36" s="22">
        <v>39.81</v>
      </c>
      <c r="Q36" s="22">
        <v>0.08</v>
      </c>
      <c r="R36" s="26"/>
      <c r="S36" s="22">
        <v>3.99</v>
      </c>
      <c r="T36" s="22">
        <v>0.01</v>
      </c>
      <c r="U36" s="26">
        <v>0</v>
      </c>
      <c r="V36" s="22">
        <v>0.82</v>
      </c>
      <c r="W36" s="22">
        <v>0</v>
      </c>
      <c r="X36" s="26" t="s">
        <v>634</v>
      </c>
      <c r="Y36" s="22">
        <v>0.15</v>
      </c>
      <c r="Z36" s="22">
        <v>0.04</v>
      </c>
      <c r="AA36" s="26"/>
      <c r="AB36" s="22">
        <v>1.02</v>
      </c>
      <c r="AC36" s="22">
        <v>0.18</v>
      </c>
      <c r="AD36" s="26"/>
      <c r="AE36" s="22">
        <v>10.11</v>
      </c>
      <c r="AF36" s="22">
        <v>1.0107401097589184</v>
      </c>
      <c r="AG36" s="26"/>
      <c r="AH36" s="22">
        <v>21.04360908518068</v>
      </c>
      <c r="AI36" s="22">
        <v>1.1473855066642515</v>
      </c>
      <c r="AJ36" s="26"/>
      <c r="AK36" s="22">
        <v>18.505033451481047</v>
      </c>
      <c r="AL36" s="22">
        <v>0.04</v>
      </c>
      <c r="AM36" s="26">
        <v>2</v>
      </c>
      <c r="AN36" s="22">
        <v>1.13</v>
      </c>
      <c r="AO36" s="22">
        <v>0.01</v>
      </c>
      <c r="AP36" s="26">
        <v>0</v>
      </c>
      <c r="AQ36" s="22">
        <v>0.22</v>
      </c>
      <c r="AR36" s="18" t="s">
        <v>200</v>
      </c>
      <c r="AS36" s="22">
        <v>55.9</v>
      </c>
      <c r="AT36" s="22">
        <v>40.89864253666173</v>
      </c>
      <c r="AU36" s="20">
        <v>1.3667935298803864</v>
      </c>
      <c r="AV36" s="20">
        <v>30.994974867868887</v>
      </c>
      <c r="AW36" s="20"/>
      <c r="AX36" s="20" t="s">
        <v>201</v>
      </c>
    </row>
    <row r="37" spans="1:50" ht="12.75">
      <c r="A37" s="18" t="s">
        <v>202</v>
      </c>
      <c r="B37" s="19">
        <v>37435</v>
      </c>
      <c r="C37" s="20">
        <v>2002</v>
      </c>
      <c r="D37" s="21">
        <v>37435.376388888886</v>
      </c>
      <c r="E37" s="21">
        <v>37435.416666666664</v>
      </c>
      <c r="F37" s="22">
        <v>0.967</v>
      </c>
      <c r="G37" s="22"/>
      <c r="H37" s="20"/>
      <c r="I37" s="20">
        <v>0.087</v>
      </c>
      <c r="J37" s="20" t="s">
        <v>186</v>
      </c>
      <c r="K37" s="22">
        <v>4.23</v>
      </c>
      <c r="L37" s="22"/>
      <c r="M37" s="22"/>
      <c r="N37" s="22" t="s">
        <v>25</v>
      </c>
      <c r="O37" s="20">
        <v>0.05943</v>
      </c>
      <c r="P37" s="22">
        <v>59.43</v>
      </c>
      <c r="Q37" s="22">
        <v>0.1</v>
      </c>
      <c r="R37" s="26"/>
      <c r="S37" s="22">
        <v>4.99</v>
      </c>
      <c r="T37" s="22">
        <v>0.02</v>
      </c>
      <c r="U37" s="26" t="s">
        <v>26</v>
      </c>
      <c r="V37" s="22">
        <v>1.65</v>
      </c>
      <c r="W37" s="22">
        <v>0.01</v>
      </c>
      <c r="X37" s="26">
        <v>0</v>
      </c>
      <c r="Y37" s="22">
        <v>0.43</v>
      </c>
      <c r="Z37" s="22">
        <v>0.09</v>
      </c>
      <c r="AA37" s="26"/>
      <c r="AB37" s="22">
        <v>2.3</v>
      </c>
      <c r="AC37" s="22">
        <v>0.39</v>
      </c>
      <c r="AD37" s="26"/>
      <c r="AE37" s="22">
        <v>21.39</v>
      </c>
      <c r="AF37" s="22">
        <v>1.6627456321365728</v>
      </c>
      <c r="AG37" s="26"/>
      <c r="AH37" s="22">
        <v>34.61836406108345</v>
      </c>
      <c r="AI37" s="22">
        <v>2.003484413408257</v>
      </c>
      <c r="AJ37" s="26"/>
      <c r="AK37" s="22">
        <v>32.312196619448365</v>
      </c>
      <c r="AL37" s="22">
        <v>0.08</v>
      </c>
      <c r="AM37" s="26"/>
      <c r="AN37" s="22">
        <v>2.25</v>
      </c>
      <c r="AO37" s="22">
        <v>0.01</v>
      </c>
      <c r="AP37" s="26">
        <v>0</v>
      </c>
      <c r="AQ37" s="22">
        <v>0.22</v>
      </c>
      <c r="AR37" s="18" t="s">
        <v>200</v>
      </c>
      <c r="AS37" s="22">
        <v>90.19</v>
      </c>
      <c r="AT37" s="22">
        <v>69.40056068053181</v>
      </c>
      <c r="AU37" s="20">
        <v>1.299557224258853</v>
      </c>
      <c r="AV37" s="20">
        <v>26.053469867913392</v>
      </c>
      <c r="AW37" s="20"/>
      <c r="AX37" s="20" t="s">
        <v>201</v>
      </c>
    </row>
    <row r="38" spans="1:50" ht="12.75">
      <c r="A38" s="18" t="s">
        <v>203</v>
      </c>
      <c r="B38" s="19">
        <v>37435</v>
      </c>
      <c r="C38" s="20">
        <v>2002</v>
      </c>
      <c r="D38" s="21">
        <v>37435.41805555556</v>
      </c>
      <c r="E38" s="21">
        <v>37435.458333333336</v>
      </c>
      <c r="F38" s="22">
        <v>0.967</v>
      </c>
      <c r="G38" s="22"/>
      <c r="H38" s="20"/>
      <c r="I38" s="20">
        <v>0.095</v>
      </c>
      <c r="J38" s="20" t="s">
        <v>186</v>
      </c>
      <c r="K38" s="22">
        <v>4.05</v>
      </c>
      <c r="L38" s="22"/>
      <c r="M38" s="22"/>
      <c r="N38" s="22" t="s">
        <v>25</v>
      </c>
      <c r="O38" s="20">
        <v>0.08831</v>
      </c>
      <c r="P38" s="22">
        <v>88.31</v>
      </c>
      <c r="Q38" s="22">
        <v>0.17</v>
      </c>
      <c r="R38" s="26"/>
      <c r="S38" s="22">
        <v>8.48</v>
      </c>
      <c r="T38" s="22">
        <v>0.04</v>
      </c>
      <c r="U38" s="26" t="s">
        <v>26</v>
      </c>
      <c r="V38" s="22">
        <v>3.29</v>
      </c>
      <c r="W38" s="22">
        <v>0.03</v>
      </c>
      <c r="X38" s="26"/>
      <c r="Y38" s="22">
        <v>1.3</v>
      </c>
      <c r="Z38" s="22">
        <v>0.21</v>
      </c>
      <c r="AA38" s="26"/>
      <c r="AB38" s="22">
        <v>5.37</v>
      </c>
      <c r="AC38" s="22">
        <v>0.71</v>
      </c>
      <c r="AD38" s="26"/>
      <c r="AE38" s="22">
        <v>39.67</v>
      </c>
      <c r="AF38" s="22">
        <v>3.041145416586714</v>
      </c>
      <c r="AG38" s="26"/>
      <c r="AH38" s="22">
        <v>63.31664757333538</v>
      </c>
      <c r="AI38" s="22">
        <v>4.663442061347106</v>
      </c>
      <c r="AJ38" s="26"/>
      <c r="AK38" s="22">
        <v>75.21199356540612</v>
      </c>
      <c r="AL38" s="22">
        <v>0.13</v>
      </c>
      <c r="AM38" s="26"/>
      <c r="AN38" s="22">
        <v>3.66</v>
      </c>
      <c r="AO38" s="22">
        <v>0.01</v>
      </c>
      <c r="AP38" s="26">
        <v>0</v>
      </c>
      <c r="AQ38" s="22">
        <v>0.22</v>
      </c>
      <c r="AR38" s="18" t="s">
        <v>200</v>
      </c>
      <c r="AS38" s="22">
        <v>146.42</v>
      </c>
      <c r="AT38" s="22">
        <v>142.4086411387415</v>
      </c>
      <c r="AU38" s="20">
        <v>1.028167945632951</v>
      </c>
      <c r="AV38" s="20">
        <v>2.777673879877876</v>
      </c>
      <c r="AW38" s="20"/>
      <c r="AX38" s="20" t="s">
        <v>201</v>
      </c>
    </row>
    <row r="39" spans="1:50" ht="12.75">
      <c r="A39" s="18" t="s">
        <v>207</v>
      </c>
      <c r="B39" s="19">
        <v>37442</v>
      </c>
      <c r="C39" s="20">
        <v>2002</v>
      </c>
      <c r="D39" s="21">
        <v>37442.05972222222</v>
      </c>
      <c r="E39" s="21">
        <v>37442.083333333336</v>
      </c>
      <c r="F39" s="22">
        <v>0.567</v>
      </c>
      <c r="G39" s="22"/>
      <c r="H39" s="20">
        <v>58</v>
      </c>
      <c r="I39" s="20"/>
      <c r="J39" s="20" t="s">
        <v>25</v>
      </c>
      <c r="K39" s="22">
        <v>4.44</v>
      </c>
      <c r="L39" s="22"/>
      <c r="M39" s="22"/>
      <c r="N39" s="22" t="s">
        <v>25</v>
      </c>
      <c r="O39" s="20">
        <v>0.03673</v>
      </c>
      <c r="P39" s="22">
        <v>36.73</v>
      </c>
      <c r="Q39" s="22">
        <v>1.82</v>
      </c>
      <c r="R39" s="26"/>
      <c r="S39" s="22">
        <v>90.82</v>
      </c>
      <c r="T39" s="22">
        <v>0.39</v>
      </c>
      <c r="U39" s="26" t="s">
        <v>26</v>
      </c>
      <c r="V39" s="22">
        <v>32.09</v>
      </c>
      <c r="W39" s="22">
        <v>0.36</v>
      </c>
      <c r="X39" s="26"/>
      <c r="Y39" s="22">
        <v>15.66</v>
      </c>
      <c r="Z39" s="22">
        <v>0.96</v>
      </c>
      <c r="AA39" s="26"/>
      <c r="AB39" s="22">
        <v>24.55</v>
      </c>
      <c r="AC39" s="22">
        <v>6.28</v>
      </c>
      <c r="AD39" s="26"/>
      <c r="AE39" s="22">
        <v>349.11</v>
      </c>
      <c r="AF39" s="22">
        <v>11.301150743499749</v>
      </c>
      <c r="AG39" s="26"/>
      <c r="AH39" s="22">
        <v>235.28995847966476</v>
      </c>
      <c r="AI39" s="22">
        <v>6.7146755115502765</v>
      </c>
      <c r="AJ39" s="26"/>
      <c r="AK39" s="22">
        <v>108.29428665028286</v>
      </c>
      <c r="AL39" s="22">
        <v>0.37</v>
      </c>
      <c r="AM39" s="26"/>
      <c r="AN39" s="22">
        <v>10.42</v>
      </c>
      <c r="AO39" s="22">
        <v>0.01</v>
      </c>
      <c r="AP39" s="26">
        <v>0</v>
      </c>
      <c r="AQ39" s="22">
        <v>0.22</v>
      </c>
      <c r="AR39" s="18"/>
      <c r="AS39" s="22">
        <v>548.96</v>
      </c>
      <c r="AT39" s="22">
        <v>354.22424512994763</v>
      </c>
      <c r="AU39" s="20">
        <v>1.5497527556269146</v>
      </c>
      <c r="AV39" s="20">
        <v>43.12204423850072</v>
      </c>
      <c r="AW39" s="20" t="s">
        <v>56</v>
      </c>
      <c r="AX39" s="20" t="s">
        <v>56</v>
      </c>
    </row>
    <row r="40" spans="1:50" ht="12.75">
      <c r="A40" s="18" t="s">
        <v>208</v>
      </c>
      <c r="B40" s="19">
        <v>37442</v>
      </c>
      <c r="C40" s="20">
        <v>2002</v>
      </c>
      <c r="D40" s="21">
        <v>37442.08472222222</v>
      </c>
      <c r="E40" s="21">
        <v>37442.125</v>
      </c>
      <c r="F40" s="22">
        <v>0.967</v>
      </c>
      <c r="G40" s="22"/>
      <c r="H40" s="20">
        <v>375</v>
      </c>
      <c r="I40" s="20"/>
      <c r="J40" s="20" t="s">
        <v>25</v>
      </c>
      <c r="K40" s="22">
        <v>5.06</v>
      </c>
      <c r="L40" s="22"/>
      <c r="M40" s="22">
        <v>25.54</v>
      </c>
      <c r="N40" s="22"/>
      <c r="O40" s="20">
        <v>0.00881</v>
      </c>
      <c r="P40" s="22">
        <v>8.81</v>
      </c>
      <c r="Q40" s="22">
        <v>0.91</v>
      </c>
      <c r="R40" s="26"/>
      <c r="S40" s="22">
        <v>45.41</v>
      </c>
      <c r="T40" s="22">
        <v>0.15</v>
      </c>
      <c r="U40" s="26" t="s">
        <v>26</v>
      </c>
      <c r="V40" s="22">
        <v>12.34</v>
      </c>
      <c r="W40" s="22">
        <v>0.13</v>
      </c>
      <c r="X40" s="26"/>
      <c r="Y40" s="22">
        <v>5.65</v>
      </c>
      <c r="Z40" s="22">
        <v>0.18</v>
      </c>
      <c r="AA40" s="26"/>
      <c r="AB40" s="22">
        <v>4.6</v>
      </c>
      <c r="AC40" s="22">
        <v>1.84</v>
      </c>
      <c r="AD40" s="26"/>
      <c r="AE40" s="22">
        <v>102.28</v>
      </c>
      <c r="AF40" s="22">
        <v>2.5981031567539032</v>
      </c>
      <c r="AG40" s="26"/>
      <c r="AH40" s="22">
        <v>54.092507723616265</v>
      </c>
      <c r="AI40" s="22">
        <v>1.4784367610842575</v>
      </c>
      <c r="AJ40" s="26"/>
      <c r="AK40" s="22">
        <v>23.844228082766904</v>
      </c>
      <c r="AL40" s="22">
        <v>0.1</v>
      </c>
      <c r="AM40" s="26"/>
      <c r="AN40" s="22">
        <v>2.82</v>
      </c>
      <c r="AO40" s="22">
        <v>0.01</v>
      </c>
      <c r="AP40" s="26">
        <v>0</v>
      </c>
      <c r="AQ40" s="22">
        <v>0.22</v>
      </c>
      <c r="AR40" s="18"/>
      <c r="AS40" s="22">
        <v>179.09</v>
      </c>
      <c r="AT40" s="22">
        <v>80.97673580638316</v>
      </c>
      <c r="AU40" s="20">
        <v>2.2116228595359466</v>
      </c>
      <c r="AV40" s="20">
        <v>75.45237486016751</v>
      </c>
      <c r="AW40" s="20" t="s">
        <v>56</v>
      </c>
      <c r="AX40" s="20" t="s">
        <v>56</v>
      </c>
    </row>
    <row r="41" spans="1:50" ht="12.75">
      <c r="A41" s="18" t="s">
        <v>209</v>
      </c>
      <c r="B41" s="19">
        <v>37442</v>
      </c>
      <c r="C41" s="20">
        <v>2002</v>
      </c>
      <c r="D41" s="21">
        <v>37442.126388888886</v>
      </c>
      <c r="E41" s="21">
        <v>37442.166666666664</v>
      </c>
      <c r="F41" s="22">
        <v>0.967</v>
      </c>
      <c r="G41" s="22"/>
      <c r="H41" s="20">
        <v>685</v>
      </c>
      <c r="I41" s="20"/>
      <c r="J41" s="20" t="s">
        <v>25</v>
      </c>
      <c r="K41" s="22">
        <v>5.14</v>
      </c>
      <c r="L41" s="22"/>
      <c r="M41" s="22">
        <v>17.42</v>
      </c>
      <c r="N41" s="22"/>
      <c r="O41" s="20">
        <v>0.00719</v>
      </c>
      <c r="P41" s="22">
        <v>7.19</v>
      </c>
      <c r="Q41" s="22">
        <v>0.67</v>
      </c>
      <c r="R41" s="26"/>
      <c r="S41" s="22">
        <v>33.43</v>
      </c>
      <c r="T41" s="22">
        <v>0.08</v>
      </c>
      <c r="U41" s="26" t="s">
        <v>26</v>
      </c>
      <c r="V41" s="22">
        <v>6.58</v>
      </c>
      <c r="W41" s="22">
        <v>0.13</v>
      </c>
      <c r="X41" s="26"/>
      <c r="Y41" s="22">
        <v>5.65</v>
      </c>
      <c r="Z41" s="22">
        <v>0.13</v>
      </c>
      <c r="AA41" s="26"/>
      <c r="AB41" s="22">
        <v>3.32</v>
      </c>
      <c r="AC41" s="22">
        <v>1.19</v>
      </c>
      <c r="AD41" s="26"/>
      <c r="AE41" s="22">
        <v>66.17</v>
      </c>
      <c r="AF41" s="22">
        <v>2.0087809047434964</v>
      </c>
      <c r="AG41" s="26"/>
      <c r="AH41" s="22">
        <v>41.8228184367596</v>
      </c>
      <c r="AI41" s="22">
        <v>0.8513395952568934</v>
      </c>
      <c r="AJ41" s="26"/>
      <c r="AK41" s="22">
        <v>13.730404992303177</v>
      </c>
      <c r="AL41" s="22">
        <v>0.06</v>
      </c>
      <c r="AM41" s="26">
        <v>2</v>
      </c>
      <c r="AN41" s="22">
        <v>1.69</v>
      </c>
      <c r="AO41" s="22">
        <v>0.01</v>
      </c>
      <c r="AP41" s="26">
        <v>0</v>
      </c>
      <c r="AQ41" s="22">
        <v>0.22</v>
      </c>
      <c r="AR41" s="18"/>
      <c r="AS41" s="22">
        <v>122.34</v>
      </c>
      <c r="AT41" s="22">
        <v>57.46322342906277</v>
      </c>
      <c r="AU41" s="20">
        <v>2.1290138753010672</v>
      </c>
      <c r="AV41" s="20">
        <v>72.16419743056818</v>
      </c>
      <c r="AW41" s="20" t="s">
        <v>56</v>
      </c>
      <c r="AX41" s="20" t="s">
        <v>56</v>
      </c>
    </row>
    <row r="42" spans="1:50" ht="12.75">
      <c r="A42" s="18" t="s">
        <v>210</v>
      </c>
      <c r="B42" s="19">
        <v>37442</v>
      </c>
      <c r="C42" s="20">
        <v>2002</v>
      </c>
      <c r="D42" s="21">
        <v>37442.16805555556</v>
      </c>
      <c r="E42" s="21">
        <v>37442.208333333336</v>
      </c>
      <c r="F42" s="22">
        <v>0.967</v>
      </c>
      <c r="G42" s="22"/>
      <c r="H42" s="20">
        <v>431</v>
      </c>
      <c r="I42" s="20"/>
      <c r="J42" s="20" t="s">
        <v>25</v>
      </c>
      <c r="K42" s="22">
        <v>5.65</v>
      </c>
      <c r="L42" s="22"/>
      <c r="M42" s="22">
        <v>16.24</v>
      </c>
      <c r="N42" s="22"/>
      <c r="O42" s="20">
        <v>0.00222</v>
      </c>
      <c r="P42" s="22">
        <v>2.22</v>
      </c>
      <c r="Q42" s="22">
        <v>0.57</v>
      </c>
      <c r="R42" s="26"/>
      <c r="S42" s="22">
        <v>28.44</v>
      </c>
      <c r="T42" s="22">
        <v>0.08</v>
      </c>
      <c r="U42" s="26" t="s">
        <v>26</v>
      </c>
      <c r="V42" s="22">
        <v>6.58</v>
      </c>
      <c r="W42" s="22">
        <v>0.07</v>
      </c>
      <c r="X42" s="26"/>
      <c r="Y42" s="22">
        <v>3.04</v>
      </c>
      <c r="Z42" s="22">
        <v>0.12</v>
      </c>
      <c r="AA42" s="26"/>
      <c r="AB42" s="22">
        <v>3.07</v>
      </c>
      <c r="AC42" s="22">
        <v>1.32</v>
      </c>
      <c r="AD42" s="26"/>
      <c r="AE42" s="22">
        <v>73.33</v>
      </c>
      <c r="AF42" s="22">
        <v>1.6149753035272658</v>
      </c>
      <c r="AG42" s="26"/>
      <c r="AH42" s="22">
        <v>33.62378581943767</v>
      </c>
      <c r="AI42" s="22">
        <v>0.9877365326432868</v>
      </c>
      <c r="AJ42" s="26"/>
      <c r="AK42" s="22">
        <v>15.93021479847093</v>
      </c>
      <c r="AL42" s="22">
        <v>0.07</v>
      </c>
      <c r="AM42" s="26"/>
      <c r="AN42" s="22">
        <v>1.97</v>
      </c>
      <c r="AO42" s="22">
        <v>0.04</v>
      </c>
      <c r="AP42" s="26">
        <v>0</v>
      </c>
      <c r="AQ42" s="22">
        <v>0.87</v>
      </c>
      <c r="AR42" s="18"/>
      <c r="AS42" s="22">
        <v>116.68</v>
      </c>
      <c r="AT42" s="22">
        <v>52.394000617908596</v>
      </c>
      <c r="AU42" s="20">
        <v>2.2269725278454504</v>
      </c>
      <c r="AV42" s="20">
        <v>76.04480777310255</v>
      </c>
      <c r="AW42" s="20" t="s">
        <v>56</v>
      </c>
      <c r="AX42" s="20" t="s">
        <v>56</v>
      </c>
    </row>
    <row r="43" spans="1:50" ht="12.75">
      <c r="A43" s="18" t="s">
        <v>217</v>
      </c>
      <c r="B43" s="19">
        <v>37442</v>
      </c>
      <c r="C43" s="20">
        <v>2002</v>
      </c>
      <c r="D43" s="21">
        <v>37442.45972222222</v>
      </c>
      <c r="E43" s="21">
        <v>37442.5</v>
      </c>
      <c r="F43" s="22">
        <v>0.967</v>
      </c>
      <c r="G43" s="22"/>
      <c r="H43" s="20">
        <v>1063</v>
      </c>
      <c r="I43" s="20"/>
      <c r="J43" s="20" t="s">
        <v>25</v>
      </c>
      <c r="K43" s="22">
        <v>4.28</v>
      </c>
      <c r="L43" s="22"/>
      <c r="M43" s="22">
        <v>28.71</v>
      </c>
      <c r="N43" s="22"/>
      <c r="O43" s="20">
        <v>0.05248</v>
      </c>
      <c r="P43" s="22">
        <v>52.48</v>
      </c>
      <c r="Q43" s="22">
        <v>0.19</v>
      </c>
      <c r="R43" s="26"/>
      <c r="S43" s="22">
        <v>9.48</v>
      </c>
      <c r="T43" s="22">
        <v>0.02</v>
      </c>
      <c r="U43" s="26" t="s">
        <v>26</v>
      </c>
      <c r="V43" s="22">
        <v>1.65</v>
      </c>
      <c r="W43" s="22">
        <v>0.01</v>
      </c>
      <c r="X43" s="26">
        <v>0</v>
      </c>
      <c r="Y43" s="22">
        <v>0.43</v>
      </c>
      <c r="Z43" s="22">
        <v>0.12</v>
      </c>
      <c r="AA43" s="26"/>
      <c r="AB43" s="22">
        <v>3.07</v>
      </c>
      <c r="AC43" s="22">
        <v>0.69</v>
      </c>
      <c r="AD43" s="26"/>
      <c r="AE43" s="22">
        <v>38.33</v>
      </c>
      <c r="AF43" s="22">
        <v>1.1839492672887586</v>
      </c>
      <c r="AG43" s="26"/>
      <c r="AH43" s="22">
        <v>24.649823744951956</v>
      </c>
      <c r="AI43" s="22">
        <v>1.173191788443973</v>
      </c>
      <c r="AJ43" s="26"/>
      <c r="AK43" s="22">
        <v>18.921237164024397</v>
      </c>
      <c r="AL43" s="22">
        <v>0.05</v>
      </c>
      <c r="AM43" s="26">
        <v>2</v>
      </c>
      <c r="AN43" s="22">
        <v>1.41</v>
      </c>
      <c r="AO43" s="22">
        <v>0.01</v>
      </c>
      <c r="AP43" s="26">
        <v>0</v>
      </c>
      <c r="AQ43" s="22">
        <v>0.22</v>
      </c>
      <c r="AR43" s="18"/>
      <c r="AS43" s="22">
        <v>105.44</v>
      </c>
      <c r="AT43" s="22">
        <v>45.201060908976345</v>
      </c>
      <c r="AU43" s="20">
        <v>2.332688611276842</v>
      </c>
      <c r="AV43" s="20">
        <v>79.97678551589934</v>
      </c>
      <c r="AW43" s="20" t="s">
        <v>56</v>
      </c>
      <c r="AX43" s="20" t="s">
        <v>56</v>
      </c>
    </row>
    <row r="44" spans="1:50" ht="12.75">
      <c r="A44" s="18" t="s">
        <v>218</v>
      </c>
      <c r="B44" s="19">
        <v>37442</v>
      </c>
      <c r="C44" s="20">
        <v>2002</v>
      </c>
      <c r="D44" s="21">
        <v>37442.501388888886</v>
      </c>
      <c r="E44" s="21">
        <v>37442.541666666664</v>
      </c>
      <c r="F44" s="22">
        <v>0.967</v>
      </c>
      <c r="G44" s="22"/>
      <c r="H44" s="20">
        <v>994</v>
      </c>
      <c r="I44" s="20"/>
      <c r="J44" s="20" t="s">
        <v>25</v>
      </c>
      <c r="K44" s="22">
        <v>4.26</v>
      </c>
      <c r="L44" s="22"/>
      <c r="M44" s="22">
        <v>31.98</v>
      </c>
      <c r="N44" s="22"/>
      <c r="O44" s="20">
        <v>0.054450000000000005</v>
      </c>
      <c r="P44" s="22">
        <v>54.45</v>
      </c>
      <c r="Q44" s="22">
        <v>0.25</v>
      </c>
      <c r="R44" s="26"/>
      <c r="S44" s="22">
        <v>12.48</v>
      </c>
      <c r="T44" s="22">
        <v>0.02</v>
      </c>
      <c r="U44" s="26" t="s">
        <v>26</v>
      </c>
      <c r="V44" s="22">
        <v>1.65</v>
      </c>
      <c r="W44" s="22">
        <v>0.01</v>
      </c>
      <c r="X44" s="26">
        <v>0</v>
      </c>
      <c r="Y44" s="22">
        <v>0.43</v>
      </c>
      <c r="Z44" s="22">
        <v>0.15</v>
      </c>
      <c r="AA44" s="26"/>
      <c r="AB44" s="22">
        <v>3.84</v>
      </c>
      <c r="AC44" s="22">
        <v>0.85</v>
      </c>
      <c r="AD44" s="26"/>
      <c r="AE44" s="22">
        <v>46.94</v>
      </c>
      <c r="AF44" s="22">
        <v>1.5044202685262242</v>
      </c>
      <c r="AG44" s="26"/>
      <c r="AH44" s="22">
        <v>31.32202999071599</v>
      </c>
      <c r="AI44" s="22">
        <v>1.3149980118950158</v>
      </c>
      <c r="AJ44" s="26"/>
      <c r="AK44" s="22">
        <v>21.208287935842815</v>
      </c>
      <c r="AL44" s="22">
        <v>0.05</v>
      </c>
      <c r="AM44" s="26">
        <v>2</v>
      </c>
      <c r="AN44" s="22">
        <v>1.41</v>
      </c>
      <c r="AO44" s="22">
        <v>0.01</v>
      </c>
      <c r="AP44" s="26">
        <v>0</v>
      </c>
      <c r="AQ44" s="22">
        <v>0.28</v>
      </c>
      <c r="AR44" s="18"/>
      <c r="AS44" s="22">
        <v>119.79</v>
      </c>
      <c r="AT44" s="22">
        <v>54.220317926558806</v>
      </c>
      <c r="AU44" s="20">
        <v>2.2093193950329666</v>
      </c>
      <c r="AV44" s="20">
        <v>75.3629817527429</v>
      </c>
      <c r="AW44" s="20" t="s">
        <v>56</v>
      </c>
      <c r="AX44" s="20" t="s">
        <v>56</v>
      </c>
    </row>
    <row r="45" spans="1:50" ht="12.75">
      <c r="A45" s="18" t="s">
        <v>219</v>
      </c>
      <c r="B45" s="19">
        <v>37442</v>
      </c>
      <c r="C45" s="20">
        <v>2002</v>
      </c>
      <c r="D45" s="21">
        <v>37442.54305555556</v>
      </c>
      <c r="E45" s="21">
        <v>37442.583333333336</v>
      </c>
      <c r="F45" s="22">
        <v>0.967</v>
      </c>
      <c r="G45" s="22"/>
      <c r="H45" s="20">
        <v>1029</v>
      </c>
      <c r="I45" s="20"/>
      <c r="J45" s="20" t="s">
        <v>25</v>
      </c>
      <c r="K45" s="22">
        <v>4.37</v>
      </c>
      <c r="L45" s="22"/>
      <c r="M45" s="22">
        <v>27.32</v>
      </c>
      <c r="N45" s="22"/>
      <c r="O45" s="20">
        <v>0.04295</v>
      </c>
      <c r="P45" s="22">
        <v>42.95</v>
      </c>
      <c r="Q45" s="22">
        <v>0.32</v>
      </c>
      <c r="R45" s="26"/>
      <c r="S45" s="22">
        <v>15.97</v>
      </c>
      <c r="T45" s="22">
        <v>0.02</v>
      </c>
      <c r="U45" s="26" t="s">
        <v>26</v>
      </c>
      <c r="V45" s="22">
        <v>1.65</v>
      </c>
      <c r="W45" s="22">
        <v>0.02</v>
      </c>
      <c r="X45" s="26">
        <v>0</v>
      </c>
      <c r="Y45" s="22">
        <v>0.87</v>
      </c>
      <c r="Z45" s="22">
        <v>0.14</v>
      </c>
      <c r="AA45" s="26"/>
      <c r="AB45" s="22">
        <v>3.58</v>
      </c>
      <c r="AC45" s="22">
        <v>0.78</v>
      </c>
      <c r="AD45" s="26"/>
      <c r="AE45" s="22">
        <v>43.17</v>
      </c>
      <c r="AF45" s="22">
        <v>1.3741723014636362</v>
      </c>
      <c r="AG45" s="26"/>
      <c r="AH45" s="22">
        <v>28.610267316472907</v>
      </c>
      <c r="AI45" s="22">
        <v>1.125197581648069</v>
      </c>
      <c r="AJ45" s="26"/>
      <c r="AK45" s="22">
        <v>18.147186596820056</v>
      </c>
      <c r="AL45" s="22">
        <v>0.05</v>
      </c>
      <c r="AM45" s="26">
        <v>2</v>
      </c>
      <c r="AN45" s="22">
        <v>1.41</v>
      </c>
      <c r="AO45" s="22">
        <v>0.01</v>
      </c>
      <c r="AP45" s="26">
        <v>0</v>
      </c>
      <c r="AQ45" s="22">
        <v>0.28</v>
      </c>
      <c r="AR45" s="18"/>
      <c r="AS45" s="22">
        <v>108.19</v>
      </c>
      <c r="AT45" s="22">
        <v>48.44745391329296</v>
      </c>
      <c r="AU45" s="20">
        <v>2.233141089181468</v>
      </c>
      <c r="AV45" s="20">
        <v>76.28130385696599</v>
      </c>
      <c r="AW45" s="20" t="s">
        <v>56</v>
      </c>
      <c r="AX45" s="20" t="s">
        <v>56</v>
      </c>
    </row>
    <row r="46" spans="1:50" ht="12.75">
      <c r="A46" s="18" t="s">
        <v>220</v>
      </c>
      <c r="B46" s="19">
        <v>37442</v>
      </c>
      <c r="C46" s="20">
        <v>2002</v>
      </c>
      <c r="D46" s="21">
        <v>37442.58472222222</v>
      </c>
      <c r="E46" s="21">
        <v>37442.625</v>
      </c>
      <c r="F46" s="22">
        <v>0.967</v>
      </c>
      <c r="G46" s="22"/>
      <c r="H46" s="20">
        <v>1039</v>
      </c>
      <c r="I46" s="20"/>
      <c r="J46" s="20" t="s">
        <v>25</v>
      </c>
      <c r="K46" s="22">
        <v>4.23</v>
      </c>
      <c r="L46" s="22"/>
      <c r="M46" s="22">
        <v>37.82</v>
      </c>
      <c r="N46" s="22"/>
      <c r="O46" s="20">
        <v>0.05848</v>
      </c>
      <c r="P46" s="22">
        <v>58.48</v>
      </c>
      <c r="Q46" s="22">
        <v>0.47</v>
      </c>
      <c r="R46" s="26"/>
      <c r="S46" s="22">
        <v>23.45</v>
      </c>
      <c r="T46" s="22">
        <v>0.03</v>
      </c>
      <c r="U46" s="26" t="s">
        <v>26</v>
      </c>
      <c r="V46" s="22">
        <v>2.47</v>
      </c>
      <c r="W46" s="22">
        <v>0.02</v>
      </c>
      <c r="X46" s="26">
        <v>0</v>
      </c>
      <c r="Y46" s="22">
        <v>0.87</v>
      </c>
      <c r="Z46" s="22">
        <v>0.24</v>
      </c>
      <c r="AA46" s="26"/>
      <c r="AB46" s="22">
        <v>6.14</v>
      </c>
      <c r="AC46" s="22">
        <v>1.16</v>
      </c>
      <c r="AD46" s="26"/>
      <c r="AE46" s="22">
        <v>64.17</v>
      </c>
      <c r="AF46" s="22">
        <v>1.7316992261022588</v>
      </c>
      <c r="AG46" s="26"/>
      <c r="AH46" s="22">
        <v>36.05397788744903</v>
      </c>
      <c r="AI46" s="22">
        <v>2.0573488381616185</v>
      </c>
      <c r="AJ46" s="26"/>
      <c r="AK46" s="22">
        <v>33.18092206187058</v>
      </c>
      <c r="AL46" s="22">
        <v>0.07</v>
      </c>
      <c r="AM46" s="26"/>
      <c r="AN46" s="22">
        <v>1.97</v>
      </c>
      <c r="AO46" s="22">
        <v>0.01</v>
      </c>
      <c r="AP46" s="26">
        <v>0</v>
      </c>
      <c r="AQ46" s="22">
        <v>0.28</v>
      </c>
      <c r="AR46" s="18"/>
      <c r="AS46" s="22">
        <v>155.58</v>
      </c>
      <c r="AT46" s="22">
        <v>71.48489994931961</v>
      </c>
      <c r="AU46" s="20">
        <v>2.1764036895945993</v>
      </c>
      <c r="AV46" s="20">
        <v>74.07142193218786</v>
      </c>
      <c r="AW46" s="20" t="s">
        <v>56</v>
      </c>
      <c r="AX46" s="20" t="s">
        <v>56</v>
      </c>
    </row>
    <row r="47" spans="1:50" ht="12.75">
      <c r="A47" s="18" t="s">
        <v>221</v>
      </c>
      <c r="B47" s="19">
        <v>37442</v>
      </c>
      <c r="C47" s="20">
        <v>2002</v>
      </c>
      <c r="D47" s="21">
        <v>37442.626388888886</v>
      </c>
      <c r="E47" s="21">
        <v>37442.666666666664</v>
      </c>
      <c r="F47" s="22">
        <v>0.967</v>
      </c>
      <c r="G47" s="22"/>
      <c r="H47" s="20">
        <v>1006</v>
      </c>
      <c r="I47" s="20"/>
      <c r="J47" s="20" t="s">
        <v>25</v>
      </c>
      <c r="K47" s="22">
        <v>4.18</v>
      </c>
      <c r="L47" s="22"/>
      <c r="M47" s="22">
        <v>41.58</v>
      </c>
      <c r="N47" s="22"/>
      <c r="O47" s="20">
        <v>0.06606999999999999</v>
      </c>
      <c r="P47" s="22">
        <v>66.07</v>
      </c>
      <c r="Q47" s="22">
        <v>0.47</v>
      </c>
      <c r="R47" s="26"/>
      <c r="S47" s="22">
        <v>23.45</v>
      </c>
      <c r="T47" s="22">
        <v>0.04</v>
      </c>
      <c r="U47" s="26" t="s">
        <v>26</v>
      </c>
      <c r="V47" s="22">
        <v>3.29</v>
      </c>
      <c r="W47" s="22">
        <v>0.02</v>
      </c>
      <c r="X47" s="26">
        <v>0</v>
      </c>
      <c r="Y47" s="22">
        <v>0.87</v>
      </c>
      <c r="Z47" s="22">
        <v>0.3</v>
      </c>
      <c r="AA47" s="26"/>
      <c r="AB47" s="22">
        <v>7.67</v>
      </c>
      <c r="AC47" s="22">
        <v>1.42</v>
      </c>
      <c r="AD47" s="26"/>
      <c r="AE47" s="22">
        <v>78.72</v>
      </c>
      <c r="AF47" s="22">
        <v>2.089549867473085</v>
      </c>
      <c r="AG47" s="26"/>
      <c r="AH47" s="22">
        <v>43.50442824078963</v>
      </c>
      <c r="AI47" s="22">
        <v>1.9478182361143126</v>
      </c>
      <c r="AJ47" s="26"/>
      <c r="AK47" s="22">
        <v>31.414412512051634</v>
      </c>
      <c r="AL47" s="22">
        <v>0.08</v>
      </c>
      <c r="AM47" s="26"/>
      <c r="AN47" s="22">
        <v>2.25</v>
      </c>
      <c r="AO47" s="22">
        <v>0.01</v>
      </c>
      <c r="AP47" s="26">
        <v>0</v>
      </c>
      <c r="AQ47" s="22">
        <v>0.28</v>
      </c>
      <c r="AR47" s="18"/>
      <c r="AS47" s="22">
        <v>180.07</v>
      </c>
      <c r="AT47" s="22">
        <v>77.44884075284126</v>
      </c>
      <c r="AU47" s="20">
        <v>2.325018660700793</v>
      </c>
      <c r="AV47" s="20">
        <v>79.6999232733044</v>
      </c>
      <c r="AW47" s="20" t="s">
        <v>56</v>
      </c>
      <c r="AX47" s="20" t="s">
        <v>56</v>
      </c>
    </row>
    <row r="48" spans="1:50" ht="12.75">
      <c r="A48" s="18" t="s">
        <v>222</v>
      </c>
      <c r="B48" s="19">
        <v>37442</v>
      </c>
      <c r="C48" s="20">
        <v>2002</v>
      </c>
      <c r="D48" s="21">
        <v>37442.66805555556</v>
      </c>
      <c r="E48" s="21">
        <v>37442.708333333336</v>
      </c>
      <c r="F48" s="22">
        <v>0.967</v>
      </c>
      <c r="G48" s="22"/>
      <c r="H48" s="20">
        <v>1048</v>
      </c>
      <c r="I48" s="20"/>
      <c r="J48" s="20" t="s">
        <v>25</v>
      </c>
      <c r="K48" s="22">
        <v>4.29</v>
      </c>
      <c r="L48" s="22"/>
      <c r="M48" s="22">
        <v>36.04</v>
      </c>
      <c r="N48" s="22"/>
      <c r="O48" s="20">
        <v>0.05176</v>
      </c>
      <c r="P48" s="22">
        <v>51.76</v>
      </c>
      <c r="Q48" s="22">
        <v>0.58</v>
      </c>
      <c r="R48" s="26"/>
      <c r="S48" s="22">
        <v>28.94</v>
      </c>
      <c r="T48" s="22">
        <v>0.04</v>
      </c>
      <c r="U48" s="26" t="s">
        <v>26</v>
      </c>
      <c r="V48" s="22">
        <v>3.29</v>
      </c>
      <c r="W48" s="22">
        <v>0.03</v>
      </c>
      <c r="X48" s="26"/>
      <c r="Y48" s="22">
        <v>1.3</v>
      </c>
      <c r="Z48" s="22">
        <v>0.26</v>
      </c>
      <c r="AA48" s="26"/>
      <c r="AB48" s="22">
        <v>6.65</v>
      </c>
      <c r="AC48" s="22">
        <v>1.47</v>
      </c>
      <c r="AD48" s="26"/>
      <c r="AE48" s="22">
        <v>81.39</v>
      </c>
      <c r="AF48" s="22">
        <v>1.9660921891652414</v>
      </c>
      <c r="AG48" s="26"/>
      <c r="AH48" s="22">
        <v>40.93403937842033</v>
      </c>
      <c r="AI48" s="22">
        <v>1.8130265755790111</v>
      </c>
      <c r="AJ48" s="26"/>
      <c r="AK48" s="22">
        <v>29.240492610938293</v>
      </c>
      <c r="AL48" s="22">
        <v>0.08</v>
      </c>
      <c r="AM48" s="26"/>
      <c r="AN48" s="22">
        <v>2.25</v>
      </c>
      <c r="AO48" s="22">
        <v>0.01</v>
      </c>
      <c r="AP48" s="26">
        <v>0</v>
      </c>
      <c r="AQ48" s="22">
        <v>0.28</v>
      </c>
      <c r="AR48" s="18"/>
      <c r="AS48" s="22">
        <v>173.33</v>
      </c>
      <c r="AT48" s="22">
        <v>72.70453198935863</v>
      </c>
      <c r="AU48" s="20">
        <v>2.384032951692329</v>
      </c>
      <c r="AV48" s="20">
        <v>81.797841300581</v>
      </c>
      <c r="AW48" s="20" t="s">
        <v>56</v>
      </c>
      <c r="AX48" s="20" t="s">
        <v>56</v>
      </c>
    </row>
    <row r="49" spans="1:50" ht="12.75">
      <c r="A49" s="18" t="s">
        <v>223</v>
      </c>
      <c r="B49" s="19">
        <v>37442</v>
      </c>
      <c r="C49" s="20">
        <v>2002</v>
      </c>
      <c r="D49" s="21">
        <v>37442.70972222222</v>
      </c>
      <c r="E49" s="21">
        <v>37442.75</v>
      </c>
      <c r="F49" s="22">
        <v>0.967</v>
      </c>
      <c r="G49" s="22"/>
      <c r="H49" s="20">
        <v>1038</v>
      </c>
      <c r="I49" s="20"/>
      <c r="J49" s="20" t="s">
        <v>25</v>
      </c>
      <c r="K49" s="22">
        <v>4.34</v>
      </c>
      <c r="L49" s="22"/>
      <c r="M49" s="22">
        <v>35.05</v>
      </c>
      <c r="N49" s="22"/>
      <c r="O49" s="20">
        <v>0.045810000000000003</v>
      </c>
      <c r="P49" s="22">
        <v>45.81</v>
      </c>
      <c r="Q49" s="22">
        <v>0.61</v>
      </c>
      <c r="R49" s="26"/>
      <c r="S49" s="22">
        <v>30.44</v>
      </c>
      <c r="T49" s="22">
        <v>0.06</v>
      </c>
      <c r="U49" s="26" t="s">
        <v>26</v>
      </c>
      <c r="V49" s="22">
        <v>4.94</v>
      </c>
      <c r="W49" s="22">
        <v>0.06</v>
      </c>
      <c r="X49" s="26"/>
      <c r="Y49" s="22">
        <v>2.61</v>
      </c>
      <c r="Z49" s="22">
        <v>0.27</v>
      </c>
      <c r="AA49" s="26"/>
      <c r="AB49" s="22">
        <v>6.91</v>
      </c>
      <c r="AC49" s="22">
        <v>1.47</v>
      </c>
      <c r="AD49" s="26"/>
      <c r="AE49" s="22">
        <v>81.39</v>
      </c>
      <c r="AF49" s="22">
        <v>1.9409994029347553</v>
      </c>
      <c r="AG49" s="26"/>
      <c r="AH49" s="22">
        <v>40.411607569101605</v>
      </c>
      <c r="AI49" s="22">
        <v>1.9164060243232037</v>
      </c>
      <c r="AJ49" s="26"/>
      <c r="AK49" s="22">
        <v>30.907796360284628</v>
      </c>
      <c r="AL49" s="22">
        <v>0.12</v>
      </c>
      <c r="AM49" s="26"/>
      <c r="AN49" s="22">
        <v>3.38</v>
      </c>
      <c r="AO49" s="22">
        <v>0.01</v>
      </c>
      <c r="AP49" s="26">
        <v>0</v>
      </c>
      <c r="AQ49" s="22">
        <v>0.28</v>
      </c>
      <c r="AR49" s="18"/>
      <c r="AS49" s="22">
        <v>172.1</v>
      </c>
      <c r="AT49" s="22">
        <v>74.97940392938622</v>
      </c>
      <c r="AU49" s="20">
        <v>2.2952969879845884</v>
      </c>
      <c r="AV49" s="20">
        <v>78.61488616701556</v>
      </c>
      <c r="AW49" s="20" t="s">
        <v>56</v>
      </c>
      <c r="AX49" s="20" t="s">
        <v>56</v>
      </c>
    </row>
    <row r="50" spans="1:50" ht="12.75">
      <c r="A50" s="18" t="s">
        <v>224</v>
      </c>
      <c r="B50" s="19">
        <v>37442</v>
      </c>
      <c r="C50" s="20">
        <v>2002</v>
      </c>
      <c r="D50" s="21">
        <v>37442.751388888886</v>
      </c>
      <c r="E50" s="21">
        <v>37442.791666666664</v>
      </c>
      <c r="F50" s="22">
        <v>0.767</v>
      </c>
      <c r="G50" s="22"/>
      <c r="H50" s="20">
        <v>831</v>
      </c>
      <c r="I50" s="20"/>
      <c r="J50" s="20" t="s">
        <v>25</v>
      </c>
      <c r="K50" s="22">
        <v>4.37</v>
      </c>
      <c r="L50" s="22"/>
      <c r="M50" s="22">
        <v>32.97</v>
      </c>
      <c r="N50" s="22"/>
      <c r="O50" s="20">
        <v>0.04256</v>
      </c>
      <c r="P50" s="22">
        <v>42.56</v>
      </c>
      <c r="Q50" s="22">
        <v>0.63</v>
      </c>
      <c r="R50" s="26"/>
      <c r="S50" s="22">
        <v>31.44</v>
      </c>
      <c r="T50" s="22">
        <v>0.08</v>
      </c>
      <c r="U50" s="26" t="s">
        <v>26</v>
      </c>
      <c r="V50" s="22">
        <v>6.58</v>
      </c>
      <c r="W50" s="22">
        <v>0.05</v>
      </c>
      <c r="X50" s="26"/>
      <c r="Y50" s="22">
        <v>2.17</v>
      </c>
      <c r="Z50" s="22">
        <v>0.24</v>
      </c>
      <c r="AA50" s="26"/>
      <c r="AB50" s="22">
        <v>6.14</v>
      </c>
      <c r="AC50" s="22">
        <v>1.35</v>
      </c>
      <c r="AD50" s="26"/>
      <c r="AE50" s="22">
        <v>74.72</v>
      </c>
      <c r="AF50" s="22">
        <v>1.926347689788489</v>
      </c>
      <c r="AG50" s="26"/>
      <c r="AH50" s="22">
        <v>40.10655890139634</v>
      </c>
      <c r="AI50" s="22">
        <v>1.7894330638497193</v>
      </c>
      <c r="AJ50" s="26"/>
      <c r="AK50" s="22">
        <v>28.859976453768272</v>
      </c>
      <c r="AL50" s="22">
        <v>0.08</v>
      </c>
      <c r="AM50" s="26"/>
      <c r="AN50" s="22">
        <v>2.25</v>
      </c>
      <c r="AO50" s="22">
        <v>0.01</v>
      </c>
      <c r="AP50" s="26">
        <v>0</v>
      </c>
      <c r="AQ50" s="22">
        <v>0.28</v>
      </c>
      <c r="AR50" s="18"/>
      <c r="AS50" s="22">
        <v>163.61</v>
      </c>
      <c r="AT50" s="22">
        <v>71.49653535516461</v>
      </c>
      <c r="AU50" s="20">
        <v>2.2883626344585033</v>
      </c>
      <c r="AV50" s="20">
        <v>78.35891461348264</v>
      </c>
      <c r="AW50" s="20" t="s">
        <v>56</v>
      </c>
      <c r="AX50" s="20" t="s">
        <v>56</v>
      </c>
    </row>
    <row r="51" spans="1:50" ht="12.75">
      <c r="A51" s="18" t="s">
        <v>225</v>
      </c>
      <c r="B51" s="19">
        <v>37442</v>
      </c>
      <c r="C51" s="20">
        <v>2002</v>
      </c>
      <c r="D51" s="21">
        <v>37442.80347222222</v>
      </c>
      <c r="E51" s="21">
        <v>37442.833333333336</v>
      </c>
      <c r="F51" s="22">
        <v>0.5</v>
      </c>
      <c r="G51" s="22"/>
      <c r="H51" s="20">
        <v>682</v>
      </c>
      <c r="I51" s="20"/>
      <c r="J51" s="20" t="s">
        <v>25</v>
      </c>
      <c r="K51" s="22">
        <v>4.47</v>
      </c>
      <c r="L51" s="22"/>
      <c r="M51" s="22">
        <v>27.52</v>
      </c>
      <c r="N51" s="22"/>
      <c r="O51" s="20">
        <v>0.03357</v>
      </c>
      <c r="P51" s="22">
        <v>33.57</v>
      </c>
      <c r="Q51" s="22">
        <v>0.6</v>
      </c>
      <c r="R51" s="26"/>
      <c r="S51" s="22">
        <v>29.94</v>
      </c>
      <c r="T51" s="22">
        <v>0.1</v>
      </c>
      <c r="U51" s="26" t="s">
        <v>26</v>
      </c>
      <c r="V51" s="22">
        <v>8.23</v>
      </c>
      <c r="W51" s="22">
        <v>0.05</v>
      </c>
      <c r="X51" s="26"/>
      <c r="Y51" s="22">
        <v>2.17</v>
      </c>
      <c r="Z51" s="22">
        <v>0.19</v>
      </c>
      <c r="AA51" s="26"/>
      <c r="AB51" s="22">
        <v>4.86</v>
      </c>
      <c r="AC51" s="22">
        <v>1.2</v>
      </c>
      <c r="AD51" s="26"/>
      <c r="AE51" s="22">
        <v>66.44</v>
      </c>
      <c r="AF51" s="22">
        <v>1.5520473969824151</v>
      </c>
      <c r="AG51" s="26"/>
      <c r="AH51" s="22">
        <v>32.31362680517388</v>
      </c>
      <c r="AI51" s="22">
        <v>1.571218375177215</v>
      </c>
      <c r="AJ51" s="26"/>
      <c r="AK51" s="22">
        <v>25.340609954858124</v>
      </c>
      <c r="AL51" s="22">
        <v>0.07</v>
      </c>
      <c r="AM51" s="26"/>
      <c r="AN51" s="22">
        <v>1.97</v>
      </c>
      <c r="AO51" s="22">
        <v>0.01</v>
      </c>
      <c r="AP51" s="26">
        <v>0</v>
      </c>
      <c r="AQ51" s="22">
        <v>0.28</v>
      </c>
      <c r="AR51" s="18"/>
      <c r="AS51" s="22">
        <v>145.21</v>
      </c>
      <c r="AT51" s="22">
        <v>59.904236760032006</v>
      </c>
      <c r="AU51" s="20">
        <v>2.4240355583143636</v>
      </c>
      <c r="AV51" s="20">
        <v>83.17878328433069</v>
      </c>
      <c r="AW51" s="20" t="s">
        <v>56</v>
      </c>
      <c r="AX51" s="20" t="s">
        <v>56</v>
      </c>
    </row>
    <row r="52" spans="1:50" ht="12.75">
      <c r="A52" s="18" t="s">
        <v>226</v>
      </c>
      <c r="B52" s="19">
        <v>37442</v>
      </c>
      <c r="C52" s="20">
        <v>2002</v>
      </c>
      <c r="D52" s="21">
        <v>37442.84375</v>
      </c>
      <c r="E52" s="21">
        <v>37442.875</v>
      </c>
      <c r="F52" s="22">
        <v>0.55</v>
      </c>
      <c r="G52" s="22"/>
      <c r="H52" s="20">
        <v>690</v>
      </c>
      <c r="I52" s="20"/>
      <c r="J52" s="20" t="s">
        <v>25</v>
      </c>
      <c r="K52" s="22">
        <v>4.54</v>
      </c>
      <c r="L52" s="22"/>
      <c r="M52" s="22">
        <v>24.85</v>
      </c>
      <c r="N52" s="22"/>
      <c r="O52" s="20">
        <v>0.02891</v>
      </c>
      <c r="P52" s="22">
        <v>28.91</v>
      </c>
      <c r="Q52" s="22">
        <v>0.51</v>
      </c>
      <c r="R52" s="26"/>
      <c r="S52" s="22">
        <v>25.45</v>
      </c>
      <c r="T52" s="22">
        <v>0.08</v>
      </c>
      <c r="U52" s="26" t="s">
        <v>26</v>
      </c>
      <c r="V52" s="22">
        <v>6.58</v>
      </c>
      <c r="W52" s="22">
        <v>0.04</v>
      </c>
      <c r="X52" s="26"/>
      <c r="Y52" s="22">
        <v>1.74</v>
      </c>
      <c r="Z52" s="22">
        <v>0.16</v>
      </c>
      <c r="AA52" s="26"/>
      <c r="AB52" s="22">
        <v>4.09</v>
      </c>
      <c r="AC52" s="22">
        <v>1.09</v>
      </c>
      <c r="AD52" s="26"/>
      <c r="AE52" s="22">
        <v>60.67</v>
      </c>
      <c r="AF52" s="22">
        <v>1.2552826987451642</v>
      </c>
      <c r="AG52" s="26"/>
      <c r="AH52" s="22">
        <v>26.134985787874317</v>
      </c>
      <c r="AI52" s="22">
        <v>1.665105363574943</v>
      </c>
      <c r="AJ52" s="26"/>
      <c r="AK52" s="22">
        <v>26.854819303736683</v>
      </c>
      <c r="AL52" s="22">
        <v>0.07</v>
      </c>
      <c r="AM52" s="26"/>
      <c r="AN52" s="22">
        <v>1.97</v>
      </c>
      <c r="AO52" s="22">
        <v>0.01</v>
      </c>
      <c r="AP52" s="26">
        <v>0</v>
      </c>
      <c r="AQ52" s="22">
        <v>0.28</v>
      </c>
      <c r="AR52" s="18"/>
      <c r="AS52" s="22">
        <v>127.44</v>
      </c>
      <c r="AT52" s="22">
        <v>55.239805091611004</v>
      </c>
      <c r="AU52" s="20">
        <v>2.3070320358417353</v>
      </c>
      <c r="AV52" s="20">
        <v>79.04562288336332</v>
      </c>
      <c r="AW52" s="20" t="s">
        <v>56</v>
      </c>
      <c r="AX52" s="20" t="s">
        <v>56</v>
      </c>
    </row>
    <row r="53" spans="1:50" ht="12.75">
      <c r="A53" s="18" t="s">
        <v>227</v>
      </c>
      <c r="B53" s="19">
        <v>37442</v>
      </c>
      <c r="C53" s="20">
        <v>2002</v>
      </c>
      <c r="D53" s="21">
        <v>37442.876388888886</v>
      </c>
      <c r="E53" s="21">
        <v>37442.916666666664</v>
      </c>
      <c r="F53" s="22">
        <v>0.567</v>
      </c>
      <c r="G53" s="22"/>
      <c r="H53" s="20">
        <v>815</v>
      </c>
      <c r="I53" s="20"/>
      <c r="J53" s="20" t="s">
        <v>25</v>
      </c>
      <c r="K53" s="22">
        <v>4.65</v>
      </c>
      <c r="L53" s="22"/>
      <c r="M53" s="22">
        <v>22.37</v>
      </c>
      <c r="N53" s="22"/>
      <c r="O53" s="20">
        <v>0.02259</v>
      </c>
      <c r="P53" s="22">
        <v>22.59</v>
      </c>
      <c r="Q53" s="22">
        <v>0.55</v>
      </c>
      <c r="R53" s="26"/>
      <c r="S53" s="22">
        <v>27.45</v>
      </c>
      <c r="T53" s="22">
        <v>0.1</v>
      </c>
      <c r="U53" s="26" t="s">
        <v>26</v>
      </c>
      <c r="V53" s="22">
        <v>8.23</v>
      </c>
      <c r="W53" s="22">
        <v>0.04</v>
      </c>
      <c r="X53" s="26"/>
      <c r="Y53" s="22">
        <v>1.74</v>
      </c>
      <c r="Z53" s="22">
        <v>0.14</v>
      </c>
      <c r="AA53" s="26"/>
      <c r="AB53" s="22">
        <v>3.58</v>
      </c>
      <c r="AC53" s="22">
        <v>1.03</v>
      </c>
      <c r="AD53" s="26"/>
      <c r="AE53" s="22">
        <v>57.44</v>
      </c>
      <c r="AF53" s="22">
        <v>1.1435636654013068</v>
      </c>
      <c r="AG53" s="26"/>
      <c r="AH53" s="22">
        <v>23.80899551365521</v>
      </c>
      <c r="AI53" s="22">
        <v>1.510368183437842</v>
      </c>
      <c r="AJ53" s="26"/>
      <c r="AK53" s="22">
        <v>24.359218062485514</v>
      </c>
      <c r="AL53" s="22">
        <v>0.06</v>
      </c>
      <c r="AM53" s="26">
        <v>2</v>
      </c>
      <c r="AN53" s="22">
        <v>1.69</v>
      </c>
      <c r="AO53" s="22">
        <v>0.01</v>
      </c>
      <c r="AP53" s="26">
        <v>0</v>
      </c>
      <c r="AQ53" s="22">
        <v>0.28</v>
      </c>
      <c r="AR53" s="18"/>
      <c r="AS53" s="22">
        <v>121.03</v>
      </c>
      <c r="AT53" s="22">
        <v>50.13821357614072</v>
      </c>
      <c r="AU53" s="20">
        <v>2.413927249645659</v>
      </c>
      <c r="AV53" s="20">
        <v>82.83288695108628</v>
      </c>
      <c r="AW53" s="20" t="s">
        <v>56</v>
      </c>
      <c r="AX53" s="20" t="s">
        <v>56</v>
      </c>
    </row>
    <row r="54" spans="1:50" ht="12.75">
      <c r="A54" s="18" t="s">
        <v>228</v>
      </c>
      <c r="B54" s="19">
        <v>37442</v>
      </c>
      <c r="C54" s="20">
        <v>2002</v>
      </c>
      <c r="D54" s="21">
        <v>37442.91805555556</v>
      </c>
      <c r="E54" s="21">
        <v>37442.958333333336</v>
      </c>
      <c r="F54" s="22">
        <v>0.967</v>
      </c>
      <c r="G54" s="22"/>
      <c r="H54" s="20">
        <v>1014</v>
      </c>
      <c r="I54" s="20"/>
      <c r="J54" s="20" t="s">
        <v>25</v>
      </c>
      <c r="K54" s="22">
        <v>4.81</v>
      </c>
      <c r="L54" s="22"/>
      <c r="M54" s="22">
        <v>21.98</v>
      </c>
      <c r="N54" s="22"/>
      <c r="O54" s="20">
        <v>0.015449999999999998</v>
      </c>
      <c r="P54" s="22">
        <v>15.45</v>
      </c>
      <c r="Q54" s="22">
        <v>0.63</v>
      </c>
      <c r="R54" s="26"/>
      <c r="S54" s="22">
        <v>31.44</v>
      </c>
      <c r="T54" s="22">
        <v>0.11</v>
      </c>
      <c r="U54" s="26" t="s">
        <v>26</v>
      </c>
      <c r="V54" s="22">
        <v>9.05</v>
      </c>
      <c r="W54" s="22">
        <v>0.19</v>
      </c>
      <c r="X54" s="26"/>
      <c r="Y54" s="22">
        <v>8.26</v>
      </c>
      <c r="Z54" s="22">
        <v>0.15</v>
      </c>
      <c r="AA54" s="26"/>
      <c r="AB54" s="22">
        <v>3.84</v>
      </c>
      <c r="AC54" s="22">
        <v>1.16</v>
      </c>
      <c r="AD54" s="26"/>
      <c r="AE54" s="22">
        <v>64.39</v>
      </c>
      <c r="AF54" s="22">
        <v>1.7575921747979426</v>
      </c>
      <c r="AG54" s="26"/>
      <c r="AH54" s="22">
        <v>36.593069079293166</v>
      </c>
      <c r="AI54" s="22">
        <v>1.6162508439965122</v>
      </c>
      <c r="AJ54" s="26"/>
      <c r="AK54" s="22">
        <v>26.06689361197575</v>
      </c>
      <c r="AL54" s="22">
        <v>0.18</v>
      </c>
      <c r="AM54" s="26"/>
      <c r="AN54" s="22">
        <v>5.07</v>
      </c>
      <c r="AO54" s="22">
        <v>0.01</v>
      </c>
      <c r="AP54" s="26">
        <v>0</v>
      </c>
      <c r="AQ54" s="22">
        <v>0.28</v>
      </c>
      <c r="AR54" s="18"/>
      <c r="AS54" s="22">
        <v>132.43</v>
      </c>
      <c r="AT54" s="22">
        <v>68.00996269126892</v>
      </c>
      <c r="AU54" s="20">
        <v>1.9472147132496704</v>
      </c>
      <c r="AV54" s="20">
        <v>64.27863629964364</v>
      </c>
      <c r="AW54" s="20" t="s">
        <v>56</v>
      </c>
      <c r="AX54" s="20" t="s">
        <v>56</v>
      </c>
    </row>
    <row r="55" spans="1:50" ht="12.75">
      <c r="A55" s="18" t="s">
        <v>229</v>
      </c>
      <c r="B55" s="19">
        <v>37442</v>
      </c>
      <c r="C55" s="20">
        <v>2002</v>
      </c>
      <c r="D55" s="21">
        <v>37442.95972222222</v>
      </c>
      <c r="E55" s="21">
        <v>37443</v>
      </c>
      <c r="F55" s="22">
        <v>0.967</v>
      </c>
      <c r="G55" s="22"/>
      <c r="H55" s="20">
        <v>842</v>
      </c>
      <c r="I55" s="20"/>
      <c r="J55" s="20" t="s">
        <v>25</v>
      </c>
      <c r="K55" s="22">
        <v>4.65</v>
      </c>
      <c r="L55" s="22"/>
      <c r="M55" s="22">
        <v>19.8</v>
      </c>
      <c r="N55" s="22"/>
      <c r="O55" s="20">
        <v>0.022539999999999998</v>
      </c>
      <c r="P55" s="22">
        <v>22.54</v>
      </c>
      <c r="Q55" s="22">
        <v>0.49</v>
      </c>
      <c r="R55" s="26"/>
      <c r="S55" s="22">
        <v>24.45</v>
      </c>
      <c r="T55" s="22">
        <v>0.08</v>
      </c>
      <c r="U55" s="26" t="s">
        <v>26</v>
      </c>
      <c r="V55" s="22">
        <v>6.58</v>
      </c>
      <c r="W55" s="22">
        <v>0.05</v>
      </c>
      <c r="X55" s="26"/>
      <c r="Y55" s="22">
        <v>2.17</v>
      </c>
      <c r="Z55" s="22">
        <v>0.1</v>
      </c>
      <c r="AA55" s="26"/>
      <c r="AB55" s="22">
        <v>2.56</v>
      </c>
      <c r="AC55" s="22">
        <v>0.85</v>
      </c>
      <c r="AD55" s="26"/>
      <c r="AE55" s="22">
        <v>47.17</v>
      </c>
      <c r="AF55" s="22">
        <v>1.1940697078261469</v>
      </c>
      <c r="AG55" s="26"/>
      <c r="AH55" s="22">
        <v>24.860531316940378</v>
      </c>
      <c r="AI55" s="22">
        <v>1.3931294754661723</v>
      </c>
      <c r="AJ55" s="26"/>
      <c r="AK55" s="22">
        <v>22.46839218031843</v>
      </c>
      <c r="AL55" s="22">
        <v>0.07</v>
      </c>
      <c r="AM55" s="26"/>
      <c r="AN55" s="22">
        <v>1.97</v>
      </c>
      <c r="AO55" s="22">
        <v>0.01</v>
      </c>
      <c r="AP55" s="26">
        <v>0</v>
      </c>
      <c r="AQ55" s="22">
        <v>0.28</v>
      </c>
      <c r="AR55" s="18"/>
      <c r="AS55" s="22">
        <v>105.47</v>
      </c>
      <c r="AT55" s="22">
        <v>49.578923497258806</v>
      </c>
      <c r="AU55" s="20">
        <v>2.1273152493081335</v>
      </c>
      <c r="AV55" s="20">
        <v>72.09476240411216</v>
      </c>
      <c r="AW55" s="20" t="s">
        <v>56</v>
      </c>
      <c r="AX55" s="20" t="s">
        <v>56</v>
      </c>
    </row>
    <row r="56" spans="1:50" ht="12.75">
      <c r="A56" s="18" t="s">
        <v>235</v>
      </c>
      <c r="B56" s="19">
        <v>37446</v>
      </c>
      <c r="C56" s="20">
        <v>2002</v>
      </c>
      <c r="D56" s="21">
        <v>37446.001388888886</v>
      </c>
      <c r="E56" s="21">
        <v>37446.041666666664</v>
      </c>
      <c r="F56" s="22">
        <v>0.967</v>
      </c>
      <c r="G56" s="22"/>
      <c r="H56" s="20">
        <v>310</v>
      </c>
      <c r="I56" s="20"/>
      <c r="J56" s="20" t="s">
        <v>25</v>
      </c>
      <c r="K56" s="22">
        <v>4.2</v>
      </c>
      <c r="L56" s="22"/>
      <c r="M56" s="22">
        <v>62.43</v>
      </c>
      <c r="N56" s="22"/>
      <c r="O56" s="20">
        <v>0.06252</v>
      </c>
      <c r="P56" s="22">
        <v>62.52</v>
      </c>
      <c r="Q56" s="22">
        <v>0.67</v>
      </c>
      <c r="R56" s="26"/>
      <c r="S56" s="22">
        <v>33.43</v>
      </c>
      <c r="T56" s="22"/>
      <c r="U56" s="26" t="s">
        <v>25</v>
      </c>
      <c r="V56" s="22"/>
      <c r="W56" s="22"/>
      <c r="X56" s="26" t="s">
        <v>25</v>
      </c>
      <c r="Y56" s="22"/>
      <c r="Z56" s="22"/>
      <c r="AA56" s="26" t="s">
        <v>25</v>
      </c>
      <c r="AB56" s="22"/>
      <c r="AC56" s="22">
        <v>3.68</v>
      </c>
      <c r="AD56" s="26"/>
      <c r="AE56" s="22">
        <v>204.22</v>
      </c>
      <c r="AF56" s="22">
        <v>4.152745035253485</v>
      </c>
      <c r="AG56" s="26"/>
      <c r="AH56" s="22">
        <v>86.46015163397756</v>
      </c>
      <c r="AI56" s="22">
        <v>3.2255751885104</v>
      </c>
      <c r="AJ56" s="26"/>
      <c r="AK56" s="22">
        <v>52.02207664029573</v>
      </c>
      <c r="AL56" s="22">
        <v>0.18</v>
      </c>
      <c r="AM56" s="26"/>
      <c r="AN56" s="22">
        <v>5.07</v>
      </c>
      <c r="AO56" s="22">
        <v>0.08</v>
      </c>
      <c r="AP56" s="26">
        <v>0</v>
      </c>
      <c r="AQ56" s="22">
        <v>1.74</v>
      </c>
      <c r="AR56" s="18"/>
      <c r="AS56" s="22">
        <v>300.17</v>
      </c>
      <c r="AT56" s="22">
        <v>145.2922282742733</v>
      </c>
      <c r="AU56" s="20">
        <v>2.0659742338961067</v>
      </c>
      <c r="AV56" s="20">
        <v>69.53575944058166</v>
      </c>
      <c r="AW56" s="20" t="s">
        <v>56</v>
      </c>
      <c r="AX56" s="20" t="s">
        <v>56</v>
      </c>
    </row>
    <row r="57" spans="1:50" ht="12.75">
      <c r="A57" s="18" t="s">
        <v>246</v>
      </c>
      <c r="B57" s="19">
        <v>37446</v>
      </c>
      <c r="C57" s="20">
        <v>2002</v>
      </c>
      <c r="D57" s="21">
        <v>37446.85833333333</v>
      </c>
      <c r="E57" s="21">
        <v>37446.875</v>
      </c>
      <c r="F57" s="22">
        <v>0.4</v>
      </c>
      <c r="G57" s="22"/>
      <c r="H57" s="20">
        <v>147</v>
      </c>
      <c r="I57" s="20"/>
      <c r="J57" s="20" t="s">
        <v>25</v>
      </c>
      <c r="K57" s="22">
        <v>4.32</v>
      </c>
      <c r="L57" s="22"/>
      <c r="M57" s="22">
        <v>36.65</v>
      </c>
      <c r="N57" s="22"/>
      <c r="O57" s="20">
        <v>0.04764</v>
      </c>
      <c r="P57" s="22">
        <v>47.64</v>
      </c>
      <c r="Q57" s="22">
        <v>0.4</v>
      </c>
      <c r="R57" s="26"/>
      <c r="S57" s="22">
        <v>19.96</v>
      </c>
      <c r="T57" s="22">
        <v>0.06</v>
      </c>
      <c r="U57" s="26" t="s">
        <v>26</v>
      </c>
      <c r="V57" s="22">
        <v>4.94</v>
      </c>
      <c r="W57" s="22">
        <v>0.03</v>
      </c>
      <c r="X57" s="26"/>
      <c r="Y57" s="22">
        <v>1.3</v>
      </c>
      <c r="Z57" s="22">
        <v>0.09</v>
      </c>
      <c r="AA57" s="26"/>
      <c r="AB57" s="22">
        <v>2.3</v>
      </c>
      <c r="AC57" s="22">
        <v>2.47</v>
      </c>
      <c r="AD57" s="26"/>
      <c r="AE57" s="22">
        <v>137.33</v>
      </c>
      <c r="AF57" s="22">
        <v>4.025753912212047</v>
      </c>
      <c r="AG57" s="26"/>
      <c r="AH57" s="22">
        <v>83.81619645225483</v>
      </c>
      <c r="AI57" s="22">
        <v>3.3346634881871977</v>
      </c>
      <c r="AJ57" s="26"/>
      <c r="AK57" s="22">
        <v>53.78145273748313</v>
      </c>
      <c r="AL57" s="22">
        <v>0.12</v>
      </c>
      <c r="AM57" s="26"/>
      <c r="AN57" s="22">
        <v>3.38</v>
      </c>
      <c r="AO57" s="22">
        <v>0.06</v>
      </c>
      <c r="AP57" s="26">
        <v>0</v>
      </c>
      <c r="AQ57" s="22">
        <v>1.3</v>
      </c>
      <c r="AR57" s="18"/>
      <c r="AS57" s="22">
        <v>213.47</v>
      </c>
      <c r="AT57" s="22">
        <v>142.27764918973796</v>
      </c>
      <c r="AU57" s="20">
        <v>1.5003762095852573</v>
      </c>
      <c r="AV57" s="20">
        <v>40.02407379074014</v>
      </c>
      <c r="AW57" s="20" t="s">
        <v>56</v>
      </c>
      <c r="AX57" s="20" t="s">
        <v>56</v>
      </c>
    </row>
    <row r="58" spans="1:50" ht="12.75">
      <c r="A58" s="18" t="s">
        <v>247</v>
      </c>
      <c r="B58" s="19">
        <v>37446</v>
      </c>
      <c r="C58" s="20">
        <v>2002</v>
      </c>
      <c r="D58" s="21">
        <v>37446.876388888886</v>
      </c>
      <c r="E58" s="21">
        <v>37446.916666666664</v>
      </c>
      <c r="F58" s="22">
        <v>0.967</v>
      </c>
      <c r="G58" s="22"/>
      <c r="H58" s="20">
        <v>639</v>
      </c>
      <c r="I58" s="20"/>
      <c r="J58" s="20" t="s">
        <v>25</v>
      </c>
      <c r="K58" s="22">
        <v>4.22</v>
      </c>
      <c r="L58" s="22"/>
      <c r="M58" s="22">
        <v>47.04</v>
      </c>
      <c r="N58" s="22"/>
      <c r="O58" s="20">
        <v>0.06026</v>
      </c>
      <c r="P58" s="22">
        <v>60.26</v>
      </c>
      <c r="Q58" s="22">
        <v>0.54</v>
      </c>
      <c r="R58" s="26"/>
      <c r="S58" s="22">
        <v>26.95</v>
      </c>
      <c r="T58" s="22">
        <v>0.04</v>
      </c>
      <c r="U58" s="26" t="s">
        <v>26</v>
      </c>
      <c r="V58" s="22">
        <v>3.29</v>
      </c>
      <c r="W58" s="22">
        <v>0</v>
      </c>
      <c r="X58" s="26" t="s">
        <v>634</v>
      </c>
      <c r="Y58" s="22">
        <v>0.15</v>
      </c>
      <c r="Z58" s="22">
        <v>0.32</v>
      </c>
      <c r="AA58" s="26"/>
      <c r="AB58" s="22">
        <v>8.18</v>
      </c>
      <c r="AC58" s="22">
        <v>2.48</v>
      </c>
      <c r="AD58" s="26"/>
      <c r="AE58" s="22">
        <v>137.67</v>
      </c>
      <c r="AF58" s="22">
        <v>2.6221748553338817</v>
      </c>
      <c r="AG58" s="26"/>
      <c r="AH58" s="22">
        <v>54.59368048805142</v>
      </c>
      <c r="AI58" s="22">
        <v>3.0865945289487295</v>
      </c>
      <c r="AJ58" s="26"/>
      <c r="AK58" s="22">
        <v>49.78059656288511</v>
      </c>
      <c r="AL58" s="22">
        <v>0.11</v>
      </c>
      <c r="AM58" s="26"/>
      <c r="AN58" s="22">
        <v>3.1</v>
      </c>
      <c r="AO58" s="22">
        <v>0.02</v>
      </c>
      <c r="AP58" s="26">
        <v>0</v>
      </c>
      <c r="AQ58" s="22">
        <v>0.43</v>
      </c>
      <c r="AR58" s="18"/>
      <c r="AS58" s="22">
        <v>236.5</v>
      </c>
      <c r="AT58" s="22">
        <v>107.90427705093653</v>
      </c>
      <c r="AU58" s="20">
        <v>2.1917574211480004</v>
      </c>
      <c r="AV58" s="20">
        <v>74.67719277484147</v>
      </c>
      <c r="AW58" s="20" t="s">
        <v>56</v>
      </c>
      <c r="AX58" s="20" t="s">
        <v>56</v>
      </c>
    </row>
    <row r="59" spans="1:50" ht="12.75">
      <c r="A59" s="18" t="s">
        <v>248</v>
      </c>
      <c r="B59" s="19">
        <v>37446</v>
      </c>
      <c r="C59" s="20">
        <v>2002</v>
      </c>
      <c r="D59" s="21">
        <v>37446.91805555556</v>
      </c>
      <c r="E59" s="21">
        <v>37446.958333333336</v>
      </c>
      <c r="F59" s="22">
        <v>0.967</v>
      </c>
      <c r="G59" s="22"/>
      <c r="H59" s="20">
        <v>501</v>
      </c>
      <c r="I59" s="20"/>
      <c r="J59" s="20" t="s">
        <v>25</v>
      </c>
      <c r="K59" s="22">
        <v>3.92</v>
      </c>
      <c r="L59" s="22"/>
      <c r="M59" s="22">
        <v>97.12</v>
      </c>
      <c r="N59" s="22"/>
      <c r="O59" s="20">
        <v>0.11995</v>
      </c>
      <c r="P59" s="22">
        <v>119.95</v>
      </c>
      <c r="Q59" s="22">
        <v>0.85</v>
      </c>
      <c r="R59" s="26"/>
      <c r="S59" s="22">
        <v>42.42</v>
      </c>
      <c r="T59" s="22">
        <v>0.06</v>
      </c>
      <c r="U59" s="26" t="s">
        <v>26</v>
      </c>
      <c r="V59" s="22">
        <v>4.94</v>
      </c>
      <c r="W59" s="22">
        <v>0.02</v>
      </c>
      <c r="X59" s="26">
        <v>0</v>
      </c>
      <c r="Y59" s="22">
        <v>0.87</v>
      </c>
      <c r="Z59" s="22">
        <v>0.99</v>
      </c>
      <c r="AA59" s="26"/>
      <c r="AB59" s="22">
        <v>25.32</v>
      </c>
      <c r="AC59" s="22">
        <v>4.6</v>
      </c>
      <c r="AD59" s="26"/>
      <c r="AE59" s="22">
        <v>255.56</v>
      </c>
      <c r="AF59" s="22">
        <v>5.416759737821599</v>
      </c>
      <c r="AG59" s="26"/>
      <c r="AH59" s="22">
        <v>112.77693774144569</v>
      </c>
      <c r="AI59" s="22">
        <v>6.334027374840104</v>
      </c>
      <c r="AJ59" s="26"/>
      <c r="AK59" s="22">
        <v>102.1551935014212</v>
      </c>
      <c r="AL59" s="22">
        <v>0.28</v>
      </c>
      <c r="AM59" s="26"/>
      <c r="AN59" s="22">
        <v>7.89</v>
      </c>
      <c r="AO59" s="22">
        <v>0.02</v>
      </c>
      <c r="AP59" s="26">
        <v>0</v>
      </c>
      <c r="AQ59" s="22">
        <v>0.43</v>
      </c>
      <c r="AR59" s="18"/>
      <c r="AS59" s="22">
        <v>449.06</v>
      </c>
      <c r="AT59" s="22">
        <v>223.25213124286688</v>
      </c>
      <c r="AU59" s="20">
        <v>2.0114477631189374</v>
      </c>
      <c r="AV59" s="20">
        <v>67.17352201861787</v>
      </c>
      <c r="AW59" s="20" t="s">
        <v>56</v>
      </c>
      <c r="AX59" s="20" t="s">
        <v>56</v>
      </c>
    </row>
    <row r="60" spans="1:50" ht="12.75">
      <c r="A60" s="18" t="s">
        <v>249</v>
      </c>
      <c r="B60" s="19">
        <v>37446</v>
      </c>
      <c r="C60" s="20">
        <v>2002</v>
      </c>
      <c r="D60" s="21">
        <v>37446.95972222222</v>
      </c>
      <c r="E60" s="21">
        <v>37447</v>
      </c>
      <c r="F60" s="22">
        <v>0.967</v>
      </c>
      <c r="G60" s="22"/>
      <c r="H60" s="20">
        <v>374</v>
      </c>
      <c r="I60" s="20"/>
      <c r="J60" s="20" t="s">
        <v>25</v>
      </c>
      <c r="K60" s="22">
        <v>3.94</v>
      </c>
      <c r="L60" s="22"/>
      <c r="M60" s="22">
        <v>94.47</v>
      </c>
      <c r="N60" s="22"/>
      <c r="O60" s="20">
        <v>0.11455</v>
      </c>
      <c r="P60" s="22">
        <v>114.55</v>
      </c>
      <c r="Q60" s="22">
        <v>0.76</v>
      </c>
      <c r="R60" s="26"/>
      <c r="S60" s="22">
        <v>37.92</v>
      </c>
      <c r="T60" s="22">
        <v>0.06</v>
      </c>
      <c r="U60" s="26" t="s">
        <v>26</v>
      </c>
      <c r="V60" s="22">
        <v>4.94</v>
      </c>
      <c r="W60" s="22">
        <v>0.02</v>
      </c>
      <c r="X60" s="26">
        <v>0</v>
      </c>
      <c r="Y60" s="22">
        <v>0.87</v>
      </c>
      <c r="Z60" s="22">
        <v>1.16</v>
      </c>
      <c r="AA60" s="26"/>
      <c r="AB60" s="22">
        <v>29.67</v>
      </c>
      <c r="AC60" s="22">
        <v>4.72</v>
      </c>
      <c r="AD60" s="26"/>
      <c r="AE60" s="22">
        <v>261.94</v>
      </c>
      <c r="AF60" s="22">
        <v>5.851278708593274</v>
      </c>
      <c r="AG60" s="26"/>
      <c r="AH60" s="22">
        <v>121.82362271291196</v>
      </c>
      <c r="AI60" s="22">
        <v>5.5474493424498625</v>
      </c>
      <c r="AJ60" s="26"/>
      <c r="AK60" s="22">
        <v>89.46926299503139</v>
      </c>
      <c r="AL60" s="22">
        <v>0.28</v>
      </c>
      <c r="AM60" s="26"/>
      <c r="AN60" s="22">
        <v>7.89</v>
      </c>
      <c r="AO60" s="22">
        <v>0.02</v>
      </c>
      <c r="AP60" s="26">
        <v>0</v>
      </c>
      <c r="AQ60" s="22">
        <v>0.43</v>
      </c>
      <c r="AR60" s="18"/>
      <c r="AS60" s="22">
        <v>449.89</v>
      </c>
      <c r="AT60" s="22">
        <v>219.61288570794335</v>
      </c>
      <c r="AU60" s="20">
        <v>2.048559211586042</v>
      </c>
      <c r="AV60" s="20">
        <v>68.79047699654285</v>
      </c>
      <c r="AW60" s="20" t="s">
        <v>56</v>
      </c>
      <c r="AX60" s="20" t="s">
        <v>56</v>
      </c>
    </row>
    <row r="61" spans="1:50" ht="12.75">
      <c r="A61" s="18" t="s">
        <v>242</v>
      </c>
      <c r="B61" s="19">
        <v>37446</v>
      </c>
      <c r="C61" s="20">
        <v>2002</v>
      </c>
      <c r="D61" s="21">
        <v>37446.54305555556</v>
      </c>
      <c r="E61" s="21">
        <v>37446.5625</v>
      </c>
      <c r="F61" s="22">
        <v>0.467</v>
      </c>
      <c r="G61" s="22"/>
      <c r="H61" s="20">
        <v>33</v>
      </c>
      <c r="I61" s="20"/>
      <c r="J61" s="20" t="s">
        <v>25</v>
      </c>
      <c r="K61" s="22"/>
      <c r="L61" s="22" t="s">
        <v>25</v>
      </c>
      <c r="M61" s="22">
        <v>47.73</v>
      </c>
      <c r="N61" s="22"/>
      <c r="O61" s="20" t="s">
        <v>26</v>
      </c>
      <c r="P61" s="22"/>
      <c r="Q61" s="22">
        <v>0.08</v>
      </c>
      <c r="R61" s="26"/>
      <c r="S61" s="22">
        <v>3.99</v>
      </c>
      <c r="T61" s="22"/>
      <c r="U61" s="26" t="s">
        <v>25</v>
      </c>
      <c r="V61" s="22"/>
      <c r="W61" s="22"/>
      <c r="X61" s="26" t="s">
        <v>25</v>
      </c>
      <c r="Y61" s="22"/>
      <c r="Z61" s="22"/>
      <c r="AA61" s="26" t="s">
        <v>25</v>
      </c>
      <c r="AB61" s="22"/>
      <c r="AC61" s="22">
        <v>1.34</v>
      </c>
      <c r="AD61" s="26"/>
      <c r="AE61" s="22">
        <v>74.39</v>
      </c>
      <c r="AF61" s="22">
        <v>6.124693110046365</v>
      </c>
      <c r="AG61" s="26"/>
      <c r="AH61" s="22">
        <v>127.51611055116531</v>
      </c>
      <c r="AI61" s="22">
        <v>1.9915122635386349</v>
      </c>
      <c r="AJ61" s="26"/>
      <c r="AK61" s="22">
        <v>32.1191097863511</v>
      </c>
      <c r="AL61" s="22">
        <v>0.08</v>
      </c>
      <c r="AM61" s="26"/>
      <c r="AN61" s="22">
        <v>2.25</v>
      </c>
      <c r="AO61" s="22">
        <v>0.01</v>
      </c>
      <c r="AP61" s="26">
        <v>0</v>
      </c>
      <c r="AQ61" s="22">
        <v>0.28</v>
      </c>
      <c r="AR61" s="18"/>
      <c r="AS61" s="22">
        <v>78.38</v>
      </c>
      <c r="AT61" s="22">
        <v>162.16522033751642</v>
      </c>
      <c r="AU61" s="20">
        <v>0.4833342182551028</v>
      </c>
      <c r="AV61" s="20">
        <v>-69.66276047385585</v>
      </c>
      <c r="AW61" s="20" t="s">
        <v>56</v>
      </c>
      <c r="AX61" s="20" t="s">
        <v>65</v>
      </c>
    </row>
    <row r="62" spans="1:50" ht="12.75">
      <c r="A62" s="18" t="s">
        <v>243</v>
      </c>
      <c r="B62" s="19">
        <v>37446</v>
      </c>
      <c r="C62" s="20">
        <v>2002</v>
      </c>
      <c r="D62" s="21">
        <v>37446.5625</v>
      </c>
      <c r="E62" s="21">
        <v>37446.57638888889</v>
      </c>
      <c r="F62" s="22">
        <v>0.333</v>
      </c>
      <c r="G62" s="22"/>
      <c r="H62" s="20">
        <v>35</v>
      </c>
      <c r="I62" s="20"/>
      <c r="J62" s="20" t="s">
        <v>25</v>
      </c>
      <c r="K62" s="22"/>
      <c r="L62" s="22" t="s">
        <v>25</v>
      </c>
      <c r="M62" s="22"/>
      <c r="N62" s="22" t="s">
        <v>25</v>
      </c>
      <c r="O62" s="20" t="s">
        <v>26</v>
      </c>
      <c r="P62" s="22"/>
      <c r="Q62" s="22">
        <v>0.14</v>
      </c>
      <c r="R62" s="26"/>
      <c r="S62" s="22">
        <v>6.99</v>
      </c>
      <c r="T62" s="22"/>
      <c r="U62" s="26" t="s">
        <v>25</v>
      </c>
      <c r="V62" s="22"/>
      <c r="W62" s="22"/>
      <c r="X62" s="26" t="s">
        <v>25</v>
      </c>
      <c r="Y62" s="22"/>
      <c r="Z62" s="22"/>
      <c r="AA62" s="26" t="s">
        <v>25</v>
      </c>
      <c r="AB62" s="22"/>
      <c r="AC62" s="22">
        <v>1.53</v>
      </c>
      <c r="AD62" s="26"/>
      <c r="AE62" s="22">
        <v>84.89</v>
      </c>
      <c r="AF62" s="22">
        <v>6.568641701771488</v>
      </c>
      <c r="AG62" s="26"/>
      <c r="AH62" s="22">
        <v>136.7591202308824</v>
      </c>
      <c r="AI62" s="22">
        <v>2.66372029953447</v>
      </c>
      <c r="AJ62" s="26"/>
      <c r="AK62" s="22">
        <v>42.96048099089194</v>
      </c>
      <c r="AL62" s="22">
        <v>0.09</v>
      </c>
      <c r="AM62" s="26"/>
      <c r="AN62" s="22">
        <v>2.54</v>
      </c>
      <c r="AO62" s="22">
        <v>0.02</v>
      </c>
      <c r="AP62" s="26">
        <v>0</v>
      </c>
      <c r="AQ62" s="22">
        <v>0.43</v>
      </c>
      <c r="AR62" s="18"/>
      <c r="AS62" s="22">
        <v>91.88</v>
      </c>
      <c r="AT62" s="22">
        <v>182.68960122177432</v>
      </c>
      <c r="AU62" s="20">
        <v>0.5029295558451798</v>
      </c>
      <c r="AV62" s="20">
        <v>-66.14687191713256</v>
      </c>
      <c r="AW62" s="20" t="s">
        <v>56</v>
      </c>
      <c r="AX62" s="20" t="s">
        <v>65</v>
      </c>
    </row>
    <row r="63" spans="1:50" ht="12.75">
      <c r="A63" s="18" t="s">
        <v>244</v>
      </c>
      <c r="B63" s="19">
        <v>37446</v>
      </c>
      <c r="C63" s="20">
        <v>2002</v>
      </c>
      <c r="D63" s="21">
        <v>37446.638194444444</v>
      </c>
      <c r="E63" s="21">
        <v>37446.65972222222</v>
      </c>
      <c r="F63" s="22">
        <v>0.517</v>
      </c>
      <c r="G63" s="22"/>
      <c r="H63" s="20">
        <v>48</v>
      </c>
      <c r="I63" s="20"/>
      <c r="J63" s="20" t="s">
        <v>25</v>
      </c>
      <c r="K63" s="22"/>
      <c r="L63" s="22" t="s">
        <v>25</v>
      </c>
      <c r="M63" s="22"/>
      <c r="N63" s="22" t="s">
        <v>25</v>
      </c>
      <c r="O63" s="20" t="s">
        <v>26</v>
      </c>
      <c r="P63" s="22"/>
      <c r="Q63" s="22">
        <v>0.35</v>
      </c>
      <c r="R63" s="26"/>
      <c r="S63" s="22">
        <v>17.47</v>
      </c>
      <c r="T63" s="22"/>
      <c r="U63" s="26" t="s">
        <v>25</v>
      </c>
      <c r="V63" s="22"/>
      <c r="W63" s="22"/>
      <c r="X63" s="26" t="s">
        <v>25</v>
      </c>
      <c r="Y63" s="22"/>
      <c r="Z63" s="22"/>
      <c r="AA63" s="26" t="s">
        <v>25</v>
      </c>
      <c r="AB63" s="22"/>
      <c r="AC63" s="22">
        <v>3.53</v>
      </c>
      <c r="AD63" s="26"/>
      <c r="AE63" s="22">
        <v>196.11</v>
      </c>
      <c r="AF63" s="22">
        <v>11.68451450583654</v>
      </c>
      <c r="AG63" s="26"/>
      <c r="AH63" s="22">
        <v>243.2715920115168</v>
      </c>
      <c r="AI63" s="22">
        <v>6.204939741972071</v>
      </c>
      <c r="AJ63" s="26"/>
      <c r="AK63" s="22">
        <v>100.07326815852556</v>
      </c>
      <c r="AL63" s="22">
        <v>0.27</v>
      </c>
      <c r="AM63" s="26"/>
      <c r="AN63" s="22">
        <v>7.61</v>
      </c>
      <c r="AO63" s="22">
        <v>0.02</v>
      </c>
      <c r="AP63" s="26">
        <v>0</v>
      </c>
      <c r="AQ63" s="22">
        <v>0.43</v>
      </c>
      <c r="AR63" s="18"/>
      <c r="AS63" s="22">
        <v>213.58</v>
      </c>
      <c r="AT63" s="22">
        <v>351.3848601700424</v>
      </c>
      <c r="AU63" s="20">
        <v>0.607823569565986</v>
      </c>
      <c r="AV63" s="20">
        <v>-48.783515537078195</v>
      </c>
      <c r="AW63" s="20" t="s">
        <v>56</v>
      </c>
      <c r="AX63" s="20" t="s">
        <v>65</v>
      </c>
    </row>
    <row r="64" spans="1:50" ht="12.75">
      <c r="A64" s="18" t="s">
        <v>245</v>
      </c>
      <c r="B64" s="19">
        <v>37446</v>
      </c>
      <c r="C64" s="20">
        <v>2002</v>
      </c>
      <c r="D64" s="21">
        <v>37446.67152777778</v>
      </c>
      <c r="E64" s="21">
        <v>37446.708333333336</v>
      </c>
      <c r="F64" s="22">
        <v>0.883</v>
      </c>
      <c r="G64" s="22"/>
      <c r="H64" s="20">
        <v>35</v>
      </c>
      <c r="I64" s="20"/>
      <c r="J64" s="20" t="s">
        <v>25</v>
      </c>
      <c r="K64" s="22"/>
      <c r="L64" s="22" t="s">
        <v>25</v>
      </c>
      <c r="M64" s="22"/>
      <c r="N64" s="22" t="s">
        <v>25</v>
      </c>
      <c r="O64" s="20" t="s">
        <v>26</v>
      </c>
      <c r="P64" s="22"/>
      <c r="Q64" s="22">
        <v>0.92</v>
      </c>
      <c r="R64" s="26"/>
      <c r="S64" s="22">
        <v>45.91</v>
      </c>
      <c r="T64" s="22"/>
      <c r="U64" s="26" t="s">
        <v>25</v>
      </c>
      <c r="V64" s="22"/>
      <c r="W64" s="22"/>
      <c r="X64" s="26" t="s">
        <v>25</v>
      </c>
      <c r="Y64" s="22"/>
      <c r="Z64" s="22"/>
      <c r="AA64" s="26" t="s">
        <v>25</v>
      </c>
      <c r="AB64" s="22"/>
      <c r="AC64" s="22">
        <v>6.58</v>
      </c>
      <c r="AD64" s="26"/>
      <c r="AE64" s="22">
        <v>365.44</v>
      </c>
      <c r="AF64" s="22">
        <v>18.35663657085617</v>
      </c>
      <c r="AG64" s="26"/>
      <c r="AH64" s="22">
        <v>382.1851734052255</v>
      </c>
      <c r="AI64" s="22">
        <v>12.037742085501206</v>
      </c>
      <c r="AJ64" s="26"/>
      <c r="AK64" s="22">
        <v>194.14470435496344</v>
      </c>
      <c r="AL64" s="22">
        <v>0.6</v>
      </c>
      <c r="AM64" s="26"/>
      <c r="AN64" s="22">
        <v>16.9</v>
      </c>
      <c r="AO64" s="22">
        <v>0.02</v>
      </c>
      <c r="AP64" s="26">
        <v>0</v>
      </c>
      <c r="AQ64" s="22">
        <v>0.43</v>
      </c>
      <c r="AR64" s="18"/>
      <c r="AS64" s="22">
        <v>411.35</v>
      </c>
      <c r="AT64" s="22">
        <v>593.6598777601889</v>
      </c>
      <c r="AU64" s="20">
        <v>0.6929051724903099</v>
      </c>
      <c r="AV64" s="20">
        <v>-36.280216104242285</v>
      </c>
      <c r="AW64" s="20" t="s">
        <v>56</v>
      </c>
      <c r="AX64" s="20" t="s">
        <v>65</v>
      </c>
    </row>
    <row r="65" spans="1:50" ht="12.75">
      <c r="A65" s="18" t="s">
        <v>250</v>
      </c>
      <c r="B65" s="19">
        <v>37447</v>
      </c>
      <c r="C65" s="20">
        <v>2002</v>
      </c>
      <c r="D65" s="21">
        <v>37447.04305555556</v>
      </c>
      <c r="E65" s="21">
        <v>37447.083333333336</v>
      </c>
      <c r="F65" s="22">
        <v>0.967</v>
      </c>
      <c r="G65" s="22"/>
      <c r="H65" s="20">
        <v>224</v>
      </c>
      <c r="I65" s="20"/>
      <c r="J65" s="20" t="s">
        <v>25</v>
      </c>
      <c r="K65" s="22">
        <v>4.21</v>
      </c>
      <c r="L65" s="22"/>
      <c r="M65" s="22">
        <v>37.04</v>
      </c>
      <c r="N65" s="22"/>
      <c r="O65" s="20">
        <v>0.061520000000000005</v>
      </c>
      <c r="P65" s="22">
        <v>61.52</v>
      </c>
      <c r="Q65" s="22">
        <v>0.41</v>
      </c>
      <c r="R65" s="26"/>
      <c r="S65" s="22">
        <v>20.46</v>
      </c>
      <c r="T65" s="22">
        <v>0.04</v>
      </c>
      <c r="U65" s="26" t="s">
        <v>26</v>
      </c>
      <c r="V65" s="22">
        <v>3.29</v>
      </c>
      <c r="W65" s="22">
        <v>0.06</v>
      </c>
      <c r="X65" s="26"/>
      <c r="Y65" s="22">
        <v>2.61</v>
      </c>
      <c r="Z65" s="22">
        <v>0.48</v>
      </c>
      <c r="AA65" s="26"/>
      <c r="AB65" s="22">
        <v>12.28</v>
      </c>
      <c r="AC65" s="22">
        <v>2.86</v>
      </c>
      <c r="AD65" s="26"/>
      <c r="AE65" s="22">
        <v>158.61</v>
      </c>
      <c r="AF65" s="22">
        <v>2.6488327627587642</v>
      </c>
      <c r="AG65" s="26"/>
      <c r="AH65" s="22">
        <v>55.14869812063747</v>
      </c>
      <c r="AI65" s="22">
        <v>2.106641536258264</v>
      </c>
      <c r="AJ65" s="26"/>
      <c r="AK65" s="22">
        <v>33.97591469677328</v>
      </c>
      <c r="AL65" s="22">
        <v>0.13</v>
      </c>
      <c r="AM65" s="26"/>
      <c r="AN65" s="22">
        <v>3.66</v>
      </c>
      <c r="AO65" s="22">
        <v>0.02</v>
      </c>
      <c r="AP65" s="26">
        <v>0</v>
      </c>
      <c r="AQ65" s="22">
        <v>0.43</v>
      </c>
      <c r="AR65" s="18"/>
      <c r="AS65" s="22">
        <v>258.77</v>
      </c>
      <c r="AT65" s="22">
        <v>93.21461281741075</v>
      </c>
      <c r="AU65" s="20">
        <v>2.7760668867109923</v>
      </c>
      <c r="AV65" s="20">
        <v>94.06967302202487</v>
      </c>
      <c r="AW65" s="20" t="s">
        <v>56</v>
      </c>
      <c r="AX65" s="20" t="s">
        <v>56</v>
      </c>
    </row>
    <row r="66" spans="1:50" ht="12.75">
      <c r="A66" s="18" t="s">
        <v>257</v>
      </c>
      <c r="B66" s="19">
        <v>37447</v>
      </c>
      <c r="C66" s="20">
        <v>2002</v>
      </c>
      <c r="D66" s="21">
        <v>37447.33472222222</v>
      </c>
      <c r="E66" s="21">
        <v>37447.375</v>
      </c>
      <c r="F66" s="22">
        <v>0.967</v>
      </c>
      <c r="G66" s="22"/>
      <c r="H66" s="20">
        <v>173</v>
      </c>
      <c r="I66" s="20"/>
      <c r="J66" s="20" t="s">
        <v>25</v>
      </c>
      <c r="K66" s="22">
        <v>4.78</v>
      </c>
      <c r="L66" s="22"/>
      <c r="M66" s="22"/>
      <c r="N66" s="22" t="s">
        <v>25</v>
      </c>
      <c r="O66" s="20">
        <v>0.01675</v>
      </c>
      <c r="P66" s="22">
        <v>16.75</v>
      </c>
      <c r="Q66" s="22">
        <v>0.16</v>
      </c>
      <c r="R66" s="26"/>
      <c r="S66" s="22">
        <v>7.98</v>
      </c>
      <c r="T66" s="22">
        <v>0.02</v>
      </c>
      <c r="U66" s="26" t="s">
        <v>26</v>
      </c>
      <c r="V66" s="22">
        <v>1.65</v>
      </c>
      <c r="W66" s="22">
        <v>0.14</v>
      </c>
      <c r="X66" s="26"/>
      <c r="Y66" s="22">
        <v>6.09</v>
      </c>
      <c r="Z66" s="22">
        <v>0.05</v>
      </c>
      <c r="AA66" s="26"/>
      <c r="AB66" s="22">
        <v>1.28</v>
      </c>
      <c r="AC66" s="22">
        <v>0.34</v>
      </c>
      <c r="AD66" s="26"/>
      <c r="AE66" s="22">
        <v>18.72</v>
      </c>
      <c r="AF66" s="22"/>
      <c r="AG66" s="26" t="s">
        <v>25</v>
      </c>
      <c r="AH66" s="22"/>
      <c r="AI66" s="22"/>
      <c r="AJ66" s="26" t="s">
        <v>25</v>
      </c>
      <c r="AK66" s="22" t="s">
        <v>26</v>
      </c>
      <c r="AL66" s="22"/>
      <c r="AM66" s="26" t="s">
        <v>25</v>
      </c>
      <c r="AN66" s="22"/>
      <c r="AO66" s="22"/>
      <c r="AP66" s="26" t="s">
        <v>25</v>
      </c>
      <c r="AQ66" s="22"/>
      <c r="AR66" s="18"/>
      <c r="AS66" s="22">
        <v>52.47</v>
      </c>
      <c r="AT66" s="22"/>
      <c r="AU66" s="20" t="s">
        <v>26</v>
      </c>
      <c r="AV66" s="20"/>
      <c r="AW66" s="20" t="s">
        <v>56</v>
      </c>
      <c r="AX66" s="20" t="s">
        <v>258</v>
      </c>
    </row>
    <row r="67" spans="1:50" ht="12.75">
      <c r="A67" s="18" t="s">
        <v>265</v>
      </c>
      <c r="B67" s="19">
        <v>37452</v>
      </c>
      <c r="C67" s="20">
        <v>2002</v>
      </c>
      <c r="D67" s="21">
        <v>37452.41805555556</v>
      </c>
      <c r="E67" s="21">
        <v>37452.458333333336</v>
      </c>
      <c r="F67" s="22">
        <v>0.967</v>
      </c>
      <c r="G67" s="22"/>
      <c r="H67" s="20">
        <v>524</v>
      </c>
      <c r="I67" s="20">
        <v>0.46</v>
      </c>
      <c r="J67" s="20"/>
      <c r="K67" s="22">
        <v>4.03</v>
      </c>
      <c r="L67" s="22"/>
      <c r="M67" s="22">
        <v>59.68</v>
      </c>
      <c r="N67" s="22"/>
      <c r="O67" s="20">
        <v>0.09268000000000001</v>
      </c>
      <c r="P67" s="22">
        <v>92.68</v>
      </c>
      <c r="Q67" s="22">
        <v>0.49</v>
      </c>
      <c r="R67" s="26"/>
      <c r="S67" s="22">
        <v>24.45</v>
      </c>
      <c r="T67" s="22">
        <v>0.1</v>
      </c>
      <c r="U67" s="26" t="s">
        <v>26</v>
      </c>
      <c r="V67" s="22">
        <v>8.23</v>
      </c>
      <c r="W67" s="22">
        <v>0.01</v>
      </c>
      <c r="X67" s="26">
        <v>0</v>
      </c>
      <c r="Y67" s="22">
        <v>0.43</v>
      </c>
      <c r="Z67" s="22">
        <v>0.07</v>
      </c>
      <c r="AA67" s="26"/>
      <c r="AB67" s="22">
        <v>1.79</v>
      </c>
      <c r="AC67" s="22">
        <v>2.3</v>
      </c>
      <c r="AD67" s="26"/>
      <c r="AE67" s="22">
        <v>127.94</v>
      </c>
      <c r="AF67" s="22">
        <v>6.899077038962823</v>
      </c>
      <c r="AG67" s="26"/>
      <c r="AH67" s="22">
        <v>143.638783951206</v>
      </c>
      <c r="AI67" s="22">
        <v>3.0062777337874107</v>
      </c>
      <c r="AJ67" s="26"/>
      <c r="AK67" s="22">
        <v>48.48524729052336</v>
      </c>
      <c r="AL67" s="22">
        <v>0.1</v>
      </c>
      <c r="AM67" s="26"/>
      <c r="AN67" s="22">
        <v>2.82</v>
      </c>
      <c r="AO67" s="22">
        <v>0.04</v>
      </c>
      <c r="AP67" s="26">
        <v>0</v>
      </c>
      <c r="AQ67" s="22">
        <v>0.87</v>
      </c>
      <c r="AR67" s="18"/>
      <c r="AS67" s="22">
        <v>255.52</v>
      </c>
      <c r="AT67" s="22">
        <v>195.81403124172937</v>
      </c>
      <c r="AU67" s="20">
        <v>1.304911595862937</v>
      </c>
      <c r="AV67" s="20">
        <v>26.45755233391334</v>
      </c>
      <c r="AW67" s="20" t="s">
        <v>56</v>
      </c>
      <c r="AX67" s="20" t="s">
        <v>56</v>
      </c>
    </row>
    <row r="68" spans="1:50" ht="12.75">
      <c r="A68" s="18" t="s">
        <v>266</v>
      </c>
      <c r="B68" s="19">
        <v>37452</v>
      </c>
      <c r="C68" s="20">
        <v>2002</v>
      </c>
      <c r="D68" s="21">
        <v>37452.45972222222</v>
      </c>
      <c r="E68" s="21">
        <v>37452.5</v>
      </c>
      <c r="F68" s="22">
        <v>0.967</v>
      </c>
      <c r="G68" s="22"/>
      <c r="H68" s="20">
        <v>196</v>
      </c>
      <c r="I68" s="20">
        <v>0.208</v>
      </c>
      <c r="J68" s="20"/>
      <c r="K68" s="22">
        <v>3.97</v>
      </c>
      <c r="L68" s="22"/>
      <c r="M68" s="22">
        <v>76.44</v>
      </c>
      <c r="N68" s="22"/>
      <c r="O68" s="20">
        <v>0.10665999999999999</v>
      </c>
      <c r="P68" s="22">
        <v>106.66</v>
      </c>
      <c r="Q68" s="22">
        <v>0.63</v>
      </c>
      <c r="R68" s="26"/>
      <c r="S68" s="22">
        <v>31.44</v>
      </c>
      <c r="T68" s="22">
        <v>0.14</v>
      </c>
      <c r="U68" s="26" t="s">
        <v>26</v>
      </c>
      <c r="V68" s="22">
        <v>11.52</v>
      </c>
      <c r="W68" s="22">
        <v>0.02</v>
      </c>
      <c r="X68" s="26">
        <v>0</v>
      </c>
      <c r="Y68" s="22">
        <v>0.87</v>
      </c>
      <c r="Z68" s="22">
        <v>0.11</v>
      </c>
      <c r="AA68" s="26"/>
      <c r="AB68" s="22">
        <v>2.81</v>
      </c>
      <c r="AC68" s="22">
        <v>3.37</v>
      </c>
      <c r="AD68" s="26"/>
      <c r="AE68" s="22">
        <v>187.17</v>
      </c>
      <c r="AF68" s="22">
        <v>9.149444470996045</v>
      </c>
      <c r="AG68" s="26"/>
      <c r="AH68" s="22">
        <v>190.49143388613766</v>
      </c>
      <c r="AI68" s="22">
        <v>4.004163383335035</v>
      </c>
      <c r="AJ68" s="26"/>
      <c r="AK68" s="22">
        <v>64.57914704642745</v>
      </c>
      <c r="AL68" s="22">
        <v>0.15</v>
      </c>
      <c r="AM68" s="26"/>
      <c r="AN68" s="22">
        <v>4.23</v>
      </c>
      <c r="AO68" s="22">
        <v>0.06</v>
      </c>
      <c r="AP68" s="26">
        <v>0</v>
      </c>
      <c r="AQ68" s="22">
        <v>1.3</v>
      </c>
      <c r="AR68" s="18"/>
      <c r="AS68" s="22">
        <v>340.47</v>
      </c>
      <c r="AT68" s="22">
        <v>260.60058093256515</v>
      </c>
      <c r="AU68" s="20">
        <v>1.3064821221104739</v>
      </c>
      <c r="AV68" s="20">
        <v>26.57572058959096</v>
      </c>
      <c r="AW68" s="20" t="s">
        <v>56</v>
      </c>
      <c r="AX68" s="20" t="s">
        <v>56</v>
      </c>
    </row>
    <row r="69" spans="1:50" ht="12.75">
      <c r="A69" s="18" t="s">
        <v>267</v>
      </c>
      <c r="B69" s="19">
        <v>37453</v>
      </c>
      <c r="C69" s="20">
        <v>2002</v>
      </c>
      <c r="D69" s="21">
        <v>37453.299305555556</v>
      </c>
      <c r="E69" s="21">
        <v>37453.333333333336</v>
      </c>
      <c r="F69" s="22">
        <v>0.817</v>
      </c>
      <c r="G69" s="22"/>
      <c r="H69" s="20">
        <v>111</v>
      </c>
      <c r="I69" s="20">
        <v>0.146</v>
      </c>
      <c r="J69" s="20"/>
      <c r="K69" s="22">
        <v>4.4</v>
      </c>
      <c r="L69" s="22"/>
      <c r="M69" s="22"/>
      <c r="N69" s="22" t="s">
        <v>25</v>
      </c>
      <c r="O69" s="20">
        <v>0.0399</v>
      </c>
      <c r="P69" s="22">
        <v>39.9</v>
      </c>
      <c r="Q69" s="22">
        <v>1.51</v>
      </c>
      <c r="R69" s="26"/>
      <c r="S69" s="22">
        <v>75.35</v>
      </c>
      <c r="T69" s="22">
        <v>0.23</v>
      </c>
      <c r="U69" s="26" t="s">
        <v>26</v>
      </c>
      <c r="V69" s="22">
        <v>18.93</v>
      </c>
      <c r="W69" s="22">
        <v>0.78</v>
      </c>
      <c r="X69" s="26"/>
      <c r="Y69" s="22">
        <v>33.93</v>
      </c>
      <c r="Z69" s="22">
        <v>0.29</v>
      </c>
      <c r="AA69" s="26"/>
      <c r="AB69" s="22">
        <v>7.42</v>
      </c>
      <c r="AC69" s="22">
        <v>4.25</v>
      </c>
      <c r="AD69" s="26"/>
      <c r="AE69" s="22">
        <v>235.83</v>
      </c>
      <c r="AF69" s="22">
        <v>6.105709914154145</v>
      </c>
      <c r="AG69" s="26"/>
      <c r="AH69" s="22">
        <v>127.1208804126893</v>
      </c>
      <c r="AI69" s="22">
        <v>6.506257856662472</v>
      </c>
      <c r="AJ69" s="26"/>
      <c r="AK69" s="22">
        <v>104.93292671225235</v>
      </c>
      <c r="AL69" s="22">
        <v>0.88</v>
      </c>
      <c r="AM69" s="26"/>
      <c r="AN69" s="22">
        <v>24.79</v>
      </c>
      <c r="AO69" s="22">
        <v>0.22</v>
      </c>
      <c r="AP69" s="26"/>
      <c r="AQ69" s="22">
        <v>4.78</v>
      </c>
      <c r="AR69" s="18"/>
      <c r="AS69" s="22">
        <v>411.36</v>
      </c>
      <c r="AT69" s="22">
        <v>261.62380712494166</v>
      </c>
      <c r="AU69" s="20">
        <v>1.572333972663084</v>
      </c>
      <c r="AV69" s="20">
        <v>44.499196352062995</v>
      </c>
      <c r="AW69" s="20" t="s">
        <v>56</v>
      </c>
      <c r="AX69" s="20" t="s">
        <v>56</v>
      </c>
    </row>
    <row r="70" spans="1:50" ht="12.75">
      <c r="A70" s="18" t="s">
        <v>268</v>
      </c>
      <c r="B70" s="19">
        <v>37453</v>
      </c>
      <c r="C70" s="20">
        <v>2002</v>
      </c>
      <c r="D70" s="21">
        <v>37453.33472222222</v>
      </c>
      <c r="E70" s="21">
        <v>37453.375</v>
      </c>
      <c r="F70" s="22">
        <v>0.967</v>
      </c>
      <c r="G70" s="22"/>
      <c r="H70" s="20">
        <v>609</v>
      </c>
      <c r="I70" s="20">
        <v>0.393</v>
      </c>
      <c r="J70" s="20"/>
      <c r="K70" s="22">
        <v>4.27</v>
      </c>
      <c r="L70" s="22"/>
      <c r="M70" s="22">
        <v>33.61</v>
      </c>
      <c r="N70" s="22"/>
      <c r="O70" s="20">
        <v>0.053829999999999996</v>
      </c>
      <c r="P70" s="22">
        <v>53.83</v>
      </c>
      <c r="Q70" s="22">
        <v>0.54</v>
      </c>
      <c r="R70" s="26"/>
      <c r="S70" s="22">
        <v>26.95</v>
      </c>
      <c r="T70" s="22">
        <v>0.07</v>
      </c>
      <c r="U70" s="26" t="s">
        <v>26</v>
      </c>
      <c r="V70" s="22">
        <v>5.76</v>
      </c>
      <c r="W70" s="22">
        <v>0.2</v>
      </c>
      <c r="X70" s="26"/>
      <c r="Y70" s="22">
        <v>8.7</v>
      </c>
      <c r="Z70" s="22">
        <v>0.09</v>
      </c>
      <c r="AA70" s="26"/>
      <c r="AB70" s="22">
        <v>2.3</v>
      </c>
      <c r="AC70" s="22">
        <v>1.08</v>
      </c>
      <c r="AD70" s="26"/>
      <c r="AE70" s="22">
        <v>59.72</v>
      </c>
      <c r="AF70" s="22">
        <v>1.9887093253284023</v>
      </c>
      <c r="AG70" s="26"/>
      <c r="AH70" s="22">
        <v>41.40492815333734</v>
      </c>
      <c r="AI70" s="22">
        <v>2.1526743299628563</v>
      </c>
      <c r="AJ70" s="26"/>
      <c r="AK70" s="22">
        <v>34.71833159364095</v>
      </c>
      <c r="AL70" s="22">
        <v>0.24</v>
      </c>
      <c r="AM70" s="26"/>
      <c r="AN70" s="22">
        <v>6.76</v>
      </c>
      <c r="AO70" s="22">
        <v>0.09</v>
      </c>
      <c r="AP70" s="26"/>
      <c r="AQ70" s="22">
        <v>1.96</v>
      </c>
      <c r="AR70" s="18"/>
      <c r="AS70" s="22">
        <v>157.26</v>
      </c>
      <c r="AT70" s="22">
        <v>84.84325974697828</v>
      </c>
      <c r="AU70" s="20">
        <v>1.8535355721713753</v>
      </c>
      <c r="AV70" s="20">
        <v>59.823019589826536</v>
      </c>
      <c r="AW70" s="20" t="s">
        <v>56</v>
      </c>
      <c r="AX70" s="20" t="s">
        <v>56</v>
      </c>
    </row>
    <row r="71" spans="1:50" ht="12.75">
      <c r="A71" s="18" t="s">
        <v>269</v>
      </c>
      <c r="B71" s="19">
        <v>37453</v>
      </c>
      <c r="C71" s="20">
        <v>2002</v>
      </c>
      <c r="D71" s="21">
        <v>37453.376388888886</v>
      </c>
      <c r="E71" s="21">
        <v>37453.416666666664</v>
      </c>
      <c r="F71" s="22">
        <v>0.967</v>
      </c>
      <c r="G71" s="22"/>
      <c r="H71" s="20">
        <v>499</v>
      </c>
      <c r="I71" s="20">
        <v>0.36</v>
      </c>
      <c r="J71" s="20"/>
      <c r="K71" s="22">
        <v>4.24</v>
      </c>
      <c r="L71" s="22"/>
      <c r="M71" s="22">
        <v>31.56</v>
      </c>
      <c r="N71" s="22"/>
      <c r="O71" s="20">
        <v>0.05794</v>
      </c>
      <c r="P71" s="22">
        <v>57.94</v>
      </c>
      <c r="Q71" s="22">
        <v>0.21</v>
      </c>
      <c r="R71" s="26"/>
      <c r="S71" s="22">
        <v>10.48</v>
      </c>
      <c r="T71" s="22">
        <v>0.04</v>
      </c>
      <c r="U71" s="26" t="s">
        <v>26</v>
      </c>
      <c r="V71" s="22">
        <v>3.29</v>
      </c>
      <c r="W71" s="22">
        <v>0.17</v>
      </c>
      <c r="X71" s="26"/>
      <c r="Y71" s="22">
        <v>7.39</v>
      </c>
      <c r="Z71" s="22">
        <v>0.07</v>
      </c>
      <c r="AA71" s="26"/>
      <c r="AB71" s="22">
        <v>1.79</v>
      </c>
      <c r="AC71" s="22">
        <v>0.71</v>
      </c>
      <c r="AD71" s="26"/>
      <c r="AE71" s="22">
        <v>39.56</v>
      </c>
      <c r="AF71" s="22">
        <v>1.6963167921806395</v>
      </c>
      <c r="AG71" s="26"/>
      <c r="AH71" s="22">
        <v>35.31731561320091</v>
      </c>
      <c r="AI71" s="22">
        <v>1.8803444108703915</v>
      </c>
      <c r="AJ71" s="26"/>
      <c r="AK71" s="22">
        <v>30.326194658517675</v>
      </c>
      <c r="AL71" s="22">
        <v>0.15</v>
      </c>
      <c r="AM71" s="26"/>
      <c r="AN71" s="22">
        <v>4.23</v>
      </c>
      <c r="AO71" s="22">
        <v>0.07</v>
      </c>
      <c r="AP71" s="26">
        <v>0</v>
      </c>
      <c r="AQ71" s="22">
        <v>1.52</v>
      </c>
      <c r="AR71" s="18"/>
      <c r="AS71" s="22">
        <v>120.45</v>
      </c>
      <c r="AT71" s="22">
        <v>71.39351027171858</v>
      </c>
      <c r="AU71" s="20">
        <v>1.6871281372995381</v>
      </c>
      <c r="AV71" s="20">
        <v>51.142193612700275</v>
      </c>
      <c r="AW71" s="20" t="s">
        <v>56</v>
      </c>
      <c r="AX71" s="20" t="s">
        <v>56</v>
      </c>
    </row>
    <row r="72" spans="1:50" ht="12.75">
      <c r="A72" s="18" t="s">
        <v>270</v>
      </c>
      <c r="B72" s="19">
        <v>37453</v>
      </c>
      <c r="C72" s="20">
        <v>2002</v>
      </c>
      <c r="D72" s="21">
        <v>37453.41805555556</v>
      </c>
      <c r="E72" s="21">
        <v>37453.458333333336</v>
      </c>
      <c r="F72" s="22">
        <v>0.967</v>
      </c>
      <c r="G72" s="22"/>
      <c r="H72" s="20">
        <v>280</v>
      </c>
      <c r="I72" s="20">
        <v>0.309</v>
      </c>
      <c r="J72" s="20"/>
      <c r="K72" s="22">
        <v>4.28</v>
      </c>
      <c r="L72" s="22"/>
      <c r="M72" s="22">
        <v>27.64</v>
      </c>
      <c r="N72" s="22"/>
      <c r="O72" s="20">
        <v>0.05224</v>
      </c>
      <c r="P72" s="22">
        <v>52.24</v>
      </c>
      <c r="Q72" s="22">
        <v>0.2</v>
      </c>
      <c r="R72" s="26"/>
      <c r="S72" s="22">
        <v>9.98</v>
      </c>
      <c r="T72" s="22">
        <v>0.03</v>
      </c>
      <c r="U72" s="26" t="s">
        <v>26</v>
      </c>
      <c r="V72" s="22">
        <v>2.47</v>
      </c>
      <c r="W72" s="22">
        <v>0.16</v>
      </c>
      <c r="X72" s="26"/>
      <c r="Y72" s="22">
        <v>6.96</v>
      </c>
      <c r="Z72" s="22">
        <v>0.07</v>
      </c>
      <c r="AA72" s="26"/>
      <c r="AB72" s="22">
        <v>1.79</v>
      </c>
      <c r="AC72" s="22">
        <v>0.53</v>
      </c>
      <c r="AD72" s="26"/>
      <c r="AE72" s="22">
        <v>29.61</v>
      </c>
      <c r="AF72" s="22">
        <v>1.287789941450474</v>
      </c>
      <c r="AG72" s="26"/>
      <c r="AH72" s="22">
        <v>26.81178658099887</v>
      </c>
      <c r="AI72" s="22">
        <v>1.574109750539961</v>
      </c>
      <c r="AJ72" s="26"/>
      <c r="AK72" s="22">
        <v>25.38724205670849</v>
      </c>
      <c r="AL72" s="22">
        <v>0.12</v>
      </c>
      <c r="AM72" s="26"/>
      <c r="AN72" s="22">
        <v>3.38</v>
      </c>
      <c r="AO72" s="22">
        <v>0.02</v>
      </c>
      <c r="AP72" s="26">
        <v>0</v>
      </c>
      <c r="AQ72" s="22">
        <v>0.43</v>
      </c>
      <c r="AR72" s="18"/>
      <c r="AS72" s="22">
        <v>103.05</v>
      </c>
      <c r="AT72" s="22">
        <v>56.00902863770736</v>
      </c>
      <c r="AU72" s="20">
        <v>1.8398819352246882</v>
      </c>
      <c r="AV72" s="20">
        <v>59.149074108127515</v>
      </c>
      <c r="AW72" s="20" t="s">
        <v>56</v>
      </c>
      <c r="AX72" s="20" t="s">
        <v>56</v>
      </c>
    </row>
    <row r="73" spans="1:50" ht="12.75">
      <c r="A73" s="18" t="s">
        <v>271</v>
      </c>
      <c r="B73" s="19">
        <v>37453</v>
      </c>
      <c r="C73" s="20">
        <v>2002</v>
      </c>
      <c r="D73" s="21">
        <v>37453.45972222222</v>
      </c>
      <c r="E73" s="21">
        <v>37453.5</v>
      </c>
      <c r="F73" s="22">
        <v>0.967</v>
      </c>
      <c r="G73" s="22"/>
      <c r="H73" s="20">
        <v>168</v>
      </c>
      <c r="I73" s="20">
        <v>0.226</v>
      </c>
      <c r="J73" s="20"/>
      <c r="K73" s="22">
        <v>4.26</v>
      </c>
      <c r="L73" s="22"/>
      <c r="M73" s="22">
        <v>28.62</v>
      </c>
      <c r="N73" s="22"/>
      <c r="O73" s="20">
        <v>0.054450000000000005</v>
      </c>
      <c r="P73" s="22">
        <v>54.45</v>
      </c>
      <c r="Q73" s="22">
        <v>0.24</v>
      </c>
      <c r="R73" s="26"/>
      <c r="S73" s="22">
        <v>11.98</v>
      </c>
      <c r="T73" s="22">
        <v>0.04</v>
      </c>
      <c r="U73" s="26" t="s">
        <v>26</v>
      </c>
      <c r="V73" s="22">
        <v>3.29</v>
      </c>
      <c r="W73" s="22">
        <v>0.19</v>
      </c>
      <c r="X73" s="26"/>
      <c r="Y73" s="22">
        <v>8.26</v>
      </c>
      <c r="Z73" s="22">
        <v>0.08</v>
      </c>
      <c r="AA73" s="26"/>
      <c r="AB73" s="22">
        <v>2.05</v>
      </c>
      <c r="AC73" s="22">
        <v>0.55</v>
      </c>
      <c r="AD73" s="26"/>
      <c r="AE73" s="22">
        <v>30.44</v>
      </c>
      <c r="AF73" s="22">
        <v>1.6220526364143844</v>
      </c>
      <c r="AG73" s="26"/>
      <c r="AH73" s="22">
        <v>33.771135890147484</v>
      </c>
      <c r="AI73" s="22">
        <v>1.9798645640775998</v>
      </c>
      <c r="AJ73" s="26"/>
      <c r="AK73" s="22">
        <v>31.931255689443528</v>
      </c>
      <c r="AL73" s="22">
        <v>0.13</v>
      </c>
      <c r="AM73" s="26"/>
      <c r="AN73" s="22">
        <v>3.66</v>
      </c>
      <c r="AO73" s="22">
        <v>0.02</v>
      </c>
      <c r="AP73" s="26">
        <v>0</v>
      </c>
      <c r="AQ73" s="22">
        <v>0.43</v>
      </c>
      <c r="AR73" s="18"/>
      <c r="AS73" s="22">
        <v>110.47</v>
      </c>
      <c r="AT73" s="22">
        <v>69.79239157959101</v>
      </c>
      <c r="AU73" s="20">
        <v>1.582837290709839</v>
      </c>
      <c r="AV73" s="20">
        <v>45.13155302552243</v>
      </c>
      <c r="AW73" s="20" t="s">
        <v>56</v>
      </c>
      <c r="AX73" s="20" t="s">
        <v>56</v>
      </c>
    </row>
    <row r="74" spans="1:50" ht="12.75">
      <c r="A74" s="18" t="s">
        <v>272</v>
      </c>
      <c r="B74" s="19">
        <v>37453</v>
      </c>
      <c r="C74" s="20">
        <v>2002</v>
      </c>
      <c r="D74" s="21">
        <v>37453.501388888886</v>
      </c>
      <c r="E74" s="21">
        <v>37453.541666666664</v>
      </c>
      <c r="F74" s="22">
        <v>0.967</v>
      </c>
      <c r="G74" s="22"/>
      <c r="H74" s="20">
        <v>171</v>
      </c>
      <c r="I74" s="20">
        <v>0.272</v>
      </c>
      <c r="J74" s="20"/>
      <c r="K74" s="22">
        <v>4.22</v>
      </c>
      <c r="L74" s="22"/>
      <c r="M74" s="22">
        <v>33.91</v>
      </c>
      <c r="N74" s="22"/>
      <c r="O74" s="20">
        <v>0.059840000000000004</v>
      </c>
      <c r="P74" s="22">
        <v>59.84</v>
      </c>
      <c r="Q74" s="22">
        <v>0.29</v>
      </c>
      <c r="R74" s="26"/>
      <c r="S74" s="22">
        <v>14.47</v>
      </c>
      <c r="T74" s="22">
        <v>0.04</v>
      </c>
      <c r="U74" s="26" t="s">
        <v>26</v>
      </c>
      <c r="V74" s="22">
        <v>3.29</v>
      </c>
      <c r="W74" s="22">
        <v>0.18</v>
      </c>
      <c r="X74" s="26"/>
      <c r="Y74" s="22">
        <v>7.83</v>
      </c>
      <c r="Z74" s="22">
        <v>0.1</v>
      </c>
      <c r="AA74" s="26"/>
      <c r="AB74" s="22">
        <v>2.56</v>
      </c>
      <c r="AC74" s="22">
        <v>0.86</v>
      </c>
      <c r="AD74" s="26"/>
      <c r="AE74" s="22">
        <v>48</v>
      </c>
      <c r="AF74" s="22">
        <v>2.646196280902173</v>
      </c>
      <c r="AG74" s="26"/>
      <c r="AH74" s="22">
        <v>55.093806568383236</v>
      </c>
      <c r="AI74" s="22">
        <v>2.226396566642212</v>
      </c>
      <c r="AJ74" s="26"/>
      <c r="AK74" s="22">
        <v>35.907323826805595</v>
      </c>
      <c r="AL74" s="22">
        <v>0.12</v>
      </c>
      <c r="AM74" s="26"/>
      <c r="AN74" s="22">
        <v>3.38</v>
      </c>
      <c r="AO74" s="22">
        <v>0.01</v>
      </c>
      <c r="AP74" s="26">
        <v>0</v>
      </c>
      <c r="AQ74" s="22">
        <v>0.28</v>
      </c>
      <c r="AR74" s="18"/>
      <c r="AS74" s="22">
        <v>135.99</v>
      </c>
      <c r="AT74" s="22">
        <v>94.66113039518882</v>
      </c>
      <c r="AU74" s="20">
        <v>1.4365980992649516</v>
      </c>
      <c r="AV74" s="20">
        <v>35.836693740889004</v>
      </c>
      <c r="AW74" s="20" t="s">
        <v>56</v>
      </c>
      <c r="AX74" s="20" t="s">
        <v>56</v>
      </c>
    </row>
    <row r="75" spans="1:50" ht="12.75">
      <c r="A75" s="18" t="s">
        <v>273</v>
      </c>
      <c r="B75" s="19">
        <v>37453</v>
      </c>
      <c r="C75" s="20">
        <v>2002</v>
      </c>
      <c r="D75" s="21">
        <v>37453.54305555556</v>
      </c>
      <c r="E75" s="21">
        <v>37453.583333333336</v>
      </c>
      <c r="F75" s="22">
        <v>0.967</v>
      </c>
      <c r="G75" s="22"/>
      <c r="H75" s="20">
        <v>293</v>
      </c>
      <c r="I75" s="20">
        <v>0.309</v>
      </c>
      <c r="J75" s="20"/>
      <c r="K75" s="22">
        <v>4.27</v>
      </c>
      <c r="L75" s="22"/>
      <c r="M75" s="22">
        <v>32.54</v>
      </c>
      <c r="N75" s="22"/>
      <c r="O75" s="20">
        <v>0.05346</v>
      </c>
      <c r="P75" s="22">
        <v>53.46</v>
      </c>
      <c r="Q75" s="22">
        <v>0.2</v>
      </c>
      <c r="R75" s="26"/>
      <c r="S75" s="22">
        <v>9.98</v>
      </c>
      <c r="T75" s="22">
        <v>0.03</v>
      </c>
      <c r="U75" s="26" t="s">
        <v>26</v>
      </c>
      <c r="V75" s="22">
        <v>2.47</v>
      </c>
      <c r="W75" s="22">
        <v>0.12</v>
      </c>
      <c r="X75" s="26"/>
      <c r="Y75" s="22">
        <v>5.22</v>
      </c>
      <c r="Z75" s="22">
        <v>0.08</v>
      </c>
      <c r="AA75" s="26"/>
      <c r="AB75" s="22">
        <v>2.05</v>
      </c>
      <c r="AC75" s="22">
        <v>1.25</v>
      </c>
      <c r="AD75" s="26"/>
      <c r="AE75" s="22">
        <v>69.17</v>
      </c>
      <c r="AF75" s="22">
        <v>3.3436203846990527</v>
      </c>
      <c r="AG75" s="26"/>
      <c r="AH75" s="22">
        <v>69.61417640943428</v>
      </c>
      <c r="AI75" s="22">
        <v>1.6641096420980124</v>
      </c>
      <c r="AJ75" s="26"/>
      <c r="AK75" s="22">
        <v>26.838760307756743</v>
      </c>
      <c r="AL75" s="22">
        <v>0.1</v>
      </c>
      <c r="AM75" s="26"/>
      <c r="AN75" s="22">
        <v>2.82</v>
      </c>
      <c r="AO75" s="22">
        <v>0.01</v>
      </c>
      <c r="AP75" s="26">
        <v>0</v>
      </c>
      <c r="AQ75" s="22">
        <v>0.28</v>
      </c>
      <c r="AR75" s="18"/>
      <c r="AS75" s="22">
        <v>142.35</v>
      </c>
      <c r="AT75" s="22">
        <v>99.55293671719102</v>
      </c>
      <c r="AU75" s="20">
        <v>1.4298925244604932</v>
      </c>
      <c r="AV75" s="20">
        <v>35.38366574924476</v>
      </c>
      <c r="AW75" s="20" t="s">
        <v>56</v>
      </c>
      <c r="AX75" s="20" t="s">
        <v>56</v>
      </c>
    </row>
    <row r="76" spans="1:50" ht="12.75">
      <c r="A76" s="18" t="s">
        <v>274</v>
      </c>
      <c r="B76" s="19">
        <v>37453</v>
      </c>
      <c r="C76" s="20">
        <v>2002</v>
      </c>
      <c r="D76" s="21">
        <v>37453.58472222222</v>
      </c>
      <c r="E76" s="21">
        <v>37453.625</v>
      </c>
      <c r="F76" s="22">
        <v>0.967</v>
      </c>
      <c r="G76" s="22"/>
      <c r="H76" s="20">
        <v>182</v>
      </c>
      <c r="I76" s="20">
        <v>0.278</v>
      </c>
      <c r="J76" s="20"/>
      <c r="K76" s="22">
        <v>4.59</v>
      </c>
      <c r="L76" s="22"/>
      <c r="M76" s="22">
        <v>24.79</v>
      </c>
      <c r="N76" s="22"/>
      <c r="O76" s="20">
        <v>0.02547</v>
      </c>
      <c r="P76" s="22">
        <v>25.47</v>
      </c>
      <c r="Q76" s="22">
        <v>0.48</v>
      </c>
      <c r="R76" s="26"/>
      <c r="S76" s="22">
        <v>23.95</v>
      </c>
      <c r="T76" s="22">
        <v>0.09</v>
      </c>
      <c r="U76" s="26" t="s">
        <v>26</v>
      </c>
      <c r="V76" s="22">
        <v>7.41</v>
      </c>
      <c r="W76" s="22">
        <v>0.11</v>
      </c>
      <c r="X76" s="26"/>
      <c r="Y76" s="22">
        <v>4.78</v>
      </c>
      <c r="Z76" s="22">
        <v>0.07</v>
      </c>
      <c r="AA76" s="26"/>
      <c r="AB76" s="22">
        <v>1.79</v>
      </c>
      <c r="AC76" s="22">
        <v>1.62</v>
      </c>
      <c r="AD76" s="26"/>
      <c r="AE76" s="22">
        <v>89.72</v>
      </c>
      <c r="AF76" s="22">
        <v>2.5233901265428287</v>
      </c>
      <c r="AG76" s="26"/>
      <c r="AH76" s="22">
        <v>52.53698243462169</v>
      </c>
      <c r="AI76" s="22">
        <v>2.4202306232995263</v>
      </c>
      <c r="AJ76" s="26"/>
      <c r="AK76" s="22">
        <v>39.03347949257476</v>
      </c>
      <c r="AL76" s="22">
        <v>0.09</v>
      </c>
      <c r="AM76" s="26"/>
      <c r="AN76" s="22">
        <v>2.54</v>
      </c>
      <c r="AO76" s="22">
        <v>0.06</v>
      </c>
      <c r="AP76" s="26">
        <v>0</v>
      </c>
      <c r="AQ76" s="22">
        <v>1.3</v>
      </c>
      <c r="AR76" s="18"/>
      <c r="AS76" s="22">
        <v>153.12</v>
      </c>
      <c r="AT76" s="22">
        <v>95.41046192719645</v>
      </c>
      <c r="AU76" s="20">
        <v>1.604855451982186</v>
      </c>
      <c r="AV76" s="20">
        <v>46.440615468464195</v>
      </c>
      <c r="AW76" s="20" t="s">
        <v>56</v>
      </c>
      <c r="AX76" s="20" t="s">
        <v>56</v>
      </c>
    </row>
    <row r="77" spans="1:50" ht="12.75">
      <c r="A77" s="18" t="s">
        <v>275</v>
      </c>
      <c r="B77" s="19">
        <v>37453</v>
      </c>
      <c r="C77" s="20">
        <v>2002</v>
      </c>
      <c r="D77" s="21">
        <v>37453.58472222222</v>
      </c>
      <c r="E77" s="21">
        <v>37453.618055555555</v>
      </c>
      <c r="F77" s="22">
        <v>0.8</v>
      </c>
      <c r="G77" s="22"/>
      <c r="H77" s="20">
        <v>92</v>
      </c>
      <c r="I77" s="20">
        <v>0.278</v>
      </c>
      <c r="J77" s="20"/>
      <c r="K77" s="22">
        <v>4.46</v>
      </c>
      <c r="L77" s="22"/>
      <c r="M77" s="22"/>
      <c r="N77" s="22" t="s">
        <v>25</v>
      </c>
      <c r="O77" s="20">
        <v>0.03508</v>
      </c>
      <c r="P77" s="22">
        <v>35.08</v>
      </c>
      <c r="Q77" s="22">
        <v>0.31</v>
      </c>
      <c r="R77" s="26"/>
      <c r="S77" s="22">
        <v>15.47</v>
      </c>
      <c r="T77" s="22">
        <v>0.05</v>
      </c>
      <c r="U77" s="26" t="s">
        <v>26</v>
      </c>
      <c r="V77" s="22">
        <v>4.11</v>
      </c>
      <c r="W77" s="22">
        <v>0.15</v>
      </c>
      <c r="X77" s="26"/>
      <c r="Y77" s="22">
        <v>6.52</v>
      </c>
      <c r="Z77" s="22">
        <v>0.11</v>
      </c>
      <c r="AA77" s="26"/>
      <c r="AB77" s="22">
        <v>2.81</v>
      </c>
      <c r="AC77" s="22">
        <v>1.66</v>
      </c>
      <c r="AD77" s="26"/>
      <c r="AE77" s="22">
        <v>92.33</v>
      </c>
      <c r="AF77" s="22">
        <v>3.1174282753358056</v>
      </c>
      <c r="AG77" s="26"/>
      <c r="AH77" s="22">
        <v>64.90485669249148</v>
      </c>
      <c r="AI77" s="22">
        <v>2.3312074756665084</v>
      </c>
      <c r="AJ77" s="26"/>
      <c r="AK77" s="22">
        <v>37.59771416754945</v>
      </c>
      <c r="AL77" s="22">
        <v>0.12</v>
      </c>
      <c r="AM77" s="26"/>
      <c r="AN77" s="22">
        <v>3.38</v>
      </c>
      <c r="AO77" s="22">
        <v>0.01</v>
      </c>
      <c r="AP77" s="26">
        <v>0</v>
      </c>
      <c r="AQ77" s="22">
        <v>0.28</v>
      </c>
      <c r="AR77" s="18"/>
      <c r="AS77" s="22">
        <v>156.32</v>
      </c>
      <c r="AT77" s="22">
        <v>106.16257086004092</v>
      </c>
      <c r="AU77" s="20">
        <v>1.47245868985298</v>
      </c>
      <c r="AV77" s="20">
        <v>38.21772163813776</v>
      </c>
      <c r="AW77" s="20" t="s">
        <v>56</v>
      </c>
      <c r="AX77" s="20" t="s">
        <v>56</v>
      </c>
    </row>
    <row r="78" spans="1:50" ht="12.75">
      <c r="A78" s="18" t="s">
        <v>276</v>
      </c>
      <c r="B78" s="19">
        <v>37453</v>
      </c>
      <c r="C78" s="20">
        <v>2002</v>
      </c>
      <c r="D78" s="21">
        <v>37453.626388888886</v>
      </c>
      <c r="E78" s="21">
        <v>37453.666666666664</v>
      </c>
      <c r="F78" s="22">
        <v>0.967</v>
      </c>
      <c r="G78" s="22"/>
      <c r="H78" s="20">
        <v>240</v>
      </c>
      <c r="I78" s="20">
        <v>0.349</v>
      </c>
      <c r="J78" s="20"/>
      <c r="K78" s="22">
        <v>4.58</v>
      </c>
      <c r="L78" s="22"/>
      <c r="M78" s="22">
        <v>24.4</v>
      </c>
      <c r="N78" s="22"/>
      <c r="O78" s="20">
        <v>0.026609999999999998</v>
      </c>
      <c r="P78" s="22">
        <v>26.61</v>
      </c>
      <c r="Q78" s="22">
        <v>0.69</v>
      </c>
      <c r="R78" s="26"/>
      <c r="S78" s="22">
        <v>34.43</v>
      </c>
      <c r="T78" s="22">
        <v>0.07</v>
      </c>
      <c r="U78" s="26" t="s">
        <v>26</v>
      </c>
      <c r="V78" s="22">
        <v>5.76</v>
      </c>
      <c r="W78" s="22">
        <v>0.08</v>
      </c>
      <c r="X78" s="26"/>
      <c r="Y78" s="22">
        <v>3.48</v>
      </c>
      <c r="Z78" s="22">
        <v>0.06</v>
      </c>
      <c r="AA78" s="26"/>
      <c r="AB78" s="22">
        <v>1.53</v>
      </c>
      <c r="AC78" s="22">
        <v>1.48</v>
      </c>
      <c r="AD78" s="26"/>
      <c r="AE78" s="22">
        <v>82.33</v>
      </c>
      <c r="AF78" s="22">
        <v>2.6483299933276694</v>
      </c>
      <c r="AG78" s="26"/>
      <c r="AH78" s="22">
        <v>55.138230461082074</v>
      </c>
      <c r="AI78" s="22">
        <v>2.5249534454722053</v>
      </c>
      <c r="AJ78" s="26"/>
      <c r="AK78" s="22">
        <v>40.72244916857573</v>
      </c>
      <c r="AL78" s="22">
        <v>0.1</v>
      </c>
      <c r="AM78" s="26"/>
      <c r="AN78" s="22">
        <v>2.82</v>
      </c>
      <c r="AO78" s="22">
        <v>0.02</v>
      </c>
      <c r="AP78" s="26">
        <v>0</v>
      </c>
      <c r="AQ78" s="22">
        <v>0.43</v>
      </c>
      <c r="AR78" s="18"/>
      <c r="AS78" s="22">
        <v>154.14</v>
      </c>
      <c r="AT78" s="22">
        <v>99.1106796296578</v>
      </c>
      <c r="AU78" s="20">
        <v>1.555230985964052</v>
      </c>
      <c r="AV78" s="20">
        <v>43.45837922394882</v>
      </c>
      <c r="AW78" s="20" t="s">
        <v>56</v>
      </c>
      <c r="AX78" s="20" t="s">
        <v>56</v>
      </c>
    </row>
    <row r="79" spans="1:50" ht="12.75">
      <c r="A79" s="18" t="s">
        <v>278</v>
      </c>
      <c r="B79" s="19">
        <v>37453</v>
      </c>
      <c r="C79" s="20">
        <v>2002</v>
      </c>
      <c r="D79" s="21">
        <v>37453.70972222222</v>
      </c>
      <c r="E79" s="21">
        <v>37453.75</v>
      </c>
      <c r="F79" s="22">
        <v>0.967</v>
      </c>
      <c r="G79" s="22"/>
      <c r="H79" s="20">
        <v>272</v>
      </c>
      <c r="I79" s="20">
        <v>0.298</v>
      </c>
      <c r="J79" s="20"/>
      <c r="K79" s="22">
        <v>4.81</v>
      </c>
      <c r="L79" s="22"/>
      <c r="M79" s="22">
        <v>21.36</v>
      </c>
      <c r="N79" s="22"/>
      <c r="O79" s="20">
        <v>0.01563</v>
      </c>
      <c r="P79" s="22">
        <v>15.63</v>
      </c>
      <c r="Q79" s="22">
        <v>1.25</v>
      </c>
      <c r="R79" s="26"/>
      <c r="S79" s="22">
        <v>62.38</v>
      </c>
      <c r="T79" s="22">
        <v>0.12</v>
      </c>
      <c r="U79" s="26" t="s">
        <v>26</v>
      </c>
      <c r="V79" s="22">
        <v>9.87</v>
      </c>
      <c r="W79" s="22">
        <v>0.08</v>
      </c>
      <c r="X79" s="26"/>
      <c r="Y79" s="22">
        <v>3.48</v>
      </c>
      <c r="Z79" s="22">
        <v>0.05</v>
      </c>
      <c r="AA79" s="26"/>
      <c r="AB79" s="22">
        <v>1.28</v>
      </c>
      <c r="AC79" s="22">
        <v>1.25</v>
      </c>
      <c r="AD79" s="26"/>
      <c r="AE79" s="22">
        <v>69.28</v>
      </c>
      <c r="AF79" s="22">
        <v>1.8896066141343297</v>
      </c>
      <c r="AG79" s="26"/>
      <c r="AH79" s="22">
        <v>39.34160970627674</v>
      </c>
      <c r="AI79" s="22">
        <v>3.1863852631404237</v>
      </c>
      <c r="AJ79" s="26"/>
      <c r="AK79" s="22">
        <v>51.39002152392875</v>
      </c>
      <c r="AL79" s="22">
        <v>0.08</v>
      </c>
      <c r="AM79" s="26"/>
      <c r="AN79" s="22">
        <v>2.25</v>
      </c>
      <c r="AO79" s="22">
        <v>0.06</v>
      </c>
      <c r="AP79" s="26">
        <v>0</v>
      </c>
      <c r="AQ79" s="22">
        <v>1.3</v>
      </c>
      <c r="AR79" s="18"/>
      <c r="AS79" s="22">
        <v>161.92</v>
      </c>
      <c r="AT79" s="22">
        <v>94.28163123020549</v>
      </c>
      <c r="AU79" s="20">
        <v>1.7174077059044865</v>
      </c>
      <c r="AV79" s="20">
        <v>52.80088846040113</v>
      </c>
      <c r="AW79" s="20" t="s">
        <v>56</v>
      </c>
      <c r="AX79" s="20" t="s">
        <v>56</v>
      </c>
    </row>
    <row r="80" spans="1:50" ht="12.75">
      <c r="A80" s="18" t="s">
        <v>279</v>
      </c>
      <c r="B80" s="19">
        <v>37453</v>
      </c>
      <c r="C80" s="20">
        <v>2002</v>
      </c>
      <c r="D80" s="21">
        <v>37453.751388888886</v>
      </c>
      <c r="E80" s="21">
        <v>37453.791666666664</v>
      </c>
      <c r="F80" s="22">
        <v>0.967</v>
      </c>
      <c r="G80" s="22"/>
      <c r="H80" s="20">
        <v>200</v>
      </c>
      <c r="I80" s="20">
        <v>0.462</v>
      </c>
      <c r="J80" s="20"/>
      <c r="K80" s="22">
        <v>4.87</v>
      </c>
      <c r="L80" s="22"/>
      <c r="M80" s="22">
        <v>24.11</v>
      </c>
      <c r="N80" s="22"/>
      <c r="O80" s="20">
        <v>0.013609999999999999</v>
      </c>
      <c r="P80" s="22">
        <v>13.61</v>
      </c>
      <c r="Q80" s="22">
        <v>1.67</v>
      </c>
      <c r="R80" s="26"/>
      <c r="S80" s="22">
        <v>83.33</v>
      </c>
      <c r="T80" s="22">
        <v>0.15</v>
      </c>
      <c r="U80" s="26" t="s">
        <v>26</v>
      </c>
      <c r="V80" s="22">
        <v>12.34</v>
      </c>
      <c r="W80" s="22">
        <v>0.08</v>
      </c>
      <c r="X80" s="26"/>
      <c r="Y80" s="22">
        <v>3.48</v>
      </c>
      <c r="Z80" s="22">
        <v>0.06</v>
      </c>
      <c r="AA80" s="26"/>
      <c r="AB80" s="22">
        <v>1.53</v>
      </c>
      <c r="AC80" s="22">
        <v>1.55</v>
      </c>
      <c r="AD80" s="26"/>
      <c r="AE80" s="22">
        <v>86.28</v>
      </c>
      <c r="AF80" s="22">
        <v>2.1309609639470293</v>
      </c>
      <c r="AG80" s="26"/>
      <c r="AH80" s="22">
        <v>44.36660726937715</v>
      </c>
      <c r="AI80" s="22">
        <v>4.100062774698189</v>
      </c>
      <c r="AJ80" s="26"/>
      <c r="AK80" s="22">
        <v>66.12581243033239</v>
      </c>
      <c r="AL80" s="22">
        <v>0.1</v>
      </c>
      <c r="AM80" s="26"/>
      <c r="AN80" s="22">
        <v>2.82</v>
      </c>
      <c r="AO80" s="22">
        <v>0.02</v>
      </c>
      <c r="AP80" s="26">
        <v>0</v>
      </c>
      <c r="AQ80" s="22">
        <v>0.43</v>
      </c>
      <c r="AR80" s="18"/>
      <c r="AS80" s="22">
        <v>200.57</v>
      </c>
      <c r="AT80" s="22">
        <v>113.74241969970953</v>
      </c>
      <c r="AU80" s="20">
        <v>1.76337025825126</v>
      </c>
      <c r="AV80" s="20">
        <v>55.249220112424794</v>
      </c>
      <c r="AW80" s="20" t="s">
        <v>56</v>
      </c>
      <c r="AX80" s="20" t="s">
        <v>56</v>
      </c>
    </row>
    <row r="81" spans="1:50" ht="12.75">
      <c r="A81" s="18" t="s">
        <v>280</v>
      </c>
      <c r="B81" s="19">
        <v>37453</v>
      </c>
      <c r="C81" s="20">
        <v>2002</v>
      </c>
      <c r="D81" s="21">
        <v>37453.79305555556</v>
      </c>
      <c r="E81" s="21">
        <v>37453.833333333336</v>
      </c>
      <c r="F81" s="22">
        <v>0.967</v>
      </c>
      <c r="G81" s="22"/>
      <c r="H81" s="20">
        <v>263</v>
      </c>
      <c r="I81" s="20">
        <v>0.47</v>
      </c>
      <c r="J81" s="20"/>
      <c r="K81" s="22">
        <v>5</v>
      </c>
      <c r="L81" s="22"/>
      <c r="M81" s="22">
        <v>25.87</v>
      </c>
      <c r="N81" s="22"/>
      <c r="O81" s="20">
        <v>0.01007</v>
      </c>
      <c r="P81" s="22">
        <v>10.07</v>
      </c>
      <c r="Q81" s="22">
        <v>2.14</v>
      </c>
      <c r="R81" s="26"/>
      <c r="S81" s="22">
        <v>106.79</v>
      </c>
      <c r="T81" s="22">
        <v>0.17</v>
      </c>
      <c r="U81" s="26" t="s">
        <v>26</v>
      </c>
      <c r="V81" s="22">
        <v>13.99</v>
      </c>
      <c r="W81" s="22">
        <v>0.08</v>
      </c>
      <c r="X81" s="26"/>
      <c r="Y81" s="22">
        <v>3.48</v>
      </c>
      <c r="Z81" s="22">
        <v>0.06</v>
      </c>
      <c r="AA81" s="26"/>
      <c r="AB81" s="22">
        <v>1.53</v>
      </c>
      <c r="AC81" s="22">
        <v>1.75</v>
      </c>
      <c r="AD81" s="26"/>
      <c r="AE81" s="22">
        <v>97.44</v>
      </c>
      <c r="AF81" s="22">
        <v>2.2199064304288263</v>
      </c>
      <c r="AG81" s="26"/>
      <c r="AH81" s="22">
        <v>46.21845188152816</v>
      </c>
      <c r="AI81" s="22">
        <v>4.63997295445009</v>
      </c>
      <c r="AJ81" s="26"/>
      <c r="AK81" s="22">
        <v>74.83348380937105</v>
      </c>
      <c r="AL81" s="22">
        <v>0.12</v>
      </c>
      <c r="AM81" s="26"/>
      <c r="AN81" s="22">
        <v>3.38</v>
      </c>
      <c r="AO81" s="22">
        <v>0.08</v>
      </c>
      <c r="AP81" s="26">
        <v>0</v>
      </c>
      <c r="AQ81" s="22">
        <v>1.74</v>
      </c>
      <c r="AR81" s="18"/>
      <c r="AS81" s="22">
        <v>233.3</v>
      </c>
      <c r="AT81" s="22">
        <v>126.17193569089919</v>
      </c>
      <c r="AU81" s="20">
        <v>1.8490641260473901</v>
      </c>
      <c r="AV81" s="20">
        <v>59.603019692317524</v>
      </c>
      <c r="AW81" s="20" t="s">
        <v>56</v>
      </c>
      <c r="AX81" s="20" t="s">
        <v>56</v>
      </c>
    </row>
    <row r="82" spans="1:50" ht="12.75">
      <c r="A82" s="18" t="s">
        <v>281</v>
      </c>
      <c r="B82" s="19">
        <v>37453</v>
      </c>
      <c r="C82" s="20">
        <v>2002</v>
      </c>
      <c r="D82" s="21">
        <v>37453.83472222222</v>
      </c>
      <c r="E82" s="21">
        <v>37453.875</v>
      </c>
      <c r="F82" s="22">
        <v>0.967</v>
      </c>
      <c r="G82" s="22"/>
      <c r="H82" s="20">
        <v>147</v>
      </c>
      <c r="I82" s="20">
        <v>0.46</v>
      </c>
      <c r="J82" s="20"/>
      <c r="K82" s="22">
        <v>5.23</v>
      </c>
      <c r="L82" s="22"/>
      <c r="M82" s="22">
        <v>39.3</v>
      </c>
      <c r="N82" s="22"/>
      <c r="O82" s="20">
        <v>0.005900000000000001</v>
      </c>
      <c r="P82" s="22">
        <v>5.9</v>
      </c>
      <c r="Q82" s="22">
        <v>3.97</v>
      </c>
      <c r="R82" s="26"/>
      <c r="S82" s="22">
        <v>198.1</v>
      </c>
      <c r="T82" s="22">
        <v>0.24</v>
      </c>
      <c r="U82" s="26" t="s">
        <v>26</v>
      </c>
      <c r="V82" s="22">
        <v>19.75</v>
      </c>
      <c r="W82" s="22">
        <v>0.16</v>
      </c>
      <c r="X82" s="26"/>
      <c r="Y82" s="22">
        <v>6.96</v>
      </c>
      <c r="Z82" s="22">
        <v>0.11</v>
      </c>
      <c r="AA82" s="26"/>
      <c r="AB82" s="22">
        <v>2.81</v>
      </c>
      <c r="AC82" s="22">
        <v>3.11</v>
      </c>
      <c r="AD82" s="26"/>
      <c r="AE82" s="22">
        <v>172.83</v>
      </c>
      <c r="AF82" s="22">
        <v>3.3977545749623084</v>
      </c>
      <c r="AG82" s="26"/>
      <c r="AH82" s="22">
        <v>70.74125025071527</v>
      </c>
      <c r="AI82" s="22">
        <v>7.618743588303425</v>
      </c>
      <c r="AJ82" s="26"/>
      <c r="AK82" s="22">
        <v>122.87509659215763</v>
      </c>
      <c r="AL82" s="22">
        <v>0.25</v>
      </c>
      <c r="AM82" s="26"/>
      <c r="AN82" s="22">
        <v>7.04</v>
      </c>
      <c r="AO82" s="22">
        <v>0.1</v>
      </c>
      <c r="AP82" s="26"/>
      <c r="AQ82" s="22">
        <v>2.17</v>
      </c>
      <c r="AR82" s="18"/>
      <c r="AS82" s="22">
        <v>406.35</v>
      </c>
      <c r="AT82" s="22">
        <v>202.82634684287288</v>
      </c>
      <c r="AU82" s="20">
        <v>2.0034379474121993</v>
      </c>
      <c r="AV82" s="20">
        <v>66.81928942642375</v>
      </c>
      <c r="AW82" s="20" t="s">
        <v>56</v>
      </c>
      <c r="AX82" s="20" t="s">
        <v>56</v>
      </c>
    </row>
    <row r="83" spans="1:50" ht="12.75">
      <c r="A83" s="18" t="s">
        <v>277</v>
      </c>
      <c r="B83" s="19">
        <v>37453</v>
      </c>
      <c r="C83" s="20">
        <v>2002</v>
      </c>
      <c r="D83" s="21">
        <v>37453.66805555556</v>
      </c>
      <c r="E83" s="21">
        <v>37453.708333333336</v>
      </c>
      <c r="F83" s="22">
        <v>0.967</v>
      </c>
      <c r="G83" s="22"/>
      <c r="H83" s="20">
        <v>110</v>
      </c>
      <c r="I83" s="20">
        <v>0.362</v>
      </c>
      <c r="J83" s="20"/>
      <c r="K83" s="22"/>
      <c r="L83" s="22" t="s">
        <v>25</v>
      </c>
      <c r="M83" s="22">
        <v>36.46</v>
      </c>
      <c r="N83" s="22"/>
      <c r="O83" s="20" t="s">
        <v>26</v>
      </c>
      <c r="P83" s="22"/>
      <c r="Q83" s="22">
        <v>1.52</v>
      </c>
      <c r="R83" s="26"/>
      <c r="S83" s="22">
        <v>75.85</v>
      </c>
      <c r="T83" s="22">
        <v>0.13</v>
      </c>
      <c r="U83" s="26" t="s">
        <v>26</v>
      </c>
      <c r="V83" s="22">
        <v>10.7</v>
      </c>
      <c r="W83" s="22">
        <v>1.06</v>
      </c>
      <c r="X83" s="26"/>
      <c r="Y83" s="22">
        <v>46.11</v>
      </c>
      <c r="Z83" s="22">
        <v>1.03</v>
      </c>
      <c r="AA83" s="26"/>
      <c r="AB83" s="22">
        <v>26.34</v>
      </c>
      <c r="AC83" s="22">
        <v>2.3</v>
      </c>
      <c r="AD83" s="26"/>
      <c r="AE83" s="22">
        <v>127.94</v>
      </c>
      <c r="AF83" s="22">
        <v>2.9157068963805726</v>
      </c>
      <c r="AG83" s="26"/>
      <c r="AH83" s="22">
        <v>60.70501758264352</v>
      </c>
      <c r="AI83" s="22">
        <v>4.1917994493996495</v>
      </c>
      <c r="AJ83" s="26"/>
      <c r="AK83" s="22">
        <v>67.60534151991754</v>
      </c>
      <c r="AL83" s="22">
        <v>1.67</v>
      </c>
      <c r="AM83" s="26"/>
      <c r="AN83" s="22">
        <v>47.04</v>
      </c>
      <c r="AO83" s="22">
        <v>0.02</v>
      </c>
      <c r="AP83" s="26">
        <v>0</v>
      </c>
      <c r="AQ83" s="22">
        <v>0.43</v>
      </c>
      <c r="AR83" s="18"/>
      <c r="AS83" s="22">
        <v>286.94</v>
      </c>
      <c r="AT83" s="22">
        <v>175.78035910256105</v>
      </c>
      <c r="AU83" s="20">
        <v>1.632378051023218</v>
      </c>
      <c r="AV83" s="20">
        <v>48.0461422155841</v>
      </c>
      <c r="AW83" s="20" t="s">
        <v>56</v>
      </c>
      <c r="AX83" s="20" t="s">
        <v>65</v>
      </c>
    </row>
    <row r="84" spans="1:50" ht="12.75">
      <c r="A84" s="18" t="s">
        <v>283</v>
      </c>
      <c r="B84" s="19">
        <v>37454</v>
      </c>
      <c r="C84" s="20">
        <v>2002</v>
      </c>
      <c r="D84" s="21">
        <v>37454.79305555556</v>
      </c>
      <c r="E84" s="21">
        <v>37454.833333333336</v>
      </c>
      <c r="F84" s="22">
        <v>0.967</v>
      </c>
      <c r="G84" s="22"/>
      <c r="H84" s="20">
        <v>116</v>
      </c>
      <c r="I84" s="20">
        <v>0.131</v>
      </c>
      <c r="J84" s="20"/>
      <c r="K84" s="22">
        <v>4.63</v>
      </c>
      <c r="L84" s="22"/>
      <c r="M84" s="22"/>
      <c r="N84" s="22" t="s">
        <v>25</v>
      </c>
      <c r="O84" s="20">
        <v>0.0235</v>
      </c>
      <c r="P84" s="22">
        <v>23.5</v>
      </c>
      <c r="Q84" s="22">
        <v>23.03</v>
      </c>
      <c r="R84" s="26"/>
      <c r="S84" s="22">
        <v>1149.2</v>
      </c>
      <c r="T84" s="22">
        <v>1.16</v>
      </c>
      <c r="U84" s="26" t="s">
        <v>26</v>
      </c>
      <c r="V84" s="22">
        <v>95.45</v>
      </c>
      <c r="W84" s="22">
        <v>0.24</v>
      </c>
      <c r="X84" s="26"/>
      <c r="Y84" s="22">
        <v>10.44</v>
      </c>
      <c r="Z84" s="22">
        <v>0.55</v>
      </c>
      <c r="AA84" s="26"/>
      <c r="AB84" s="22">
        <v>14.07</v>
      </c>
      <c r="AC84" s="22">
        <v>18.17</v>
      </c>
      <c r="AD84" s="26"/>
      <c r="AE84" s="22">
        <v>1009.39</v>
      </c>
      <c r="AF84" s="22">
        <v>40.87087115402871</v>
      </c>
      <c r="AG84" s="26"/>
      <c r="AH84" s="22">
        <v>850.9315374268778</v>
      </c>
      <c r="AI84" s="22">
        <v>35.73326173643185</v>
      </c>
      <c r="AJ84" s="26"/>
      <c r="AK84" s="22">
        <v>576.3060452851729</v>
      </c>
      <c r="AL84" s="22">
        <v>0.76</v>
      </c>
      <c r="AM84" s="26"/>
      <c r="AN84" s="22">
        <v>21.41</v>
      </c>
      <c r="AO84" s="22">
        <v>0.39</v>
      </c>
      <c r="AP84" s="26"/>
      <c r="AQ84" s="22">
        <v>8.48</v>
      </c>
      <c r="AR84" s="18"/>
      <c r="AS84" s="22">
        <v>2302.05</v>
      </c>
      <c r="AT84" s="22">
        <v>1457.1275827120508</v>
      </c>
      <c r="AU84" s="20">
        <v>1.5798547960469966</v>
      </c>
      <c r="AV84" s="20">
        <v>44.95251414424438</v>
      </c>
      <c r="AW84" s="20" t="s">
        <v>56</v>
      </c>
      <c r="AX84" s="20" t="s">
        <v>56</v>
      </c>
    </row>
    <row r="85" spans="1:50" ht="12.75">
      <c r="A85" s="18" t="s">
        <v>285</v>
      </c>
      <c r="B85" s="19">
        <v>37454</v>
      </c>
      <c r="C85" s="20">
        <v>2002</v>
      </c>
      <c r="D85" s="21">
        <v>37454.876388888886</v>
      </c>
      <c r="E85" s="21">
        <v>37454.913194444445</v>
      </c>
      <c r="F85" s="22">
        <v>0.883</v>
      </c>
      <c r="G85" s="22"/>
      <c r="H85" s="20">
        <v>90</v>
      </c>
      <c r="I85" s="20">
        <v>0.088</v>
      </c>
      <c r="J85" s="20"/>
      <c r="K85" s="22">
        <v>5.31</v>
      </c>
      <c r="L85" s="22"/>
      <c r="M85" s="22"/>
      <c r="N85" s="22" t="s">
        <v>25</v>
      </c>
      <c r="O85" s="20">
        <v>0.004889999999999999</v>
      </c>
      <c r="P85" s="22">
        <v>4.89</v>
      </c>
      <c r="Q85" s="22"/>
      <c r="R85" s="26" t="s">
        <v>25</v>
      </c>
      <c r="S85" s="22"/>
      <c r="T85" s="22"/>
      <c r="U85" s="26" t="s">
        <v>25</v>
      </c>
      <c r="V85" s="22"/>
      <c r="W85" s="22"/>
      <c r="X85" s="26" t="s">
        <v>25</v>
      </c>
      <c r="Y85" s="22"/>
      <c r="Z85" s="22"/>
      <c r="AA85" s="26" t="s">
        <v>25</v>
      </c>
      <c r="AB85" s="22"/>
      <c r="AC85" s="22">
        <v>29.5</v>
      </c>
      <c r="AD85" s="26"/>
      <c r="AE85" s="22">
        <v>1639.11</v>
      </c>
      <c r="AF85" s="22">
        <v>59.69355513643586</v>
      </c>
      <c r="AG85" s="26"/>
      <c r="AH85" s="22">
        <v>1242.8198179405947</v>
      </c>
      <c r="AI85" s="22">
        <v>72.82858810535828</v>
      </c>
      <c r="AJ85" s="26"/>
      <c r="AK85" s="22">
        <v>1174.5794689632182</v>
      </c>
      <c r="AL85" s="22">
        <v>1.44</v>
      </c>
      <c r="AM85" s="26"/>
      <c r="AN85" s="22">
        <v>40.56</v>
      </c>
      <c r="AO85" s="22">
        <v>0.22</v>
      </c>
      <c r="AP85" s="26"/>
      <c r="AQ85" s="22">
        <v>4.78</v>
      </c>
      <c r="AR85" s="18"/>
      <c r="AS85" s="22">
        <v>1644</v>
      </c>
      <c r="AT85" s="22">
        <v>2462.739286903813</v>
      </c>
      <c r="AU85" s="20">
        <v>0.6675493458614767</v>
      </c>
      <c r="AV85" s="20">
        <v>-39.87296147650433</v>
      </c>
      <c r="AW85" s="20" t="s">
        <v>56</v>
      </c>
      <c r="AX85" s="20" t="s">
        <v>56</v>
      </c>
    </row>
    <row r="86" spans="1:50" ht="12.75">
      <c r="A86" s="18" t="s">
        <v>288</v>
      </c>
      <c r="B86" s="19">
        <v>37455</v>
      </c>
      <c r="C86" s="20">
        <v>2002</v>
      </c>
      <c r="D86" s="21">
        <v>37455.08472222222</v>
      </c>
      <c r="E86" s="21">
        <v>37455.125</v>
      </c>
      <c r="F86" s="22">
        <v>0.967</v>
      </c>
      <c r="G86" s="22"/>
      <c r="H86" s="20">
        <v>470</v>
      </c>
      <c r="I86" s="20">
        <v>0.344</v>
      </c>
      <c r="J86" s="20"/>
      <c r="K86" s="22">
        <v>4.89</v>
      </c>
      <c r="L86" s="22"/>
      <c r="M86" s="22">
        <v>114.46</v>
      </c>
      <c r="N86" s="22"/>
      <c r="O86" s="20">
        <v>0.01276</v>
      </c>
      <c r="P86" s="22">
        <v>12.76</v>
      </c>
      <c r="Q86" s="22">
        <v>6.51</v>
      </c>
      <c r="R86" s="26"/>
      <c r="S86" s="22">
        <v>324.85</v>
      </c>
      <c r="T86" s="22">
        <v>0.49</v>
      </c>
      <c r="U86" s="26" t="s">
        <v>26</v>
      </c>
      <c r="V86" s="22">
        <v>40.32</v>
      </c>
      <c r="W86" s="22">
        <v>0.08</v>
      </c>
      <c r="X86" s="26"/>
      <c r="Y86" s="22">
        <v>3.48</v>
      </c>
      <c r="Z86" s="22">
        <v>0.18</v>
      </c>
      <c r="AA86" s="26"/>
      <c r="AB86" s="22">
        <v>4.6</v>
      </c>
      <c r="AC86" s="22">
        <v>10.55</v>
      </c>
      <c r="AD86" s="26"/>
      <c r="AE86" s="22">
        <v>586.06</v>
      </c>
      <c r="AF86" s="22">
        <v>21.752546719236143</v>
      </c>
      <c r="AG86" s="26"/>
      <c r="AH86" s="22">
        <v>452.8880226944965</v>
      </c>
      <c r="AI86" s="22">
        <v>12.77959602115313</v>
      </c>
      <c r="AJ86" s="26"/>
      <c r="AK86" s="22">
        <v>206.1093246291577</v>
      </c>
      <c r="AL86" s="22">
        <v>0.24</v>
      </c>
      <c r="AM86" s="26"/>
      <c r="AN86" s="22">
        <v>6.76</v>
      </c>
      <c r="AO86" s="22">
        <v>0.13</v>
      </c>
      <c r="AP86" s="26"/>
      <c r="AQ86" s="22">
        <v>2.83</v>
      </c>
      <c r="AR86" s="18" t="s">
        <v>658</v>
      </c>
      <c r="AS86" s="22">
        <v>972.07</v>
      </c>
      <c r="AT86" s="22">
        <v>668.5873473236542</v>
      </c>
      <c r="AU86" s="20">
        <v>1.4539162368106167</v>
      </c>
      <c r="AV86" s="20">
        <v>36.99525110120114</v>
      </c>
      <c r="AW86" s="20" t="s">
        <v>56</v>
      </c>
      <c r="AX86" s="20" t="s">
        <v>56</v>
      </c>
    </row>
    <row r="87" spans="1:50" ht="12.75">
      <c r="A87" s="18" t="s">
        <v>289</v>
      </c>
      <c r="B87" s="19">
        <v>37455</v>
      </c>
      <c r="C87" s="20">
        <v>2002</v>
      </c>
      <c r="D87" s="21">
        <v>37455.126388888886</v>
      </c>
      <c r="E87" s="21">
        <v>37455.166666666664</v>
      </c>
      <c r="F87" s="22">
        <v>0.967</v>
      </c>
      <c r="G87" s="22"/>
      <c r="H87" s="20">
        <v>783</v>
      </c>
      <c r="I87" s="20">
        <v>0.547</v>
      </c>
      <c r="J87" s="20"/>
      <c r="K87" s="22">
        <v>4.59</v>
      </c>
      <c r="L87" s="22"/>
      <c r="M87" s="22">
        <v>77.62</v>
      </c>
      <c r="N87" s="22"/>
      <c r="O87" s="20">
        <v>0.02547</v>
      </c>
      <c r="P87" s="22">
        <v>25.47</v>
      </c>
      <c r="Q87" s="22">
        <v>3.63</v>
      </c>
      <c r="R87" s="26"/>
      <c r="S87" s="22">
        <v>181.14</v>
      </c>
      <c r="T87" s="22">
        <v>0.29</v>
      </c>
      <c r="U87" s="26" t="s">
        <v>26</v>
      </c>
      <c r="V87" s="22">
        <v>23.86</v>
      </c>
      <c r="W87" s="22">
        <v>0.04</v>
      </c>
      <c r="X87" s="26"/>
      <c r="Y87" s="22">
        <v>1.74</v>
      </c>
      <c r="Z87" s="22">
        <v>0.1</v>
      </c>
      <c r="AA87" s="26"/>
      <c r="AB87" s="22">
        <v>2.56</v>
      </c>
      <c r="AC87" s="22">
        <v>7.16</v>
      </c>
      <c r="AD87" s="26"/>
      <c r="AE87" s="22">
        <v>397.83</v>
      </c>
      <c r="AF87" s="22">
        <v>14.141713490934608</v>
      </c>
      <c r="AG87" s="26"/>
      <c r="AH87" s="22">
        <v>294.43047488125853</v>
      </c>
      <c r="AI87" s="22">
        <v>8.320645622343045</v>
      </c>
      <c r="AJ87" s="26"/>
      <c r="AK87" s="22">
        <v>134.19537259714863</v>
      </c>
      <c r="AL87" s="22">
        <v>0.14</v>
      </c>
      <c r="AM87" s="26"/>
      <c r="AN87" s="22">
        <v>3.94</v>
      </c>
      <c r="AO87" s="22">
        <v>0.1</v>
      </c>
      <c r="AP87" s="26"/>
      <c r="AQ87" s="22">
        <v>2.17</v>
      </c>
      <c r="AR87" s="18" t="s">
        <v>658</v>
      </c>
      <c r="AS87" s="22">
        <v>632.6</v>
      </c>
      <c r="AT87" s="22">
        <v>434.7358474784072</v>
      </c>
      <c r="AU87" s="20">
        <v>1.4551365010943118</v>
      </c>
      <c r="AV87" s="20">
        <v>37.076268540787595</v>
      </c>
      <c r="AW87" s="20" t="s">
        <v>56</v>
      </c>
      <c r="AX87" s="20" t="s">
        <v>56</v>
      </c>
    </row>
    <row r="88" spans="1:50" ht="12.75">
      <c r="A88" s="18" t="s">
        <v>290</v>
      </c>
      <c r="B88" s="19">
        <v>37455</v>
      </c>
      <c r="C88" s="20">
        <v>2002</v>
      </c>
      <c r="D88" s="21">
        <v>37455.16805555556</v>
      </c>
      <c r="E88" s="21">
        <v>37455.208333333336</v>
      </c>
      <c r="F88" s="22">
        <v>0.967</v>
      </c>
      <c r="G88" s="22"/>
      <c r="H88" s="20">
        <v>985</v>
      </c>
      <c r="I88" s="20">
        <v>0.738</v>
      </c>
      <c r="J88" s="20"/>
      <c r="K88" s="22">
        <v>4.46</v>
      </c>
      <c r="L88" s="22"/>
      <c r="M88" s="22">
        <v>61.45</v>
      </c>
      <c r="N88" s="22"/>
      <c r="O88" s="20">
        <v>0.03436</v>
      </c>
      <c r="P88" s="22">
        <v>34.36</v>
      </c>
      <c r="Q88" s="22">
        <v>2.59</v>
      </c>
      <c r="R88" s="26"/>
      <c r="S88" s="22">
        <v>129.24</v>
      </c>
      <c r="T88" s="22">
        <v>0.2</v>
      </c>
      <c r="U88" s="26" t="s">
        <v>26</v>
      </c>
      <c r="V88" s="22">
        <v>16.46</v>
      </c>
      <c r="W88" s="22">
        <v>0.03</v>
      </c>
      <c r="X88" s="26"/>
      <c r="Y88" s="22">
        <v>1.3</v>
      </c>
      <c r="Z88" s="22">
        <v>0.07</v>
      </c>
      <c r="AA88" s="26"/>
      <c r="AB88" s="22">
        <v>1.79</v>
      </c>
      <c r="AC88" s="22">
        <v>5.05</v>
      </c>
      <c r="AD88" s="26"/>
      <c r="AE88" s="22">
        <v>280.28</v>
      </c>
      <c r="AF88" s="22">
        <v>10.717090668154867</v>
      </c>
      <c r="AG88" s="26"/>
      <c r="AH88" s="22">
        <v>223.12982771098433</v>
      </c>
      <c r="AI88" s="22">
        <v>6.2765642354785225</v>
      </c>
      <c r="AJ88" s="26"/>
      <c r="AK88" s="22">
        <v>101.22842798979761</v>
      </c>
      <c r="AL88" s="22">
        <v>0.11</v>
      </c>
      <c r="AM88" s="26"/>
      <c r="AN88" s="22">
        <v>3.1</v>
      </c>
      <c r="AO88" s="22">
        <v>0.03</v>
      </c>
      <c r="AP88" s="26">
        <v>0</v>
      </c>
      <c r="AQ88" s="22">
        <v>0.65</v>
      </c>
      <c r="AR88" s="18" t="s">
        <v>658</v>
      </c>
      <c r="AS88" s="22">
        <v>463.43</v>
      </c>
      <c r="AT88" s="22">
        <v>328.1082557007819</v>
      </c>
      <c r="AU88" s="20">
        <v>1.412430171896146</v>
      </c>
      <c r="AV88" s="20">
        <v>34.19209199924572</v>
      </c>
      <c r="AW88" s="20" t="s">
        <v>56</v>
      </c>
      <c r="AX88" s="20" t="s">
        <v>56</v>
      </c>
    </row>
    <row r="89" spans="1:50" ht="12.75">
      <c r="A89" s="18" t="s">
        <v>291</v>
      </c>
      <c r="B89" s="19">
        <v>37455</v>
      </c>
      <c r="C89" s="20">
        <v>2002</v>
      </c>
      <c r="D89" s="21">
        <v>37455.20972222222</v>
      </c>
      <c r="E89" s="21">
        <v>37455.23819444444</v>
      </c>
      <c r="F89" s="22">
        <v>0.683</v>
      </c>
      <c r="G89" s="22"/>
      <c r="H89" s="20">
        <v>935</v>
      </c>
      <c r="I89" s="20">
        <v>0.939</v>
      </c>
      <c r="J89" s="20"/>
      <c r="K89" s="22">
        <v>4.46</v>
      </c>
      <c r="L89" s="22"/>
      <c r="M89" s="22">
        <v>47.63</v>
      </c>
      <c r="N89" s="22"/>
      <c r="O89" s="20">
        <v>0.03459</v>
      </c>
      <c r="P89" s="22">
        <v>34.59</v>
      </c>
      <c r="Q89" s="22">
        <v>1.95</v>
      </c>
      <c r="R89" s="26"/>
      <c r="S89" s="22">
        <v>97.31</v>
      </c>
      <c r="T89" s="22">
        <v>0.17</v>
      </c>
      <c r="U89" s="26" t="s">
        <v>26</v>
      </c>
      <c r="V89" s="22">
        <v>13.99</v>
      </c>
      <c r="W89" s="22">
        <v>0.02</v>
      </c>
      <c r="X89" s="26">
        <v>0</v>
      </c>
      <c r="Y89" s="22">
        <v>0.87</v>
      </c>
      <c r="Z89" s="22">
        <v>0.05</v>
      </c>
      <c r="AA89" s="26"/>
      <c r="AB89" s="22">
        <v>1.28</v>
      </c>
      <c r="AC89" s="22">
        <v>3.7</v>
      </c>
      <c r="AD89" s="26"/>
      <c r="AE89" s="22">
        <v>205.44</v>
      </c>
      <c r="AF89" s="22">
        <v>8.194585864846854</v>
      </c>
      <c r="AG89" s="26"/>
      <c r="AH89" s="22">
        <v>170.6112777061115</v>
      </c>
      <c r="AI89" s="22">
        <v>4.4945140165830955</v>
      </c>
      <c r="AJ89" s="26"/>
      <c r="AK89" s="22">
        <v>72.48752205945216</v>
      </c>
      <c r="AL89" s="22">
        <v>0.09</v>
      </c>
      <c r="AM89" s="26"/>
      <c r="AN89" s="22">
        <v>2.54</v>
      </c>
      <c r="AO89" s="22">
        <v>0.07</v>
      </c>
      <c r="AP89" s="26">
        <v>0</v>
      </c>
      <c r="AQ89" s="22">
        <v>1.52</v>
      </c>
      <c r="AR89" s="18" t="s">
        <v>658</v>
      </c>
      <c r="AS89" s="22">
        <v>353.48</v>
      </c>
      <c r="AT89" s="22">
        <v>247.15879976556369</v>
      </c>
      <c r="AU89" s="20">
        <v>1.430173638710354</v>
      </c>
      <c r="AV89" s="20">
        <v>35.402708008851484</v>
      </c>
      <c r="AW89" s="20" t="s">
        <v>56</v>
      </c>
      <c r="AX89" s="20" t="s">
        <v>56</v>
      </c>
    </row>
    <row r="90" spans="1:50" ht="12.75">
      <c r="A90" s="18" t="s">
        <v>292</v>
      </c>
      <c r="B90" s="19">
        <v>37455</v>
      </c>
      <c r="C90" s="20">
        <v>2002</v>
      </c>
      <c r="D90" s="21">
        <v>37455.25486111111</v>
      </c>
      <c r="E90" s="21">
        <v>37455.291666666664</v>
      </c>
      <c r="F90" s="22">
        <v>0.667</v>
      </c>
      <c r="G90" s="22"/>
      <c r="H90" s="20">
        <v>800</v>
      </c>
      <c r="I90" s="20">
        <v>1.032</v>
      </c>
      <c r="J90" s="20" t="s">
        <v>134</v>
      </c>
      <c r="K90" s="22">
        <v>4.52</v>
      </c>
      <c r="L90" s="22"/>
      <c r="M90" s="22">
        <v>39</v>
      </c>
      <c r="N90" s="22"/>
      <c r="O90" s="20">
        <v>0.029920000000000002</v>
      </c>
      <c r="P90" s="22">
        <v>29.92</v>
      </c>
      <c r="Q90" s="22">
        <v>1.54</v>
      </c>
      <c r="R90" s="26"/>
      <c r="S90" s="22">
        <v>76.85</v>
      </c>
      <c r="T90" s="22">
        <v>0.14</v>
      </c>
      <c r="U90" s="26" t="s">
        <v>26</v>
      </c>
      <c r="V90" s="22">
        <v>11.52</v>
      </c>
      <c r="W90" s="22">
        <v>0.01</v>
      </c>
      <c r="X90" s="26">
        <v>0</v>
      </c>
      <c r="Y90" s="22">
        <v>0.43</v>
      </c>
      <c r="Z90" s="22">
        <v>0.05</v>
      </c>
      <c r="AA90" s="26"/>
      <c r="AB90" s="22">
        <v>1.28</v>
      </c>
      <c r="AC90" s="22">
        <v>3</v>
      </c>
      <c r="AD90" s="26"/>
      <c r="AE90" s="22">
        <v>166.72</v>
      </c>
      <c r="AF90" s="22">
        <v>6.647476263908416</v>
      </c>
      <c r="AG90" s="26"/>
      <c r="AH90" s="22">
        <v>138.40045581457323</v>
      </c>
      <c r="AI90" s="22">
        <v>3.769471383327014</v>
      </c>
      <c r="AJ90" s="26"/>
      <c r="AK90" s="22">
        <v>60.79403447029808</v>
      </c>
      <c r="AL90" s="22">
        <v>0.08</v>
      </c>
      <c r="AM90" s="26"/>
      <c r="AN90" s="22">
        <v>2.25</v>
      </c>
      <c r="AO90" s="22">
        <v>0.07</v>
      </c>
      <c r="AP90" s="26">
        <v>0</v>
      </c>
      <c r="AQ90" s="22">
        <v>1.52</v>
      </c>
      <c r="AR90" s="18" t="s">
        <v>658</v>
      </c>
      <c r="AS90" s="22">
        <v>286.72</v>
      </c>
      <c r="AT90" s="22">
        <v>202.96449028487132</v>
      </c>
      <c r="AU90" s="20">
        <v>1.4126609023951602</v>
      </c>
      <c r="AV90" s="20">
        <v>34.20794874120044</v>
      </c>
      <c r="AW90" s="20" t="s">
        <v>56</v>
      </c>
      <c r="AX90" s="20" t="s">
        <v>56</v>
      </c>
    </row>
    <row r="91" spans="1:50" ht="12.75">
      <c r="A91" s="18" t="s">
        <v>293</v>
      </c>
      <c r="B91" s="19">
        <v>37455</v>
      </c>
      <c r="C91" s="20">
        <v>2002</v>
      </c>
      <c r="D91" s="21">
        <v>37455.29305555556</v>
      </c>
      <c r="E91" s="21">
        <v>37455.333333333336</v>
      </c>
      <c r="F91" s="22">
        <v>0.967</v>
      </c>
      <c r="G91" s="22"/>
      <c r="H91" s="20">
        <v>918</v>
      </c>
      <c r="I91" s="20">
        <v>1.193</v>
      </c>
      <c r="J91" s="20" t="s">
        <v>134</v>
      </c>
      <c r="K91" s="22">
        <v>4.51</v>
      </c>
      <c r="L91" s="22"/>
      <c r="M91" s="22">
        <v>36.95</v>
      </c>
      <c r="N91" s="22"/>
      <c r="O91" s="20">
        <v>0.031120000000000002</v>
      </c>
      <c r="P91" s="22">
        <v>31.12</v>
      </c>
      <c r="Q91" s="22">
        <v>1.46</v>
      </c>
      <c r="R91" s="26"/>
      <c r="S91" s="22">
        <v>72.85</v>
      </c>
      <c r="T91" s="22">
        <v>0.11</v>
      </c>
      <c r="U91" s="26" t="s">
        <v>26</v>
      </c>
      <c r="V91" s="22">
        <v>9.05</v>
      </c>
      <c r="W91" s="22">
        <v>0.01</v>
      </c>
      <c r="X91" s="26">
        <v>0</v>
      </c>
      <c r="Y91" s="22">
        <v>0.43</v>
      </c>
      <c r="Z91" s="22">
        <v>0.04</v>
      </c>
      <c r="AA91" s="26"/>
      <c r="AB91" s="22">
        <v>1.02</v>
      </c>
      <c r="AC91" s="22">
        <v>2.73</v>
      </c>
      <c r="AD91" s="26"/>
      <c r="AE91" s="22">
        <v>151.78</v>
      </c>
      <c r="AF91" s="22">
        <v>6.345239111377793</v>
      </c>
      <c r="AG91" s="26"/>
      <c r="AH91" s="22">
        <v>132.10787829888565</v>
      </c>
      <c r="AI91" s="22">
        <v>3.452759309186845</v>
      </c>
      <c r="AJ91" s="26"/>
      <c r="AK91" s="22">
        <v>55.68610213856544</v>
      </c>
      <c r="AL91" s="22">
        <v>0.08</v>
      </c>
      <c r="AM91" s="26"/>
      <c r="AN91" s="22">
        <v>2.25</v>
      </c>
      <c r="AO91" s="22">
        <v>0.07</v>
      </c>
      <c r="AP91" s="26">
        <v>0</v>
      </c>
      <c r="AQ91" s="22">
        <v>1.52</v>
      </c>
      <c r="AR91" s="18"/>
      <c r="AS91" s="22">
        <v>266.25</v>
      </c>
      <c r="AT91" s="22">
        <v>191.5639804374511</v>
      </c>
      <c r="AU91" s="20">
        <v>1.3898750662415638</v>
      </c>
      <c r="AV91" s="20">
        <v>32.62723409677651</v>
      </c>
      <c r="AW91" s="20" t="s">
        <v>56</v>
      </c>
      <c r="AX91" s="20" t="s">
        <v>56</v>
      </c>
    </row>
    <row r="92" spans="1:50" ht="12.75">
      <c r="A92" s="18" t="s">
        <v>294</v>
      </c>
      <c r="B92" s="19">
        <v>37455</v>
      </c>
      <c r="C92" s="20">
        <v>2002</v>
      </c>
      <c r="D92" s="21">
        <v>37455.33472222222</v>
      </c>
      <c r="E92" s="21">
        <v>37455.345138888886</v>
      </c>
      <c r="F92" s="22">
        <v>0.25</v>
      </c>
      <c r="G92" s="22"/>
      <c r="H92" s="20">
        <v>170</v>
      </c>
      <c r="I92" s="20">
        <v>0.8</v>
      </c>
      <c r="J92" s="20"/>
      <c r="K92" s="22">
        <v>4.39</v>
      </c>
      <c r="L92" s="22"/>
      <c r="M92" s="22">
        <v>37.63</v>
      </c>
      <c r="N92" s="22"/>
      <c r="O92" s="20">
        <v>0.04111</v>
      </c>
      <c r="P92" s="22">
        <v>41.11</v>
      </c>
      <c r="Q92" s="22">
        <v>0.9</v>
      </c>
      <c r="R92" s="26"/>
      <c r="S92" s="22">
        <v>44.91</v>
      </c>
      <c r="T92" s="22">
        <v>0.09</v>
      </c>
      <c r="U92" s="26" t="s">
        <v>26</v>
      </c>
      <c r="V92" s="22">
        <v>7.41</v>
      </c>
      <c r="W92" s="22">
        <v>0.01</v>
      </c>
      <c r="X92" s="26">
        <v>0</v>
      </c>
      <c r="Y92" s="22">
        <v>0.43</v>
      </c>
      <c r="Z92" s="22">
        <v>0.04</v>
      </c>
      <c r="AA92" s="26"/>
      <c r="AB92" s="22">
        <v>1.02</v>
      </c>
      <c r="AC92" s="22">
        <v>2.65</v>
      </c>
      <c r="AD92" s="26"/>
      <c r="AE92" s="22">
        <v>147.44</v>
      </c>
      <c r="AF92" s="22">
        <v>6.477581129533954</v>
      </c>
      <c r="AG92" s="26"/>
      <c r="AH92" s="22">
        <v>134.86323911689692</v>
      </c>
      <c r="AI92" s="22">
        <v>2.6130525253075967</v>
      </c>
      <c r="AJ92" s="26"/>
      <c r="AK92" s="22">
        <v>42.14331112816092</v>
      </c>
      <c r="AL92" s="22">
        <v>0.06</v>
      </c>
      <c r="AM92" s="26">
        <v>2</v>
      </c>
      <c r="AN92" s="22">
        <v>1.69</v>
      </c>
      <c r="AO92" s="22">
        <v>0.08</v>
      </c>
      <c r="AP92" s="26">
        <v>0</v>
      </c>
      <c r="AQ92" s="22">
        <v>1.74</v>
      </c>
      <c r="AR92" s="18"/>
      <c r="AS92" s="22">
        <v>242.32</v>
      </c>
      <c r="AT92" s="22">
        <v>180.43655024505784</v>
      </c>
      <c r="AU92" s="20">
        <v>1.3429651568426455</v>
      </c>
      <c r="AV92" s="20">
        <v>29.276163654505357</v>
      </c>
      <c r="AW92" s="20" t="s">
        <v>56</v>
      </c>
      <c r="AX92" s="20" t="s">
        <v>56</v>
      </c>
    </row>
    <row r="93" spans="1:50" ht="12.75">
      <c r="A93" s="18" t="s">
        <v>303</v>
      </c>
      <c r="B93" s="19">
        <v>37455</v>
      </c>
      <c r="C93" s="20">
        <v>2002</v>
      </c>
      <c r="D93" s="21">
        <v>37455.66805555556</v>
      </c>
      <c r="E93" s="21">
        <v>37455.708333333336</v>
      </c>
      <c r="F93" s="22">
        <v>0.967</v>
      </c>
      <c r="G93" s="22"/>
      <c r="H93" s="20">
        <v>97</v>
      </c>
      <c r="I93" s="20">
        <v>0.321</v>
      </c>
      <c r="J93" s="20"/>
      <c r="K93" s="22">
        <v>3.85</v>
      </c>
      <c r="L93" s="22"/>
      <c r="M93" s="22"/>
      <c r="N93" s="22" t="s">
        <v>25</v>
      </c>
      <c r="O93" s="20">
        <v>0.14028</v>
      </c>
      <c r="P93" s="22">
        <v>140.28</v>
      </c>
      <c r="Q93" s="22">
        <v>0.69</v>
      </c>
      <c r="R93" s="26"/>
      <c r="S93" s="22">
        <v>34.43</v>
      </c>
      <c r="T93" s="22">
        <v>0.06</v>
      </c>
      <c r="U93" s="26" t="s">
        <v>26</v>
      </c>
      <c r="V93" s="22">
        <v>4.94</v>
      </c>
      <c r="W93" s="22">
        <v>0.01</v>
      </c>
      <c r="X93" s="26">
        <v>0</v>
      </c>
      <c r="Y93" s="22">
        <v>0.43</v>
      </c>
      <c r="Z93" s="22">
        <v>0.12</v>
      </c>
      <c r="AA93" s="26"/>
      <c r="AB93" s="22">
        <v>3.07</v>
      </c>
      <c r="AC93" s="22">
        <v>3.29</v>
      </c>
      <c r="AD93" s="26"/>
      <c r="AE93" s="22">
        <v>182.83</v>
      </c>
      <c r="AF93" s="22">
        <v>9.136793334915827</v>
      </c>
      <c r="AG93" s="26"/>
      <c r="AH93" s="22">
        <v>190.22803723294754</v>
      </c>
      <c r="AI93" s="22">
        <v>4.867399678263698</v>
      </c>
      <c r="AJ93" s="26"/>
      <c r="AK93" s="22">
        <v>78.50142201103692</v>
      </c>
      <c r="AL93" s="22">
        <v>0.13</v>
      </c>
      <c r="AM93" s="26"/>
      <c r="AN93" s="22">
        <v>3.66</v>
      </c>
      <c r="AO93" s="22">
        <v>0.12</v>
      </c>
      <c r="AP93" s="26"/>
      <c r="AQ93" s="22">
        <v>2.61</v>
      </c>
      <c r="AR93" s="18"/>
      <c r="AS93" s="22">
        <v>365.98</v>
      </c>
      <c r="AT93" s="22">
        <v>274.9994592439845</v>
      </c>
      <c r="AU93" s="20">
        <v>1.3308389805788523</v>
      </c>
      <c r="AV93" s="20">
        <v>28.387973887127128</v>
      </c>
      <c r="AW93" s="20" t="s">
        <v>56</v>
      </c>
      <c r="AX93" s="20" t="s">
        <v>56</v>
      </c>
    </row>
    <row r="94" spans="1:50" ht="12.75">
      <c r="A94" s="18" t="s">
        <v>304</v>
      </c>
      <c r="B94" s="19">
        <v>37455</v>
      </c>
      <c r="C94" s="20">
        <v>2002</v>
      </c>
      <c r="D94" s="21">
        <v>37455.70972222222</v>
      </c>
      <c r="E94" s="21">
        <v>37455.75</v>
      </c>
      <c r="F94" s="22">
        <v>0.967</v>
      </c>
      <c r="G94" s="22"/>
      <c r="H94" s="20">
        <v>133</v>
      </c>
      <c r="I94" s="20">
        <v>0.331</v>
      </c>
      <c r="J94" s="20"/>
      <c r="K94" s="22">
        <v>3.82</v>
      </c>
      <c r="L94" s="22"/>
      <c r="M94" s="22"/>
      <c r="N94" s="22" t="s">
        <v>25</v>
      </c>
      <c r="O94" s="20">
        <v>0.15066</v>
      </c>
      <c r="P94" s="22">
        <v>150.66</v>
      </c>
      <c r="Q94" s="22">
        <v>0.54</v>
      </c>
      <c r="R94" s="26"/>
      <c r="S94" s="22">
        <v>26.95</v>
      </c>
      <c r="T94" s="22">
        <v>0.04</v>
      </c>
      <c r="U94" s="26" t="s">
        <v>26</v>
      </c>
      <c r="V94" s="22">
        <v>3.29</v>
      </c>
      <c r="W94" s="22">
        <v>0.01</v>
      </c>
      <c r="X94" s="26">
        <v>0</v>
      </c>
      <c r="Y94" s="22">
        <v>0.43</v>
      </c>
      <c r="Z94" s="22">
        <v>0.17</v>
      </c>
      <c r="AA94" s="26"/>
      <c r="AB94" s="22">
        <v>4.35</v>
      </c>
      <c r="AC94" s="22">
        <v>2.88</v>
      </c>
      <c r="AD94" s="26"/>
      <c r="AE94" s="22">
        <v>159.89</v>
      </c>
      <c r="AF94" s="22">
        <v>7.886529284261173</v>
      </c>
      <c r="AG94" s="26"/>
      <c r="AH94" s="22">
        <v>164.19753969831763</v>
      </c>
      <c r="AI94" s="22">
        <v>4.380181660527308</v>
      </c>
      <c r="AJ94" s="26"/>
      <c r="AK94" s="22">
        <v>70.64356982098442</v>
      </c>
      <c r="AL94" s="22">
        <v>0.12</v>
      </c>
      <c r="AM94" s="26"/>
      <c r="AN94" s="22">
        <v>3.38</v>
      </c>
      <c r="AO94" s="22">
        <v>0.18</v>
      </c>
      <c r="AP94" s="26"/>
      <c r="AQ94" s="22">
        <v>3.91</v>
      </c>
      <c r="AR94" s="18"/>
      <c r="AS94" s="22">
        <v>345.57</v>
      </c>
      <c r="AT94" s="22">
        <v>242.13110951930204</v>
      </c>
      <c r="AU94" s="20">
        <v>1.4272019844374935</v>
      </c>
      <c r="AV94" s="20">
        <v>35.20118944995819</v>
      </c>
      <c r="AW94" s="20" t="s">
        <v>56</v>
      </c>
      <c r="AX94" s="20" t="s">
        <v>56</v>
      </c>
    </row>
    <row r="95" spans="1:50" ht="12.75">
      <c r="A95" s="18" t="s">
        <v>302</v>
      </c>
      <c r="B95" s="19">
        <v>37455</v>
      </c>
      <c r="C95" s="20">
        <v>2002</v>
      </c>
      <c r="D95" s="21">
        <v>37455.626388888886</v>
      </c>
      <c r="E95" s="21">
        <v>37455.666666666664</v>
      </c>
      <c r="F95" s="22">
        <v>0.567</v>
      </c>
      <c r="G95" s="22"/>
      <c r="H95" s="20">
        <v>34</v>
      </c>
      <c r="I95" s="20">
        <v>0.21</v>
      </c>
      <c r="J95" s="20"/>
      <c r="K95" s="22"/>
      <c r="L95" s="22" t="s">
        <v>25</v>
      </c>
      <c r="M95" s="22"/>
      <c r="N95" s="22" t="s">
        <v>25</v>
      </c>
      <c r="O95" s="20" t="s">
        <v>26</v>
      </c>
      <c r="P95" s="22"/>
      <c r="Q95" s="22"/>
      <c r="R95" s="26" t="s">
        <v>25</v>
      </c>
      <c r="S95" s="22"/>
      <c r="T95" s="22"/>
      <c r="U95" s="26" t="s">
        <v>25</v>
      </c>
      <c r="V95" s="22"/>
      <c r="W95" s="22"/>
      <c r="X95" s="26" t="s">
        <v>25</v>
      </c>
      <c r="Y95" s="22"/>
      <c r="Z95" s="22"/>
      <c r="AA95" s="26" t="s">
        <v>25</v>
      </c>
      <c r="AB95" s="22"/>
      <c r="AC95" s="22">
        <v>5.6</v>
      </c>
      <c r="AD95" s="26"/>
      <c r="AE95" s="22">
        <v>311.28</v>
      </c>
      <c r="AF95" s="22">
        <v>15.452052055873137</v>
      </c>
      <c r="AG95" s="26"/>
      <c r="AH95" s="22">
        <v>321.71172380327874</v>
      </c>
      <c r="AI95" s="22">
        <v>7.712861959139359</v>
      </c>
      <c r="AJ95" s="26"/>
      <c r="AK95" s="22">
        <v>124.39303767699958</v>
      </c>
      <c r="AL95" s="22">
        <v>0.21</v>
      </c>
      <c r="AM95" s="26"/>
      <c r="AN95" s="22">
        <v>5.92</v>
      </c>
      <c r="AO95" s="22">
        <v>0.17</v>
      </c>
      <c r="AP95" s="26"/>
      <c r="AQ95" s="22">
        <v>3.7</v>
      </c>
      <c r="AR95" s="18"/>
      <c r="AS95" s="22">
        <v>311.28</v>
      </c>
      <c r="AT95" s="22">
        <v>455.72476148027835</v>
      </c>
      <c r="AU95" s="20">
        <v>0.6830438596070684</v>
      </c>
      <c r="AV95" s="20">
        <v>-37.66463227725149</v>
      </c>
      <c r="AW95" s="20" t="s">
        <v>56</v>
      </c>
      <c r="AX95" s="20" t="s">
        <v>65</v>
      </c>
    </row>
    <row r="96" spans="1:50" ht="12.75">
      <c r="A96" s="18" t="s">
        <v>305</v>
      </c>
      <c r="B96" s="19">
        <v>37456</v>
      </c>
      <c r="C96" s="20">
        <v>2002</v>
      </c>
      <c r="D96" s="21">
        <v>37456.04305555556</v>
      </c>
      <c r="E96" s="21">
        <v>37456.083333333336</v>
      </c>
      <c r="F96" s="22">
        <v>0.967</v>
      </c>
      <c r="G96" s="22"/>
      <c r="H96" s="20">
        <v>155</v>
      </c>
      <c r="I96" s="20">
        <v>0.494</v>
      </c>
      <c r="J96" s="20"/>
      <c r="K96" s="22">
        <v>3.87</v>
      </c>
      <c r="L96" s="22"/>
      <c r="M96" s="22">
        <v>83.1</v>
      </c>
      <c r="N96" s="22"/>
      <c r="O96" s="20">
        <v>0.13521</v>
      </c>
      <c r="P96" s="22">
        <v>135.21</v>
      </c>
      <c r="Q96" s="22">
        <v>0.59</v>
      </c>
      <c r="R96" s="26"/>
      <c r="S96" s="22">
        <v>29.44</v>
      </c>
      <c r="T96" s="22">
        <v>0.05</v>
      </c>
      <c r="U96" s="26" t="s">
        <v>26</v>
      </c>
      <c r="V96" s="22">
        <v>4.11</v>
      </c>
      <c r="W96" s="22">
        <v>0.02</v>
      </c>
      <c r="X96" s="26">
        <v>0</v>
      </c>
      <c r="Y96" s="22">
        <v>0.87</v>
      </c>
      <c r="Z96" s="22">
        <v>0.25</v>
      </c>
      <c r="AA96" s="26"/>
      <c r="AB96" s="22">
        <v>6.39</v>
      </c>
      <c r="AC96" s="22">
        <v>3.18</v>
      </c>
      <c r="AD96" s="26"/>
      <c r="AE96" s="22">
        <v>176.61</v>
      </c>
      <c r="AF96" s="22">
        <v>0.08441543740701432</v>
      </c>
      <c r="AG96" s="26">
        <v>2</v>
      </c>
      <c r="AH96" s="22">
        <v>1.7575294068140381</v>
      </c>
      <c r="AI96" s="22">
        <v>4.573115249417198</v>
      </c>
      <c r="AJ96" s="26"/>
      <c r="AK96" s="22">
        <v>73.75520274260056</v>
      </c>
      <c r="AL96" s="22">
        <v>0.12</v>
      </c>
      <c r="AM96" s="26"/>
      <c r="AN96" s="22">
        <v>3.38</v>
      </c>
      <c r="AO96" s="22">
        <v>0.18</v>
      </c>
      <c r="AP96" s="26"/>
      <c r="AQ96" s="22">
        <v>3.91</v>
      </c>
      <c r="AR96" s="18"/>
      <c r="AS96" s="22">
        <v>352.63</v>
      </c>
      <c r="AT96" s="22">
        <v>82.8027321494146</v>
      </c>
      <c r="AU96" s="20">
        <v>4.258675901704447</v>
      </c>
      <c r="AV96" s="20">
        <v>123.93522485948378</v>
      </c>
      <c r="AW96" s="20" t="s">
        <v>56</v>
      </c>
      <c r="AX96" s="20" t="s">
        <v>56</v>
      </c>
    </row>
    <row r="97" spans="1:50" ht="12.75">
      <c r="A97" s="18" t="s">
        <v>306</v>
      </c>
      <c r="B97" s="19">
        <v>37456</v>
      </c>
      <c r="C97" s="20">
        <v>2002</v>
      </c>
      <c r="D97" s="21">
        <v>37456.08472222222</v>
      </c>
      <c r="E97" s="21">
        <v>37456.125</v>
      </c>
      <c r="F97" s="22">
        <v>0.967</v>
      </c>
      <c r="G97" s="22"/>
      <c r="H97" s="20">
        <v>260</v>
      </c>
      <c r="I97" s="20">
        <v>0.633</v>
      </c>
      <c r="J97" s="20"/>
      <c r="K97" s="22">
        <v>3.98</v>
      </c>
      <c r="L97" s="22"/>
      <c r="M97" s="22">
        <v>60.76</v>
      </c>
      <c r="N97" s="22"/>
      <c r="O97" s="20">
        <v>0.10568000000000001</v>
      </c>
      <c r="P97" s="22">
        <v>105.68</v>
      </c>
      <c r="Q97" s="22">
        <v>0.51</v>
      </c>
      <c r="R97" s="26"/>
      <c r="S97" s="22">
        <v>25.45</v>
      </c>
      <c r="T97" s="22">
        <v>0.06</v>
      </c>
      <c r="U97" s="26" t="s">
        <v>26</v>
      </c>
      <c r="V97" s="22">
        <v>4.94</v>
      </c>
      <c r="W97" s="22">
        <v>0.01</v>
      </c>
      <c r="X97" s="26">
        <v>0</v>
      </c>
      <c r="Y97" s="22">
        <v>0.43</v>
      </c>
      <c r="Z97" s="22">
        <v>0.17</v>
      </c>
      <c r="AA97" s="26"/>
      <c r="AB97" s="22">
        <v>4.35</v>
      </c>
      <c r="AC97" s="22">
        <v>2.26</v>
      </c>
      <c r="AD97" s="26"/>
      <c r="AE97" s="22">
        <v>125.5</v>
      </c>
      <c r="AF97" s="22">
        <v>6.217529792134942</v>
      </c>
      <c r="AG97" s="26"/>
      <c r="AH97" s="22">
        <v>129.4489702722495</v>
      </c>
      <c r="AI97" s="22">
        <v>3.3911492353173833</v>
      </c>
      <c r="AJ97" s="26"/>
      <c r="AK97" s="22">
        <v>54.692454867198755</v>
      </c>
      <c r="AL97" s="22">
        <v>0.09</v>
      </c>
      <c r="AM97" s="26"/>
      <c r="AN97" s="22">
        <v>2.54</v>
      </c>
      <c r="AO97" s="22">
        <v>0.11</v>
      </c>
      <c r="AP97" s="26"/>
      <c r="AQ97" s="22">
        <v>2.39</v>
      </c>
      <c r="AR97" s="18"/>
      <c r="AS97" s="22">
        <v>266.35</v>
      </c>
      <c r="AT97" s="22">
        <v>189.07142513944825</v>
      </c>
      <c r="AU97" s="20">
        <v>1.408726886167783</v>
      </c>
      <c r="AV97" s="20">
        <v>33.937171417391866</v>
      </c>
      <c r="AW97" s="20" t="s">
        <v>56</v>
      </c>
      <c r="AX97" s="20" t="s">
        <v>56</v>
      </c>
    </row>
    <row r="98" spans="1:50" ht="12.75">
      <c r="A98" s="18" t="s">
        <v>307</v>
      </c>
      <c r="B98" s="19">
        <v>37456</v>
      </c>
      <c r="C98" s="20">
        <v>2002</v>
      </c>
      <c r="D98" s="21">
        <v>37456.126388888886</v>
      </c>
      <c r="E98" s="21">
        <v>37456.166666666664</v>
      </c>
      <c r="F98" s="22">
        <v>0.967</v>
      </c>
      <c r="G98" s="22"/>
      <c r="H98" s="20">
        <v>465</v>
      </c>
      <c r="I98" s="20">
        <v>0.819</v>
      </c>
      <c r="J98" s="20"/>
      <c r="K98" s="22">
        <v>4.08</v>
      </c>
      <c r="L98" s="22"/>
      <c r="M98" s="22">
        <v>42.92</v>
      </c>
      <c r="N98" s="22"/>
      <c r="O98" s="20">
        <v>0.08337</v>
      </c>
      <c r="P98" s="22">
        <v>83.37</v>
      </c>
      <c r="Q98" s="22">
        <v>0.25</v>
      </c>
      <c r="R98" s="26"/>
      <c r="S98" s="22">
        <v>12.48</v>
      </c>
      <c r="T98" s="22">
        <v>0.03</v>
      </c>
      <c r="U98" s="26" t="s">
        <v>26</v>
      </c>
      <c r="V98" s="22">
        <v>2.47</v>
      </c>
      <c r="W98" s="22">
        <v>0</v>
      </c>
      <c r="X98" s="26" t="s">
        <v>634</v>
      </c>
      <c r="Y98" s="22">
        <v>0.15</v>
      </c>
      <c r="Z98" s="22">
        <v>0.1</v>
      </c>
      <c r="AA98" s="26"/>
      <c r="AB98" s="22">
        <v>2.56</v>
      </c>
      <c r="AC98" s="22">
        <v>1.43</v>
      </c>
      <c r="AD98" s="26"/>
      <c r="AE98" s="22">
        <v>79.61</v>
      </c>
      <c r="AF98" s="22">
        <v>4.453368675458709</v>
      </c>
      <c r="AG98" s="26"/>
      <c r="AH98" s="22">
        <v>92.71913582305032</v>
      </c>
      <c r="AI98" s="22">
        <v>2.152981562363382</v>
      </c>
      <c r="AJ98" s="26"/>
      <c r="AK98" s="22">
        <v>34.723286637796626</v>
      </c>
      <c r="AL98" s="22">
        <v>0.05</v>
      </c>
      <c r="AM98" s="26">
        <v>2</v>
      </c>
      <c r="AN98" s="22">
        <v>1.41</v>
      </c>
      <c r="AO98" s="22">
        <v>0.09</v>
      </c>
      <c r="AP98" s="26"/>
      <c r="AQ98" s="22">
        <v>1.96</v>
      </c>
      <c r="AR98" s="18"/>
      <c r="AS98" s="22">
        <v>180.64</v>
      </c>
      <c r="AT98" s="22">
        <v>130.81242246084696</v>
      </c>
      <c r="AU98" s="20">
        <v>1.3809086063983471</v>
      </c>
      <c r="AV98" s="20">
        <v>31.996911210679016</v>
      </c>
      <c r="AW98" s="20" t="s">
        <v>56</v>
      </c>
      <c r="AX98" s="20" t="s">
        <v>56</v>
      </c>
    </row>
    <row r="99" spans="1:50" ht="12.75">
      <c r="A99" s="18" t="s">
        <v>308</v>
      </c>
      <c r="B99" s="19">
        <v>37456</v>
      </c>
      <c r="C99" s="20">
        <v>2002</v>
      </c>
      <c r="D99" s="21">
        <v>37456.16805555556</v>
      </c>
      <c r="E99" s="21">
        <v>37456.208333333336</v>
      </c>
      <c r="F99" s="22">
        <v>0.967</v>
      </c>
      <c r="G99" s="22"/>
      <c r="H99" s="20">
        <v>516</v>
      </c>
      <c r="I99" s="20">
        <v>0.939</v>
      </c>
      <c r="J99" s="20"/>
      <c r="K99" s="22">
        <v>4.14</v>
      </c>
      <c r="L99" s="22"/>
      <c r="M99" s="22">
        <v>37.24</v>
      </c>
      <c r="N99" s="22"/>
      <c r="O99" s="20">
        <v>0.07228</v>
      </c>
      <c r="P99" s="22">
        <v>72.28</v>
      </c>
      <c r="Q99" s="22">
        <v>0.14</v>
      </c>
      <c r="R99" s="26"/>
      <c r="S99" s="22">
        <v>6.99</v>
      </c>
      <c r="T99" s="22">
        <v>0.01</v>
      </c>
      <c r="U99" s="26">
        <v>0</v>
      </c>
      <c r="V99" s="22">
        <v>0.82</v>
      </c>
      <c r="W99" s="22">
        <v>0</v>
      </c>
      <c r="X99" s="26" t="s">
        <v>634</v>
      </c>
      <c r="Y99" s="22">
        <v>0.15</v>
      </c>
      <c r="Z99" s="22">
        <v>0.07</v>
      </c>
      <c r="AA99" s="26"/>
      <c r="AB99" s="22">
        <v>1.79</v>
      </c>
      <c r="AC99" s="22">
        <v>1.26</v>
      </c>
      <c r="AD99" s="26"/>
      <c r="AE99" s="22">
        <v>70.22</v>
      </c>
      <c r="AF99" s="22">
        <v>3.9172030114578744</v>
      </c>
      <c r="AG99" s="26"/>
      <c r="AH99" s="22">
        <v>81.55616669855294</v>
      </c>
      <c r="AI99" s="22">
        <v>1.802135213693333</v>
      </c>
      <c r="AJ99" s="26"/>
      <c r="AK99" s="22">
        <v>29.064836726446075</v>
      </c>
      <c r="AL99" s="22">
        <v>0.04</v>
      </c>
      <c r="AM99" s="26">
        <v>2</v>
      </c>
      <c r="AN99" s="22">
        <v>1.13</v>
      </c>
      <c r="AO99" s="22">
        <v>0.01</v>
      </c>
      <c r="AP99" s="26">
        <v>0</v>
      </c>
      <c r="AQ99" s="22">
        <v>0.22</v>
      </c>
      <c r="AR99" s="18"/>
      <c r="AS99" s="22">
        <v>152.25</v>
      </c>
      <c r="AT99" s="22">
        <v>111.97100342499901</v>
      </c>
      <c r="AU99" s="20">
        <v>1.359727030596639</v>
      </c>
      <c r="AV99" s="20">
        <v>30.4888680709552</v>
      </c>
      <c r="AW99" s="20" t="s">
        <v>56</v>
      </c>
      <c r="AX99" s="20" t="s">
        <v>56</v>
      </c>
    </row>
    <row r="100" spans="1:50" ht="12.75">
      <c r="A100" s="18" t="s">
        <v>309</v>
      </c>
      <c r="B100" s="19">
        <v>37456</v>
      </c>
      <c r="C100" s="20">
        <v>2002</v>
      </c>
      <c r="D100" s="21">
        <v>37456.20972222222</v>
      </c>
      <c r="E100" s="21">
        <v>37456.25</v>
      </c>
      <c r="F100" s="22">
        <v>0.967</v>
      </c>
      <c r="G100" s="22"/>
      <c r="H100" s="20">
        <v>542</v>
      </c>
      <c r="I100" s="20">
        <v>0.969</v>
      </c>
      <c r="J100" s="20"/>
      <c r="K100" s="22">
        <v>4.19</v>
      </c>
      <c r="L100" s="22"/>
      <c r="M100" s="22">
        <v>31.95</v>
      </c>
      <c r="N100" s="22"/>
      <c r="O100" s="20">
        <v>0.06531</v>
      </c>
      <c r="P100" s="22">
        <v>65.31</v>
      </c>
      <c r="Q100" s="22">
        <v>0.09</v>
      </c>
      <c r="R100" s="26"/>
      <c r="S100" s="22">
        <v>4.49</v>
      </c>
      <c r="T100" s="22">
        <v>0.01</v>
      </c>
      <c r="U100" s="26">
        <v>0</v>
      </c>
      <c r="V100" s="22">
        <v>0.82</v>
      </c>
      <c r="W100" s="22">
        <v>0</v>
      </c>
      <c r="X100" s="26" t="s">
        <v>634</v>
      </c>
      <c r="Y100" s="22">
        <v>0.15</v>
      </c>
      <c r="Z100" s="22">
        <v>0.05</v>
      </c>
      <c r="AA100" s="26"/>
      <c r="AB100" s="22">
        <v>1.28</v>
      </c>
      <c r="AC100" s="22">
        <v>1.06</v>
      </c>
      <c r="AD100" s="26"/>
      <c r="AE100" s="22">
        <v>58.72</v>
      </c>
      <c r="AF100" s="22">
        <v>3.235225426567941</v>
      </c>
      <c r="AG100" s="26"/>
      <c r="AH100" s="22">
        <v>67.35739338114453</v>
      </c>
      <c r="AI100" s="22">
        <v>1.6025996807737064</v>
      </c>
      <c r="AJ100" s="26"/>
      <c r="AK100" s="22">
        <v>25.846727651518336</v>
      </c>
      <c r="AL100" s="22">
        <v>0.03</v>
      </c>
      <c r="AM100" s="26" t="s">
        <v>635</v>
      </c>
      <c r="AN100" s="22">
        <v>0.85</v>
      </c>
      <c r="AO100" s="22">
        <v>0.03</v>
      </c>
      <c r="AP100" s="26">
        <v>0</v>
      </c>
      <c r="AQ100" s="22">
        <v>0.65</v>
      </c>
      <c r="AR100" s="18"/>
      <c r="AS100" s="22">
        <v>130.77</v>
      </c>
      <c r="AT100" s="22">
        <v>94.70412103266287</v>
      </c>
      <c r="AU100" s="20">
        <v>1.380826922567585</v>
      </c>
      <c r="AV100" s="20">
        <v>31.99114718989192</v>
      </c>
      <c r="AW100" s="20" t="s">
        <v>56</v>
      </c>
      <c r="AX100" s="20" t="s">
        <v>56</v>
      </c>
    </row>
    <row r="101" spans="1:50" ht="12.75">
      <c r="A101" s="18" t="s">
        <v>310</v>
      </c>
      <c r="B101" s="19">
        <v>37456</v>
      </c>
      <c r="C101" s="20">
        <v>2002</v>
      </c>
      <c r="D101" s="21">
        <v>37456.251388888886</v>
      </c>
      <c r="E101" s="21">
        <v>37456.291666666664</v>
      </c>
      <c r="F101" s="22">
        <v>0.967</v>
      </c>
      <c r="G101" s="22"/>
      <c r="H101" s="20">
        <v>569</v>
      </c>
      <c r="I101" s="20">
        <v>1.029</v>
      </c>
      <c r="J101" s="20" t="s">
        <v>134</v>
      </c>
      <c r="K101" s="22">
        <v>4.2</v>
      </c>
      <c r="L101" s="22"/>
      <c r="M101" s="22">
        <v>29.99</v>
      </c>
      <c r="N101" s="22"/>
      <c r="O101" s="20">
        <v>0.06252</v>
      </c>
      <c r="P101" s="22">
        <v>62.52</v>
      </c>
      <c r="Q101" s="22">
        <v>0.06</v>
      </c>
      <c r="R101" s="26">
        <v>0</v>
      </c>
      <c r="S101" s="22">
        <v>2.99</v>
      </c>
      <c r="T101" s="22">
        <v>0</v>
      </c>
      <c r="U101" s="26" t="s">
        <v>634</v>
      </c>
      <c r="V101" s="22">
        <v>0.04</v>
      </c>
      <c r="W101" s="22">
        <v>0</v>
      </c>
      <c r="X101" s="26" t="s">
        <v>634</v>
      </c>
      <c r="Y101" s="22">
        <v>0.15</v>
      </c>
      <c r="Z101" s="22">
        <v>0.06</v>
      </c>
      <c r="AA101" s="26"/>
      <c r="AB101" s="22">
        <v>1.53</v>
      </c>
      <c r="AC101" s="22">
        <v>1</v>
      </c>
      <c r="AD101" s="26"/>
      <c r="AE101" s="22">
        <v>55.39</v>
      </c>
      <c r="AF101" s="22">
        <v>0.01573983417706497</v>
      </c>
      <c r="AG101" s="26"/>
      <c r="AH101" s="22">
        <v>0.3277033475664927</v>
      </c>
      <c r="AI101" s="22">
        <v>1.5063691557287298</v>
      </c>
      <c r="AJ101" s="26"/>
      <c r="AK101" s="22">
        <v>24.294721743592955</v>
      </c>
      <c r="AL101" s="22">
        <v>0.03</v>
      </c>
      <c r="AM101" s="26" t="s">
        <v>635</v>
      </c>
      <c r="AN101" s="22">
        <v>0.85</v>
      </c>
      <c r="AO101" s="22">
        <v>0.07</v>
      </c>
      <c r="AP101" s="26">
        <v>0</v>
      </c>
      <c r="AQ101" s="22">
        <v>1.52</v>
      </c>
      <c r="AR101" s="18"/>
      <c r="AS101" s="22">
        <v>122.62</v>
      </c>
      <c r="AT101" s="22">
        <v>26.99242509115945</v>
      </c>
      <c r="AU101" s="20">
        <v>4.542755961566435</v>
      </c>
      <c r="AV101" s="20">
        <v>127.83373419764341</v>
      </c>
      <c r="AW101" s="20" t="s">
        <v>56</v>
      </c>
      <c r="AX101" s="20" t="s">
        <v>56</v>
      </c>
    </row>
    <row r="102" spans="1:50" ht="12.75">
      <c r="A102" s="18" t="s">
        <v>311</v>
      </c>
      <c r="B102" s="19">
        <v>37456</v>
      </c>
      <c r="C102" s="20">
        <v>2002</v>
      </c>
      <c r="D102" s="21">
        <v>37456.29305555556</v>
      </c>
      <c r="E102" s="21">
        <v>37456.333333333336</v>
      </c>
      <c r="F102" s="22">
        <v>0.967</v>
      </c>
      <c r="G102" s="22"/>
      <c r="H102" s="20">
        <v>490</v>
      </c>
      <c r="I102" s="20">
        <v>1.041</v>
      </c>
      <c r="J102" s="20" t="s">
        <v>134</v>
      </c>
      <c r="K102" s="22">
        <v>4.15</v>
      </c>
      <c r="L102" s="22"/>
      <c r="M102" s="22">
        <v>31.26</v>
      </c>
      <c r="N102" s="22"/>
      <c r="O102" s="20">
        <v>0.07145</v>
      </c>
      <c r="P102" s="22">
        <v>71.45</v>
      </c>
      <c r="Q102" s="22">
        <v>0.06</v>
      </c>
      <c r="R102" s="26">
        <v>0</v>
      </c>
      <c r="S102" s="22">
        <v>2.99</v>
      </c>
      <c r="T102" s="22">
        <v>0.01</v>
      </c>
      <c r="U102" s="26">
        <v>0</v>
      </c>
      <c r="V102" s="22">
        <v>0.82</v>
      </c>
      <c r="W102" s="22">
        <v>0</v>
      </c>
      <c r="X102" s="26" t="s">
        <v>634</v>
      </c>
      <c r="Y102" s="22">
        <v>0.15</v>
      </c>
      <c r="Z102" s="22">
        <v>0.05</v>
      </c>
      <c r="AA102" s="26"/>
      <c r="AB102" s="22">
        <v>1.28</v>
      </c>
      <c r="AC102" s="22">
        <v>1.12</v>
      </c>
      <c r="AD102" s="26"/>
      <c r="AE102" s="22">
        <v>62.39</v>
      </c>
      <c r="AF102" s="22">
        <v>3.3042597777017075</v>
      </c>
      <c r="AG102" s="26"/>
      <c r="AH102" s="22">
        <v>68.79468857174955</v>
      </c>
      <c r="AI102" s="22">
        <v>1.6486077415977145</v>
      </c>
      <c r="AJ102" s="26"/>
      <c r="AK102" s="22">
        <v>26.58874565648794</v>
      </c>
      <c r="AL102" s="22">
        <v>0.04</v>
      </c>
      <c r="AM102" s="26">
        <v>2</v>
      </c>
      <c r="AN102" s="22">
        <v>1.13</v>
      </c>
      <c r="AO102" s="22">
        <v>0.06</v>
      </c>
      <c r="AP102" s="26">
        <v>0</v>
      </c>
      <c r="AQ102" s="22">
        <v>1.3</v>
      </c>
      <c r="AR102" s="18"/>
      <c r="AS102" s="22">
        <v>139.08</v>
      </c>
      <c r="AT102" s="22">
        <v>97.81343422823748</v>
      </c>
      <c r="AU102" s="20">
        <v>1.4218905725717723</v>
      </c>
      <c r="AV102" s="20">
        <v>34.839771651926654</v>
      </c>
      <c r="AW102" s="20" t="s">
        <v>56</v>
      </c>
      <c r="AX102" s="20" t="s">
        <v>56</v>
      </c>
    </row>
    <row r="103" spans="1:50" ht="12.75">
      <c r="A103" s="18" t="s">
        <v>312</v>
      </c>
      <c r="B103" s="19">
        <v>37456</v>
      </c>
      <c r="C103" s="20">
        <v>2002</v>
      </c>
      <c r="D103" s="21">
        <v>37456.33472222222</v>
      </c>
      <c r="E103" s="21">
        <v>37456.364583333336</v>
      </c>
      <c r="F103" s="22">
        <v>0.717</v>
      </c>
      <c r="G103" s="22"/>
      <c r="H103" s="20">
        <v>297</v>
      </c>
      <c r="I103" s="20">
        <v>0.754</v>
      </c>
      <c r="J103" s="20"/>
      <c r="K103" s="22">
        <v>4.12</v>
      </c>
      <c r="L103" s="22"/>
      <c r="M103" s="22">
        <v>39.1</v>
      </c>
      <c r="N103" s="22"/>
      <c r="O103" s="20">
        <v>0.07673999999999999</v>
      </c>
      <c r="P103" s="22">
        <v>76.74</v>
      </c>
      <c r="Q103" s="22">
        <v>0.11</v>
      </c>
      <c r="R103" s="26"/>
      <c r="S103" s="22">
        <v>5.49</v>
      </c>
      <c r="T103" s="22">
        <v>0.01</v>
      </c>
      <c r="U103" s="26">
        <v>0</v>
      </c>
      <c r="V103" s="22">
        <v>0.82</v>
      </c>
      <c r="W103" s="22">
        <v>0</v>
      </c>
      <c r="X103" s="26" t="s">
        <v>634</v>
      </c>
      <c r="Y103" s="22">
        <v>0.15</v>
      </c>
      <c r="Z103" s="22">
        <v>0.08</v>
      </c>
      <c r="AA103" s="26"/>
      <c r="AB103" s="22">
        <v>2.05</v>
      </c>
      <c r="AC103" s="22">
        <v>1.44</v>
      </c>
      <c r="AD103" s="26"/>
      <c r="AE103" s="22">
        <v>79.72</v>
      </c>
      <c r="AF103" s="22">
        <v>3.84159994507381</v>
      </c>
      <c r="AG103" s="26"/>
      <c r="AH103" s="22">
        <v>79.98211085643672</v>
      </c>
      <c r="AI103" s="22">
        <v>1.953918720032306</v>
      </c>
      <c r="AJ103" s="26"/>
      <c r="AK103" s="22">
        <v>31.512801116681032</v>
      </c>
      <c r="AL103" s="22">
        <v>0.05</v>
      </c>
      <c r="AM103" s="26">
        <v>2</v>
      </c>
      <c r="AN103" s="22">
        <v>1.41</v>
      </c>
      <c r="AO103" s="22">
        <v>0.1</v>
      </c>
      <c r="AP103" s="26"/>
      <c r="AQ103" s="22">
        <v>2.17</v>
      </c>
      <c r="AR103" s="18"/>
      <c r="AS103" s="22">
        <v>164.97</v>
      </c>
      <c r="AT103" s="22">
        <v>115.07491197311775</v>
      </c>
      <c r="AU103" s="20">
        <v>1.4335878878494215</v>
      </c>
      <c r="AV103" s="20">
        <v>35.6336329593246</v>
      </c>
      <c r="AW103" s="20" t="s">
        <v>56</v>
      </c>
      <c r="AX103" s="20" t="s">
        <v>56</v>
      </c>
    </row>
    <row r="104" spans="1:50" ht="12.75">
      <c r="A104" s="18" t="s">
        <v>313</v>
      </c>
      <c r="B104" s="19">
        <v>37456</v>
      </c>
      <c r="C104" s="20">
        <v>2002</v>
      </c>
      <c r="D104" s="21">
        <v>37456.364583333336</v>
      </c>
      <c r="E104" s="21">
        <v>37456.375</v>
      </c>
      <c r="F104" s="22">
        <v>0.25</v>
      </c>
      <c r="G104" s="22"/>
      <c r="H104" s="20">
        <v>53</v>
      </c>
      <c r="I104" s="20">
        <v>0.754</v>
      </c>
      <c r="J104" s="20"/>
      <c r="K104" s="22">
        <v>3.81</v>
      </c>
      <c r="L104" s="22"/>
      <c r="M104" s="22"/>
      <c r="N104" s="22" t="s">
        <v>25</v>
      </c>
      <c r="O104" s="20">
        <v>0.15416999999999997</v>
      </c>
      <c r="P104" s="22">
        <v>154.17</v>
      </c>
      <c r="Q104" s="22"/>
      <c r="R104" s="26" t="s">
        <v>25</v>
      </c>
      <c r="S104" s="22"/>
      <c r="T104" s="22"/>
      <c r="U104" s="26" t="s">
        <v>25</v>
      </c>
      <c r="V104" s="22"/>
      <c r="W104" s="22"/>
      <c r="X104" s="26" t="s">
        <v>25</v>
      </c>
      <c r="Y104" s="22"/>
      <c r="Z104" s="22"/>
      <c r="AA104" s="26" t="s">
        <v>25</v>
      </c>
      <c r="AB104" s="22"/>
      <c r="AC104" s="22">
        <v>2.4</v>
      </c>
      <c r="AD104" s="26"/>
      <c r="AE104" s="22">
        <v>133.44</v>
      </c>
      <c r="AF104" s="22">
        <v>6.4324938631705635</v>
      </c>
      <c r="AG104" s="26"/>
      <c r="AH104" s="22">
        <v>133.92452223121114</v>
      </c>
      <c r="AI104" s="22">
        <v>3.31042446781086</v>
      </c>
      <c r="AJ104" s="26"/>
      <c r="AK104" s="22">
        <v>53.390525816853554</v>
      </c>
      <c r="AL104" s="22">
        <v>0.1</v>
      </c>
      <c r="AM104" s="26"/>
      <c r="AN104" s="22">
        <v>2.82</v>
      </c>
      <c r="AO104" s="22">
        <v>0.17</v>
      </c>
      <c r="AP104" s="26"/>
      <c r="AQ104" s="22">
        <v>3.7</v>
      </c>
      <c r="AR104" s="18"/>
      <c r="AS104" s="22">
        <v>287.61</v>
      </c>
      <c r="AT104" s="22">
        <v>193.83504804806466</v>
      </c>
      <c r="AU104" s="20">
        <v>1.4837873898258187</v>
      </c>
      <c r="AV104" s="20">
        <v>38.95562009917003</v>
      </c>
      <c r="AW104" s="20" t="s">
        <v>56</v>
      </c>
      <c r="AX104" s="20" t="s">
        <v>56</v>
      </c>
    </row>
    <row r="105" spans="1:50" ht="12.75">
      <c r="A105" s="18" t="s">
        <v>314</v>
      </c>
      <c r="B105" s="19">
        <v>37456</v>
      </c>
      <c r="C105" s="20">
        <v>2002</v>
      </c>
      <c r="D105" s="21">
        <v>37456.376388888886</v>
      </c>
      <c r="E105" s="21">
        <v>37456.416666666664</v>
      </c>
      <c r="F105" s="22">
        <v>0.967</v>
      </c>
      <c r="G105" s="22"/>
      <c r="H105" s="20">
        <v>257</v>
      </c>
      <c r="I105" s="20">
        <v>0.572</v>
      </c>
      <c r="J105" s="20"/>
      <c r="K105" s="22">
        <v>4.03</v>
      </c>
      <c r="L105" s="22"/>
      <c r="M105" s="22">
        <v>53.9</v>
      </c>
      <c r="N105" s="22"/>
      <c r="O105" s="20">
        <v>0.09441</v>
      </c>
      <c r="P105" s="22">
        <v>94.41</v>
      </c>
      <c r="Q105" s="22">
        <v>0.18</v>
      </c>
      <c r="R105" s="26"/>
      <c r="S105" s="22">
        <v>8.98</v>
      </c>
      <c r="T105" s="22">
        <v>0.02</v>
      </c>
      <c r="U105" s="26" t="s">
        <v>26</v>
      </c>
      <c r="V105" s="22">
        <v>1.65</v>
      </c>
      <c r="W105" s="22">
        <v>0</v>
      </c>
      <c r="X105" s="26" t="s">
        <v>634</v>
      </c>
      <c r="Y105" s="22">
        <v>0.15</v>
      </c>
      <c r="Z105" s="22">
        <v>0.16</v>
      </c>
      <c r="AA105" s="26"/>
      <c r="AB105" s="22">
        <v>4.09</v>
      </c>
      <c r="AC105" s="22">
        <v>1.99</v>
      </c>
      <c r="AD105" s="26"/>
      <c r="AE105" s="22">
        <v>110.72</v>
      </c>
      <c r="AF105" s="22">
        <v>5.274215635032191</v>
      </c>
      <c r="AG105" s="26"/>
      <c r="AH105" s="22">
        <v>109.80916952137022</v>
      </c>
      <c r="AI105" s="22">
        <v>2.606562789747837</v>
      </c>
      <c r="AJ105" s="26"/>
      <c r="AK105" s="22">
        <v>42.03864467305312</v>
      </c>
      <c r="AL105" s="22">
        <v>0.07</v>
      </c>
      <c r="AM105" s="26"/>
      <c r="AN105" s="22">
        <v>1.97</v>
      </c>
      <c r="AO105" s="22">
        <v>0.14</v>
      </c>
      <c r="AP105" s="26"/>
      <c r="AQ105" s="22">
        <v>3.04</v>
      </c>
      <c r="AR105" s="18"/>
      <c r="AS105" s="22">
        <v>220</v>
      </c>
      <c r="AT105" s="22">
        <v>156.85781419442333</v>
      </c>
      <c r="AU105" s="20">
        <v>1.402544088286942</v>
      </c>
      <c r="AV105" s="20">
        <v>33.50981904968606</v>
      </c>
      <c r="AW105" s="20" t="s">
        <v>56</v>
      </c>
      <c r="AX105" s="20" t="s">
        <v>56</v>
      </c>
    </row>
    <row r="106" spans="1:50" ht="12.75">
      <c r="A106" s="18" t="s">
        <v>317</v>
      </c>
      <c r="B106" s="19">
        <v>37456</v>
      </c>
      <c r="C106" s="20">
        <v>2002</v>
      </c>
      <c r="D106" s="21">
        <v>37456.76458333333</v>
      </c>
      <c r="E106" s="21">
        <v>37456.791666666664</v>
      </c>
      <c r="F106" s="22">
        <v>0.65</v>
      </c>
      <c r="G106" s="22"/>
      <c r="H106" s="20">
        <v>124</v>
      </c>
      <c r="I106" s="20">
        <v>0.463</v>
      </c>
      <c r="J106" s="20"/>
      <c r="K106" s="22">
        <v>4.66</v>
      </c>
      <c r="L106" s="22"/>
      <c r="M106" s="22"/>
      <c r="N106" s="22" t="s">
        <v>25</v>
      </c>
      <c r="O106" s="20">
        <v>0.02198</v>
      </c>
      <c r="P106" s="22">
        <v>21.98</v>
      </c>
      <c r="Q106" s="22">
        <v>1.18</v>
      </c>
      <c r="R106" s="26"/>
      <c r="S106" s="22">
        <v>58.88</v>
      </c>
      <c r="T106" s="22">
        <v>0.08</v>
      </c>
      <c r="U106" s="26" t="s">
        <v>26</v>
      </c>
      <c r="V106" s="22">
        <v>6.58</v>
      </c>
      <c r="W106" s="22">
        <v>0.1</v>
      </c>
      <c r="X106" s="26"/>
      <c r="Y106" s="22">
        <v>4.35</v>
      </c>
      <c r="Z106" s="22">
        <v>0.4</v>
      </c>
      <c r="AA106" s="26"/>
      <c r="AB106" s="22">
        <v>10.23</v>
      </c>
      <c r="AC106" s="22">
        <v>6.88</v>
      </c>
      <c r="AD106" s="26"/>
      <c r="AE106" s="22">
        <v>382.33</v>
      </c>
      <c r="AF106" s="22">
        <v>6.521523453877529</v>
      </c>
      <c r="AG106" s="26"/>
      <c r="AH106" s="22">
        <v>135.77811830973016</v>
      </c>
      <c r="AI106" s="22">
        <v>9.873059348276843</v>
      </c>
      <c r="AJ106" s="26"/>
      <c r="AK106" s="22">
        <v>159.23270116900892</v>
      </c>
      <c r="AL106" s="22">
        <v>0.23</v>
      </c>
      <c r="AM106" s="26"/>
      <c r="AN106" s="22">
        <v>6.48</v>
      </c>
      <c r="AO106" s="22">
        <v>0.08</v>
      </c>
      <c r="AP106" s="26">
        <v>0</v>
      </c>
      <c r="AQ106" s="22">
        <v>1.74</v>
      </c>
      <c r="AR106" s="18"/>
      <c r="AS106" s="22">
        <v>484.35</v>
      </c>
      <c r="AT106" s="22">
        <v>303.23081947873914</v>
      </c>
      <c r="AU106" s="20">
        <v>1.597298061036833</v>
      </c>
      <c r="AV106" s="20">
        <v>45.99380178941754</v>
      </c>
      <c r="AW106" s="20" t="s">
        <v>56</v>
      </c>
      <c r="AX106" s="20" t="s">
        <v>56</v>
      </c>
    </row>
    <row r="107" spans="1:50" ht="12.75">
      <c r="A107" s="18" t="s">
        <v>318</v>
      </c>
      <c r="B107" s="19">
        <v>37456</v>
      </c>
      <c r="C107" s="20">
        <v>2002</v>
      </c>
      <c r="D107" s="21">
        <v>37456.79305555556</v>
      </c>
      <c r="E107" s="21">
        <v>37456.833333333336</v>
      </c>
      <c r="F107" s="22">
        <v>0.967</v>
      </c>
      <c r="G107" s="22"/>
      <c r="H107" s="20">
        <v>126</v>
      </c>
      <c r="I107" s="20">
        <v>0.291</v>
      </c>
      <c r="J107" s="20"/>
      <c r="K107" s="22">
        <v>5.29</v>
      </c>
      <c r="L107" s="22"/>
      <c r="M107" s="22"/>
      <c r="N107" s="22" t="s">
        <v>25</v>
      </c>
      <c r="O107" s="20">
        <v>0.00512</v>
      </c>
      <c r="P107" s="22">
        <v>5.12</v>
      </c>
      <c r="Q107" s="22">
        <v>3.63</v>
      </c>
      <c r="R107" s="26"/>
      <c r="S107" s="22">
        <v>181.14</v>
      </c>
      <c r="T107" s="22">
        <v>0.22</v>
      </c>
      <c r="U107" s="26" t="s">
        <v>26</v>
      </c>
      <c r="V107" s="22">
        <v>18.1</v>
      </c>
      <c r="W107" s="22">
        <v>0.2</v>
      </c>
      <c r="X107" s="26"/>
      <c r="Y107" s="22">
        <v>8.7</v>
      </c>
      <c r="Z107" s="22">
        <v>0.44</v>
      </c>
      <c r="AA107" s="26"/>
      <c r="AB107" s="22">
        <v>11.25</v>
      </c>
      <c r="AC107" s="22">
        <v>9.87</v>
      </c>
      <c r="AD107" s="26"/>
      <c r="AE107" s="22">
        <v>548.44</v>
      </c>
      <c r="AF107" s="22">
        <v>6.551240468525473</v>
      </c>
      <c r="AG107" s="26"/>
      <c r="AH107" s="22">
        <v>136.39682655470034</v>
      </c>
      <c r="AI107" s="22">
        <v>19.579451081206035</v>
      </c>
      <c r="AJ107" s="26"/>
      <c r="AK107" s="22">
        <v>315.7773870376909</v>
      </c>
      <c r="AL107" s="22">
        <v>0.35</v>
      </c>
      <c r="AM107" s="26"/>
      <c r="AN107" s="22">
        <v>9.86</v>
      </c>
      <c r="AO107" s="22">
        <v>0.14</v>
      </c>
      <c r="AP107" s="26"/>
      <c r="AQ107" s="22">
        <v>3.04</v>
      </c>
      <c r="AR107" s="18"/>
      <c r="AS107" s="22">
        <v>772.75</v>
      </c>
      <c r="AT107" s="22">
        <v>465.0742135923913</v>
      </c>
      <c r="AU107" s="20">
        <v>1.6615627730271614</v>
      </c>
      <c r="AV107" s="20">
        <v>49.712355442567656</v>
      </c>
      <c r="AW107" s="20" t="s">
        <v>56</v>
      </c>
      <c r="AX107" s="20" t="s">
        <v>56</v>
      </c>
    </row>
    <row r="108" spans="1:50" ht="12.75">
      <c r="A108" s="18" t="s">
        <v>315</v>
      </c>
      <c r="B108" s="19">
        <v>37456</v>
      </c>
      <c r="C108" s="20">
        <v>2002</v>
      </c>
      <c r="D108" s="21">
        <v>37456.45972222222</v>
      </c>
      <c r="E108" s="21">
        <v>37456.5</v>
      </c>
      <c r="F108" s="22">
        <v>0.967</v>
      </c>
      <c r="G108" s="22"/>
      <c r="H108" s="20">
        <v>92</v>
      </c>
      <c r="I108" s="20">
        <v>0.204</v>
      </c>
      <c r="J108" s="20"/>
      <c r="K108" s="22"/>
      <c r="L108" s="22" t="s">
        <v>25</v>
      </c>
      <c r="M108" s="22"/>
      <c r="N108" s="22" t="s">
        <v>25</v>
      </c>
      <c r="O108" s="20" t="s">
        <v>26</v>
      </c>
      <c r="P108" s="22"/>
      <c r="Q108" s="22"/>
      <c r="R108" s="26" t="s">
        <v>25</v>
      </c>
      <c r="S108" s="22"/>
      <c r="T108" s="22"/>
      <c r="U108" s="26" t="s">
        <v>25</v>
      </c>
      <c r="V108" s="22"/>
      <c r="W108" s="22"/>
      <c r="X108" s="26" t="s">
        <v>25</v>
      </c>
      <c r="Y108" s="22"/>
      <c r="Z108" s="22"/>
      <c r="AA108" s="26" t="s">
        <v>25</v>
      </c>
      <c r="AB108" s="22"/>
      <c r="AC108" s="22">
        <v>3.85</v>
      </c>
      <c r="AD108" s="26"/>
      <c r="AE108" s="22">
        <v>214</v>
      </c>
      <c r="AF108" s="22">
        <v>9.510123310220644</v>
      </c>
      <c r="AG108" s="26"/>
      <c r="AH108" s="22">
        <v>198.0007673187938</v>
      </c>
      <c r="AI108" s="22">
        <v>5.404022239218727</v>
      </c>
      <c r="AJ108" s="26"/>
      <c r="AK108" s="22">
        <v>87.15607067411963</v>
      </c>
      <c r="AL108" s="22">
        <v>0.15</v>
      </c>
      <c r="AM108" s="26"/>
      <c r="AN108" s="22">
        <v>4.23</v>
      </c>
      <c r="AO108" s="22">
        <v>0.24</v>
      </c>
      <c r="AP108" s="26"/>
      <c r="AQ108" s="22">
        <v>5.22</v>
      </c>
      <c r="AR108" s="18"/>
      <c r="AS108" s="22">
        <v>214</v>
      </c>
      <c r="AT108" s="22">
        <v>294.6068379929135</v>
      </c>
      <c r="AU108" s="20">
        <v>0.726391829388385</v>
      </c>
      <c r="AV108" s="20">
        <v>-31.69711139197723</v>
      </c>
      <c r="AW108" s="20" t="s">
        <v>56</v>
      </c>
      <c r="AX108" s="20" t="s">
        <v>65</v>
      </c>
    </row>
    <row r="109" spans="1:50" ht="12.75">
      <c r="A109" s="18" t="s">
        <v>316</v>
      </c>
      <c r="B109" s="19">
        <v>37456</v>
      </c>
      <c r="C109" s="20">
        <v>2002</v>
      </c>
      <c r="D109" s="21">
        <v>37456.501388888886</v>
      </c>
      <c r="E109" s="21">
        <v>37456.520833333336</v>
      </c>
      <c r="F109" s="22">
        <v>0.467</v>
      </c>
      <c r="G109" s="22"/>
      <c r="H109" s="20">
        <v>25</v>
      </c>
      <c r="I109" s="20">
        <v>0.059</v>
      </c>
      <c r="J109" s="20"/>
      <c r="K109" s="22"/>
      <c r="L109" s="22" t="s">
        <v>25</v>
      </c>
      <c r="M109" s="22"/>
      <c r="N109" s="22" t="s">
        <v>25</v>
      </c>
      <c r="O109" s="20" t="s">
        <v>26</v>
      </c>
      <c r="P109" s="22"/>
      <c r="Q109" s="22"/>
      <c r="R109" s="26" t="s">
        <v>25</v>
      </c>
      <c r="S109" s="22"/>
      <c r="T109" s="22"/>
      <c r="U109" s="26" t="s">
        <v>25</v>
      </c>
      <c r="V109" s="22"/>
      <c r="W109" s="22"/>
      <c r="X109" s="26" t="s">
        <v>25</v>
      </c>
      <c r="Y109" s="22"/>
      <c r="Z109" s="22"/>
      <c r="AA109" s="26" t="s">
        <v>25</v>
      </c>
      <c r="AB109" s="22"/>
      <c r="AC109" s="22">
        <v>6.3</v>
      </c>
      <c r="AD109" s="26"/>
      <c r="AE109" s="22">
        <v>350.17</v>
      </c>
      <c r="AF109" s="22">
        <v>14.874926918751001</v>
      </c>
      <c r="AG109" s="26"/>
      <c r="AH109" s="22">
        <v>309.69597844839586</v>
      </c>
      <c r="AI109" s="22">
        <v>8.043565691591086</v>
      </c>
      <c r="AJ109" s="26"/>
      <c r="AK109" s="22">
        <v>129.72662747398104</v>
      </c>
      <c r="AL109" s="22">
        <v>0.23</v>
      </c>
      <c r="AM109" s="26"/>
      <c r="AN109" s="22">
        <v>6.48</v>
      </c>
      <c r="AO109" s="22">
        <v>0.4</v>
      </c>
      <c r="AP109" s="26"/>
      <c r="AQ109" s="22">
        <v>8.7</v>
      </c>
      <c r="AR109" s="18"/>
      <c r="AS109" s="22">
        <v>350.17</v>
      </c>
      <c r="AT109" s="22">
        <v>454.6026059223769</v>
      </c>
      <c r="AU109" s="20">
        <v>0.770277150720494</v>
      </c>
      <c r="AV109" s="20">
        <v>-25.953320268073277</v>
      </c>
      <c r="AW109" s="20" t="s">
        <v>56</v>
      </c>
      <c r="AX109" s="20" t="s">
        <v>65</v>
      </c>
    </row>
    <row r="110" spans="1:50" ht="12.75">
      <c r="A110" s="18" t="s">
        <v>319</v>
      </c>
      <c r="B110" s="19">
        <v>37456</v>
      </c>
      <c r="C110" s="20">
        <v>2002</v>
      </c>
      <c r="D110" s="21">
        <v>37456.83472222222</v>
      </c>
      <c r="E110" s="21">
        <v>37456.875</v>
      </c>
      <c r="F110" s="22">
        <v>0.967</v>
      </c>
      <c r="G110" s="22"/>
      <c r="H110" s="20">
        <v>26</v>
      </c>
      <c r="I110" s="20">
        <v>0.175</v>
      </c>
      <c r="J110" s="20"/>
      <c r="K110" s="22"/>
      <c r="L110" s="22" t="s">
        <v>25</v>
      </c>
      <c r="M110" s="22"/>
      <c r="N110" s="22" t="s">
        <v>25</v>
      </c>
      <c r="O110" s="20" t="s">
        <v>26</v>
      </c>
      <c r="P110" s="22"/>
      <c r="Q110" s="22">
        <v>13.06</v>
      </c>
      <c r="R110" s="26"/>
      <c r="S110" s="22">
        <v>651.7</v>
      </c>
      <c r="T110" s="22">
        <v>0.71</v>
      </c>
      <c r="U110" s="26" t="s">
        <v>26</v>
      </c>
      <c r="V110" s="22">
        <v>58.42</v>
      </c>
      <c r="W110" s="22">
        <v>0.54</v>
      </c>
      <c r="X110" s="26"/>
      <c r="Y110" s="22">
        <v>23.49</v>
      </c>
      <c r="Z110" s="22">
        <v>1.05</v>
      </c>
      <c r="AA110" s="26"/>
      <c r="AB110" s="22">
        <v>26.85</v>
      </c>
      <c r="AC110" s="22">
        <v>17.16</v>
      </c>
      <c r="AD110" s="26"/>
      <c r="AE110" s="22">
        <v>953.33</v>
      </c>
      <c r="AF110" s="22">
        <v>11.764583236689072</v>
      </c>
      <c r="AG110" s="26"/>
      <c r="AH110" s="22">
        <v>244.93862298786647</v>
      </c>
      <c r="AI110" s="22">
        <v>50.105440101938974</v>
      </c>
      <c r="AJ110" s="26"/>
      <c r="AK110" s="22">
        <v>808.1005379640718</v>
      </c>
      <c r="AL110" s="22">
        <v>0.8</v>
      </c>
      <c r="AM110" s="26"/>
      <c r="AN110" s="22">
        <v>22.54</v>
      </c>
      <c r="AO110" s="22">
        <v>0.26</v>
      </c>
      <c r="AP110" s="26"/>
      <c r="AQ110" s="22">
        <v>5.65</v>
      </c>
      <c r="AR110" s="18"/>
      <c r="AS110" s="22">
        <v>1713.79</v>
      </c>
      <c r="AT110" s="22">
        <v>1081.2291609519384</v>
      </c>
      <c r="AU110" s="20">
        <v>1.585038641106517</v>
      </c>
      <c r="AV110" s="20">
        <v>45.263434890558784</v>
      </c>
      <c r="AW110" s="20" t="s">
        <v>56</v>
      </c>
      <c r="AX110" s="20" t="s">
        <v>65</v>
      </c>
    </row>
    <row r="111" spans="1:50" ht="12.75">
      <c r="A111" s="18" t="s">
        <v>320</v>
      </c>
      <c r="B111" s="19">
        <v>37459</v>
      </c>
      <c r="C111" s="20">
        <v>2002</v>
      </c>
      <c r="D111" s="21">
        <v>37459.37986111111</v>
      </c>
      <c r="E111" s="21">
        <v>37459.416666666664</v>
      </c>
      <c r="F111" s="22">
        <v>0.883</v>
      </c>
      <c r="G111" s="22"/>
      <c r="H111" s="20">
        <v>87</v>
      </c>
      <c r="I111" s="20">
        <v>0.225</v>
      </c>
      <c r="J111" s="20"/>
      <c r="K111" s="22">
        <v>5.57</v>
      </c>
      <c r="L111" s="22"/>
      <c r="M111" s="22"/>
      <c r="N111" s="22" t="s">
        <v>25</v>
      </c>
      <c r="O111" s="20">
        <v>0.00267</v>
      </c>
      <c r="P111" s="22">
        <v>2.67</v>
      </c>
      <c r="Q111" s="22">
        <v>49.17</v>
      </c>
      <c r="R111" s="26"/>
      <c r="S111" s="22">
        <v>2453.59</v>
      </c>
      <c r="T111" s="22">
        <v>1.47</v>
      </c>
      <c r="U111" s="26" t="s">
        <v>26</v>
      </c>
      <c r="V111" s="22">
        <v>120.96</v>
      </c>
      <c r="W111" s="22">
        <v>1.58</v>
      </c>
      <c r="X111" s="26"/>
      <c r="Y111" s="22">
        <v>68.73</v>
      </c>
      <c r="Z111" s="22">
        <v>2.08</v>
      </c>
      <c r="AA111" s="26"/>
      <c r="AB111" s="22">
        <v>53.2</v>
      </c>
      <c r="AC111" s="22">
        <v>6.68</v>
      </c>
      <c r="AD111" s="26"/>
      <c r="AE111" s="22">
        <v>370.83</v>
      </c>
      <c r="AF111" s="22">
        <v>31.782060360033107</v>
      </c>
      <c r="AG111" s="26"/>
      <c r="AH111" s="22">
        <v>661.7024966958893</v>
      </c>
      <c r="AI111" s="22">
        <v>74.23788493235828</v>
      </c>
      <c r="AJ111" s="26"/>
      <c r="AK111" s="22">
        <v>1197.3086081890744</v>
      </c>
      <c r="AL111" s="22">
        <v>1.68</v>
      </c>
      <c r="AM111" s="26"/>
      <c r="AN111" s="22">
        <v>47.32</v>
      </c>
      <c r="AO111" s="22">
        <v>0.01</v>
      </c>
      <c r="AP111" s="26">
        <v>0</v>
      </c>
      <c r="AQ111" s="22">
        <v>0.22</v>
      </c>
      <c r="AR111" s="18"/>
      <c r="AS111" s="22">
        <v>3069.98</v>
      </c>
      <c r="AT111" s="22">
        <v>1906.5511048849637</v>
      </c>
      <c r="AU111" s="20">
        <v>1.61022696540056</v>
      </c>
      <c r="AV111" s="20">
        <v>46.75662105168053</v>
      </c>
      <c r="AW111" s="20" t="s">
        <v>56</v>
      </c>
      <c r="AX111" s="20" t="s">
        <v>56</v>
      </c>
    </row>
    <row r="112" spans="1:50" ht="12.75">
      <c r="A112" s="18" t="s">
        <v>321</v>
      </c>
      <c r="B112" s="19">
        <v>37459</v>
      </c>
      <c r="C112" s="20">
        <v>2002</v>
      </c>
      <c r="D112" s="21">
        <v>37459.41805555556</v>
      </c>
      <c r="E112" s="21">
        <v>37459.458333333336</v>
      </c>
      <c r="F112" s="22">
        <v>0.967</v>
      </c>
      <c r="G112" s="22"/>
      <c r="H112" s="20">
        <v>91</v>
      </c>
      <c r="I112" s="20">
        <v>0.169</v>
      </c>
      <c r="J112" s="20"/>
      <c r="K112" s="22">
        <v>4.46</v>
      </c>
      <c r="L112" s="22"/>
      <c r="M112" s="22"/>
      <c r="N112" s="22" t="s">
        <v>25</v>
      </c>
      <c r="O112" s="20">
        <v>0.03436</v>
      </c>
      <c r="P112" s="22">
        <v>34.36</v>
      </c>
      <c r="Q112" s="22">
        <v>17.88</v>
      </c>
      <c r="R112" s="26"/>
      <c r="S112" s="22">
        <v>892.22</v>
      </c>
      <c r="T112" s="22">
        <v>0.81</v>
      </c>
      <c r="U112" s="26" t="s">
        <v>26</v>
      </c>
      <c r="V112" s="22">
        <v>66.65</v>
      </c>
      <c r="W112" s="22">
        <v>0.47</v>
      </c>
      <c r="X112" s="26"/>
      <c r="Y112" s="22">
        <v>20.44</v>
      </c>
      <c r="Z112" s="22">
        <v>0.62</v>
      </c>
      <c r="AA112" s="26"/>
      <c r="AB112" s="22">
        <v>15.86</v>
      </c>
      <c r="AC112" s="22">
        <v>12.63</v>
      </c>
      <c r="AD112" s="26"/>
      <c r="AE112" s="22">
        <v>701.67</v>
      </c>
      <c r="AF112" s="22">
        <v>43.81535593718987</v>
      </c>
      <c r="AG112" s="26"/>
      <c r="AH112" s="22">
        <v>912.2357106122931</v>
      </c>
      <c r="AI112" s="22">
        <v>20.020401002359787</v>
      </c>
      <c r="AJ112" s="26"/>
      <c r="AK112" s="22">
        <v>322.88902736605866</v>
      </c>
      <c r="AL112" s="22">
        <v>0.65</v>
      </c>
      <c r="AM112" s="26"/>
      <c r="AN112" s="22">
        <v>18.31</v>
      </c>
      <c r="AO112" s="22">
        <v>0.59</v>
      </c>
      <c r="AP112" s="26"/>
      <c r="AQ112" s="22">
        <v>12.83</v>
      </c>
      <c r="AR112" s="18"/>
      <c r="AS112" s="22">
        <v>1731.2</v>
      </c>
      <c r="AT112" s="22">
        <v>1266.2647379783516</v>
      </c>
      <c r="AU112" s="20">
        <v>1.36717066192962</v>
      </c>
      <c r="AV112" s="20">
        <v>31.02190035004216</v>
      </c>
      <c r="AW112" s="20" t="s">
        <v>56</v>
      </c>
      <c r="AX112" s="20" t="s">
        <v>56</v>
      </c>
    </row>
    <row r="113" spans="1:50" ht="12.75">
      <c r="A113" s="18" t="s">
        <v>334</v>
      </c>
      <c r="B113" s="19">
        <v>37460</v>
      </c>
      <c r="C113" s="20">
        <v>2002</v>
      </c>
      <c r="D113" s="21">
        <v>37460.41805555556</v>
      </c>
      <c r="E113" s="21">
        <v>37460.447222222225</v>
      </c>
      <c r="F113" s="22">
        <v>0.7</v>
      </c>
      <c r="G113" s="22"/>
      <c r="H113" s="20">
        <v>791</v>
      </c>
      <c r="I113" s="20"/>
      <c r="J113" s="20" t="s">
        <v>25</v>
      </c>
      <c r="K113" s="22">
        <v>4.22</v>
      </c>
      <c r="L113" s="22"/>
      <c r="M113" s="22">
        <v>34.89</v>
      </c>
      <c r="N113" s="22"/>
      <c r="O113" s="20">
        <v>0.06081</v>
      </c>
      <c r="P113" s="22">
        <v>60.81</v>
      </c>
      <c r="Q113" s="22">
        <v>0</v>
      </c>
      <c r="R113" s="26" t="s">
        <v>634</v>
      </c>
      <c r="S113" s="22">
        <v>0.22</v>
      </c>
      <c r="T113" s="22">
        <v>0.02</v>
      </c>
      <c r="U113" s="26" t="s">
        <v>26</v>
      </c>
      <c r="V113" s="22">
        <v>1.65</v>
      </c>
      <c r="W113" s="22">
        <v>0.03</v>
      </c>
      <c r="X113" s="26"/>
      <c r="Y113" s="22">
        <v>1.3</v>
      </c>
      <c r="Z113" s="22">
        <v>0.02</v>
      </c>
      <c r="AA113" s="26">
        <v>0</v>
      </c>
      <c r="AB113" s="22">
        <v>0.51</v>
      </c>
      <c r="AC113" s="22">
        <v>1.19</v>
      </c>
      <c r="AD113" s="26"/>
      <c r="AE113" s="22">
        <v>66.22</v>
      </c>
      <c r="AF113" s="22">
        <v>4.198849134891872</v>
      </c>
      <c r="AG113" s="26"/>
      <c r="AH113" s="22">
        <v>87.42003898844878</v>
      </c>
      <c r="AI113" s="22">
        <v>0.011928086085421306</v>
      </c>
      <c r="AJ113" s="26" t="s">
        <v>635</v>
      </c>
      <c r="AK113" s="22">
        <v>0.19237617238567484</v>
      </c>
      <c r="AL113" s="22">
        <v>0.05</v>
      </c>
      <c r="AM113" s="26">
        <v>2</v>
      </c>
      <c r="AN113" s="22">
        <v>1.41</v>
      </c>
      <c r="AO113" s="22">
        <v>0.01</v>
      </c>
      <c r="AP113" s="26">
        <v>0</v>
      </c>
      <c r="AQ113" s="22">
        <v>0.22</v>
      </c>
      <c r="AR113" s="18"/>
      <c r="AS113" s="22">
        <v>130.71</v>
      </c>
      <c r="AT113" s="22">
        <v>89.24241516083445</v>
      </c>
      <c r="AU113" s="20">
        <v>1.4646622882676563</v>
      </c>
      <c r="AV113" s="20">
        <v>37.705959999433006</v>
      </c>
      <c r="AW113" s="20" t="s">
        <v>56</v>
      </c>
      <c r="AX113" s="20" t="s">
        <v>56</v>
      </c>
    </row>
    <row r="114" spans="1:50" ht="12.75">
      <c r="A114" s="18" t="s">
        <v>343</v>
      </c>
      <c r="B114" s="19">
        <v>37460</v>
      </c>
      <c r="C114" s="20">
        <v>2002</v>
      </c>
      <c r="D114" s="21">
        <v>37460.79305555556</v>
      </c>
      <c r="E114" s="21">
        <v>37460.833333333336</v>
      </c>
      <c r="F114" s="22">
        <v>0.967</v>
      </c>
      <c r="G114" s="22"/>
      <c r="H114" s="20">
        <v>145</v>
      </c>
      <c r="I114" s="20"/>
      <c r="J114" s="20" t="s">
        <v>25</v>
      </c>
      <c r="K114" s="22">
        <v>6.23</v>
      </c>
      <c r="L114" s="22"/>
      <c r="M114" s="22">
        <v>15.29</v>
      </c>
      <c r="N114" s="22"/>
      <c r="O114" s="20">
        <v>0.0005899999999999999</v>
      </c>
      <c r="P114" s="22">
        <v>0.59</v>
      </c>
      <c r="Q114" s="22">
        <v>0.08</v>
      </c>
      <c r="R114" s="26"/>
      <c r="S114" s="22">
        <v>3.99</v>
      </c>
      <c r="T114" s="22">
        <v>0.02</v>
      </c>
      <c r="U114" s="26" t="s">
        <v>26</v>
      </c>
      <c r="V114" s="22">
        <v>1.65</v>
      </c>
      <c r="W114" s="22">
        <v>0.04</v>
      </c>
      <c r="X114" s="26"/>
      <c r="Y114" s="22">
        <v>1.74</v>
      </c>
      <c r="Z114" s="22">
        <v>0.06</v>
      </c>
      <c r="AA114" s="26"/>
      <c r="AB114" s="22">
        <v>1.53</v>
      </c>
      <c r="AC114" s="22">
        <v>1.8</v>
      </c>
      <c r="AD114" s="26"/>
      <c r="AE114" s="22">
        <v>100.17</v>
      </c>
      <c r="AF114" s="22">
        <v>0.6557436936103577</v>
      </c>
      <c r="AG114" s="26"/>
      <c r="AH114" s="22">
        <v>13.652583700967647</v>
      </c>
      <c r="AI114" s="22">
        <v>1.7841832566794593</v>
      </c>
      <c r="AJ114" s="26"/>
      <c r="AK114" s="22">
        <v>28.77530756372632</v>
      </c>
      <c r="AL114" s="22">
        <v>0.1</v>
      </c>
      <c r="AM114" s="26"/>
      <c r="AN114" s="22">
        <v>2.82</v>
      </c>
      <c r="AO114" s="22">
        <v>0.06</v>
      </c>
      <c r="AP114" s="26">
        <v>0</v>
      </c>
      <c r="AQ114" s="22">
        <v>1.3</v>
      </c>
      <c r="AR114" s="18"/>
      <c r="AS114" s="22">
        <v>109.67</v>
      </c>
      <c r="AT114" s="22">
        <v>46.547891264693966</v>
      </c>
      <c r="AU114" s="20">
        <v>2.3560680628121906</v>
      </c>
      <c r="AV114" s="20">
        <v>80.8129059025033</v>
      </c>
      <c r="AW114" s="20" t="s">
        <v>56</v>
      </c>
      <c r="AX114" s="20" t="s">
        <v>56</v>
      </c>
    </row>
    <row r="115" spans="1:50" ht="12.75">
      <c r="A115" s="18" t="s">
        <v>344</v>
      </c>
      <c r="B115" s="19">
        <v>37460</v>
      </c>
      <c r="C115" s="20">
        <v>2002</v>
      </c>
      <c r="D115" s="21">
        <v>37460.83472222222</v>
      </c>
      <c r="E115" s="21">
        <v>37460.875</v>
      </c>
      <c r="F115" s="22">
        <v>0.967</v>
      </c>
      <c r="G115" s="22"/>
      <c r="H115" s="20">
        <v>192</v>
      </c>
      <c r="I115" s="20"/>
      <c r="J115" s="20" t="s">
        <v>25</v>
      </c>
      <c r="K115" s="22">
        <v>6.28</v>
      </c>
      <c r="L115" s="22"/>
      <c r="M115" s="22">
        <v>14.99</v>
      </c>
      <c r="N115" s="22"/>
      <c r="O115" s="20">
        <v>0.0005200000000000001</v>
      </c>
      <c r="P115" s="22">
        <v>0.52</v>
      </c>
      <c r="Q115" s="22">
        <v>0.37</v>
      </c>
      <c r="R115" s="26"/>
      <c r="S115" s="22">
        <v>18.46</v>
      </c>
      <c r="T115" s="22">
        <v>0.04</v>
      </c>
      <c r="U115" s="26" t="s">
        <v>26</v>
      </c>
      <c r="V115" s="22">
        <v>3.29</v>
      </c>
      <c r="W115" s="22">
        <v>0.04</v>
      </c>
      <c r="X115" s="26"/>
      <c r="Y115" s="22">
        <v>1.74</v>
      </c>
      <c r="Z115" s="22">
        <v>0.07</v>
      </c>
      <c r="AA115" s="26"/>
      <c r="AB115" s="22">
        <v>1.79</v>
      </c>
      <c r="AC115" s="22">
        <v>1.69</v>
      </c>
      <c r="AD115" s="26"/>
      <c r="AE115" s="22">
        <v>93.83</v>
      </c>
      <c r="AF115" s="22">
        <v>0.5293110651588417</v>
      </c>
      <c r="AG115" s="26"/>
      <c r="AH115" s="22">
        <v>11.020256376607085</v>
      </c>
      <c r="AI115" s="22">
        <v>1.6910861495585736</v>
      </c>
      <c r="AJ115" s="26"/>
      <c r="AK115" s="22">
        <v>27.273837420080675</v>
      </c>
      <c r="AL115" s="22">
        <v>0.07</v>
      </c>
      <c r="AM115" s="26"/>
      <c r="AN115" s="22">
        <v>1.97</v>
      </c>
      <c r="AO115" s="22">
        <v>0.07</v>
      </c>
      <c r="AP115" s="26">
        <v>0</v>
      </c>
      <c r="AQ115" s="22">
        <v>1.52</v>
      </c>
      <c r="AR115" s="18"/>
      <c r="AS115" s="22">
        <v>119.63</v>
      </c>
      <c r="AT115" s="22">
        <v>41.78409379668776</v>
      </c>
      <c r="AU115" s="20">
        <v>2.8630512027398116</v>
      </c>
      <c r="AV115" s="20">
        <v>96.45490597786902</v>
      </c>
      <c r="AW115" s="20" t="s">
        <v>56</v>
      </c>
      <c r="AX115" s="20" t="s">
        <v>56</v>
      </c>
    </row>
    <row r="116" spans="1:50" ht="12.75">
      <c r="A116" s="18" t="s">
        <v>346</v>
      </c>
      <c r="B116" s="19">
        <v>37460</v>
      </c>
      <c r="C116" s="20">
        <v>2002</v>
      </c>
      <c r="D116" s="21">
        <v>37460.91805555556</v>
      </c>
      <c r="E116" s="21">
        <v>37460.958333333336</v>
      </c>
      <c r="F116" s="22">
        <v>0.967</v>
      </c>
      <c r="G116" s="22"/>
      <c r="H116" s="20">
        <v>56</v>
      </c>
      <c r="I116" s="20"/>
      <c r="J116" s="20" t="s">
        <v>25</v>
      </c>
      <c r="K116" s="22">
        <v>6.23</v>
      </c>
      <c r="L116" s="22"/>
      <c r="M116" s="22"/>
      <c r="N116" s="22" t="s">
        <v>25</v>
      </c>
      <c r="O116" s="20">
        <v>0.0005899999999999999</v>
      </c>
      <c r="P116" s="22">
        <v>0.59</v>
      </c>
      <c r="Q116" s="22">
        <v>0.93</v>
      </c>
      <c r="R116" s="26"/>
      <c r="S116" s="22">
        <v>46.41</v>
      </c>
      <c r="T116" s="22">
        <v>0.07</v>
      </c>
      <c r="U116" s="26" t="s">
        <v>26</v>
      </c>
      <c r="V116" s="22">
        <v>5.76</v>
      </c>
      <c r="W116" s="22"/>
      <c r="X116" s="26" t="s">
        <v>25</v>
      </c>
      <c r="Y116" s="22"/>
      <c r="Z116" s="22"/>
      <c r="AA116" s="26" t="s">
        <v>25</v>
      </c>
      <c r="AB116" s="22"/>
      <c r="AC116" s="22">
        <v>1.86</v>
      </c>
      <c r="AD116" s="26"/>
      <c r="AE116" s="22">
        <v>103.39</v>
      </c>
      <c r="AF116" s="22">
        <v>1.330999529021741</v>
      </c>
      <c r="AG116" s="26"/>
      <c r="AH116" s="22">
        <v>27.711410194232645</v>
      </c>
      <c r="AI116" s="22">
        <v>3.0799268431793196</v>
      </c>
      <c r="AJ116" s="26"/>
      <c r="AK116" s="22">
        <v>49.67306012679607</v>
      </c>
      <c r="AL116" s="22">
        <v>0.15</v>
      </c>
      <c r="AM116" s="26"/>
      <c r="AN116" s="22">
        <v>4.23</v>
      </c>
      <c r="AO116" s="22">
        <v>0.12</v>
      </c>
      <c r="AP116" s="26"/>
      <c r="AQ116" s="22">
        <v>2.61</v>
      </c>
      <c r="AR116" s="18"/>
      <c r="AS116" s="22">
        <v>156.15</v>
      </c>
      <c r="AT116" s="22">
        <v>84.22447032102872</v>
      </c>
      <c r="AU116" s="20">
        <v>1.8539742595568844</v>
      </c>
      <c r="AV116" s="20">
        <v>59.844566340936424</v>
      </c>
      <c r="AW116" s="20" t="s">
        <v>56</v>
      </c>
      <c r="AX116" s="20" t="s">
        <v>56</v>
      </c>
    </row>
    <row r="117" spans="1:50" ht="12.75">
      <c r="A117" s="18" t="s">
        <v>325</v>
      </c>
      <c r="B117" s="19">
        <v>37460</v>
      </c>
      <c r="C117" s="20">
        <v>2002</v>
      </c>
      <c r="D117" s="21">
        <v>37460.08472222222</v>
      </c>
      <c r="E117" s="21">
        <v>37460.125</v>
      </c>
      <c r="F117" s="22">
        <v>0.967</v>
      </c>
      <c r="G117" s="22"/>
      <c r="H117" s="20">
        <v>38</v>
      </c>
      <c r="I117" s="20"/>
      <c r="J117" s="20" t="s">
        <v>25</v>
      </c>
      <c r="K117" s="22"/>
      <c r="L117" s="22" t="s">
        <v>25</v>
      </c>
      <c r="M117" s="22"/>
      <c r="N117" s="22" t="s">
        <v>25</v>
      </c>
      <c r="O117" s="20" t="s">
        <v>26</v>
      </c>
      <c r="P117" s="22"/>
      <c r="Q117" s="22">
        <v>13.87</v>
      </c>
      <c r="R117" s="26"/>
      <c r="S117" s="22">
        <v>692.12</v>
      </c>
      <c r="T117" s="22">
        <v>1.23</v>
      </c>
      <c r="U117" s="26" t="s">
        <v>26</v>
      </c>
      <c r="V117" s="22">
        <v>101.21</v>
      </c>
      <c r="W117" s="22">
        <v>1.34</v>
      </c>
      <c r="X117" s="26"/>
      <c r="Y117" s="22">
        <v>58.29</v>
      </c>
      <c r="Z117" s="22">
        <v>0.83</v>
      </c>
      <c r="AA117" s="26"/>
      <c r="AB117" s="22">
        <v>21.23</v>
      </c>
      <c r="AC117" s="22">
        <v>27.05</v>
      </c>
      <c r="AD117" s="26"/>
      <c r="AE117" s="22">
        <v>1503</v>
      </c>
      <c r="AF117" s="22">
        <v>134.6819231319186</v>
      </c>
      <c r="AG117" s="26"/>
      <c r="AH117" s="22">
        <v>2804.0776396065453</v>
      </c>
      <c r="AI117" s="22">
        <v>65.77638515106531</v>
      </c>
      <c r="AJ117" s="26"/>
      <c r="AK117" s="22">
        <v>1060.8415397163815</v>
      </c>
      <c r="AL117" s="22">
        <v>2.67</v>
      </c>
      <c r="AM117" s="26"/>
      <c r="AN117" s="22">
        <v>75.21</v>
      </c>
      <c r="AO117" s="22">
        <v>1.25</v>
      </c>
      <c r="AP117" s="26"/>
      <c r="AQ117" s="22">
        <v>27.17</v>
      </c>
      <c r="AR117" s="18"/>
      <c r="AS117" s="22">
        <v>2375.85</v>
      </c>
      <c r="AT117" s="22">
        <v>3967.2991793229266</v>
      </c>
      <c r="AU117" s="20">
        <v>0.5988582893830232</v>
      </c>
      <c r="AV117" s="20">
        <v>-50.178519670029246</v>
      </c>
      <c r="AW117" s="20" t="s">
        <v>56</v>
      </c>
      <c r="AX117" s="20" t="s">
        <v>65</v>
      </c>
    </row>
    <row r="118" spans="1:50" ht="12.75">
      <c r="A118" s="18" t="s">
        <v>348</v>
      </c>
      <c r="B118" s="19">
        <v>37463</v>
      </c>
      <c r="C118" s="20">
        <v>2002</v>
      </c>
      <c r="D118" s="21">
        <v>37463.89375</v>
      </c>
      <c r="E118" s="21">
        <v>37463.916666666664</v>
      </c>
      <c r="F118" s="22">
        <v>0.55</v>
      </c>
      <c r="G118" s="22"/>
      <c r="H118" s="20">
        <v>69</v>
      </c>
      <c r="I118" s="20"/>
      <c r="J118" s="20" t="s">
        <v>25</v>
      </c>
      <c r="K118" s="22">
        <v>4.01</v>
      </c>
      <c r="L118" s="22"/>
      <c r="M118" s="22"/>
      <c r="N118" s="22" t="s">
        <v>25</v>
      </c>
      <c r="O118" s="20">
        <v>0.09863</v>
      </c>
      <c r="P118" s="22">
        <v>98.63</v>
      </c>
      <c r="Q118" s="22"/>
      <c r="R118" s="26" t="s">
        <v>25</v>
      </c>
      <c r="S118" s="22"/>
      <c r="T118" s="22"/>
      <c r="U118" s="26" t="s">
        <v>25</v>
      </c>
      <c r="V118" s="22"/>
      <c r="W118" s="22">
        <v>0.53</v>
      </c>
      <c r="X118" s="26"/>
      <c r="Y118" s="22">
        <v>23.05</v>
      </c>
      <c r="Z118" s="22">
        <v>0.33</v>
      </c>
      <c r="AA118" s="26"/>
      <c r="AB118" s="22">
        <v>8.44</v>
      </c>
      <c r="AC118" s="22">
        <v>1.96</v>
      </c>
      <c r="AD118" s="26"/>
      <c r="AE118" s="22">
        <v>108.78</v>
      </c>
      <c r="AF118" s="22">
        <v>16.68421395684198</v>
      </c>
      <c r="AG118" s="26"/>
      <c r="AH118" s="22">
        <v>347.36533458145004</v>
      </c>
      <c r="AI118" s="22">
        <v>19.596132919953273</v>
      </c>
      <c r="AJ118" s="26"/>
      <c r="AK118" s="22">
        <v>316.0464317330064</v>
      </c>
      <c r="AL118" s="22">
        <v>0.9</v>
      </c>
      <c r="AM118" s="26"/>
      <c r="AN118" s="22">
        <v>25.35</v>
      </c>
      <c r="AO118" s="22">
        <v>0.01</v>
      </c>
      <c r="AP118" s="26">
        <v>0</v>
      </c>
      <c r="AQ118" s="22">
        <v>0.22</v>
      </c>
      <c r="AR118" s="18"/>
      <c r="AS118" s="22">
        <v>238.9</v>
      </c>
      <c r="AT118" s="22">
        <v>688.9817663144564</v>
      </c>
      <c r="AU118" s="20">
        <v>0.3467435738944712</v>
      </c>
      <c r="AV118" s="20">
        <v>-97.01274077238955</v>
      </c>
      <c r="AW118" s="20" t="s">
        <v>56</v>
      </c>
      <c r="AX118" s="20" t="s">
        <v>56</v>
      </c>
    </row>
    <row r="119" spans="1:50" ht="12.75">
      <c r="A119" s="18" t="s">
        <v>349</v>
      </c>
      <c r="B119" s="19">
        <v>37463</v>
      </c>
      <c r="C119" s="20">
        <v>2002</v>
      </c>
      <c r="D119" s="21">
        <v>37463.91805555556</v>
      </c>
      <c r="E119" s="21">
        <v>37463.958333333336</v>
      </c>
      <c r="F119" s="22">
        <v>0.967</v>
      </c>
      <c r="G119" s="22"/>
      <c r="H119" s="20">
        <v>58</v>
      </c>
      <c r="I119" s="20"/>
      <c r="J119" s="20" t="s">
        <v>25</v>
      </c>
      <c r="K119" s="22">
        <v>3.41</v>
      </c>
      <c r="L119" s="22"/>
      <c r="M119" s="22"/>
      <c r="N119" s="22" t="s">
        <v>25</v>
      </c>
      <c r="O119" s="20">
        <v>0.39083999999999997</v>
      </c>
      <c r="P119" s="22">
        <v>390.84</v>
      </c>
      <c r="Q119" s="22"/>
      <c r="R119" s="26" t="s">
        <v>25</v>
      </c>
      <c r="S119" s="22"/>
      <c r="T119" s="22"/>
      <c r="U119" s="26" t="s">
        <v>25</v>
      </c>
      <c r="V119" s="22"/>
      <c r="W119" s="22">
        <v>0.52</v>
      </c>
      <c r="X119" s="26"/>
      <c r="Y119" s="22">
        <v>22.62</v>
      </c>
      <c r="Z119" s="22">
        <v>0.27</v>
      </c>
      <c r="AA119" s="26"/>
      <c r="AB119" s="22">
        <v>6.91</v>
      </c>
      <c r="AC119" s="22">
        <v>2.8</v>
      </c>
      <c r="AD119" s="26"/>
      <c r="AE119" s="22">
        <v>155.44</v>
      </c>
      <c r="AF119" s="22">
        <v>23.65090353675419</v>
      </c>
      <c r="AG119" s="26"/>
      <c r="AH119" s="22">
        <v>492.41181163522225</v>
      </c>
      <c r="AI119" s="22">
        <v>17.79259214082727</v>
      </c>
      <c r="AJ119" s="26"/>
      <c r="AK119" s="22">
        <v>286.9589260472622</v>
      </c>
      <c r="AL119" s="22">
        <v>0.7</v>
      </c>
      <c r="AM119" s="26"/>
      <c r="AN119" s="22">
        <v>19.72</v>
      </c>
      <c r="AO119" s="22">
        <v>0.01</v>
      </c>
      <c r="AP119" s="26">
        <v>0</v>
      </c>
      <c r="AQ119" s="22">
        <v>0.22</v>
      </c>
      <c r="AR119" s="18"/>
      <c r="AS119" s="22">
        <v>575.81</v>
      </c>
      <c r="AT119" s="22">
        <v>799.3107376824845</v>
      </c>
      <c r="AU119" s="20">
        <v>0.7203831662133041</v>
      </c>
      <c r="AV119" s="20">
        <v>-32.50634385154489</v>
      </c>
      <c r="AW119" s="20" t="s">
        <v>56</v>
      </c>
      <c r="AX119" s="20" t="s">
        <v>56</v>
      </c>
    </row>
    <row r="120" spans="1:50" ht="12.75">
      <c r="A120" s="18" t="s">
        <v>350</v>
      </c>
      <c r="B120" s="19">
        <v>37464</v>
      </c>
      <c r="C120" s="20">
        <v>2002</v>
      </c>
      <c r="D120" s="21">
        <v>37464.04305555556</v>
      </c>
      <c r="E120" s="21">
        <v>37464.084027777775</v>
      </c>
      <c r="F120" s="22">
        <v>0.983</v>
      </c>
      <c r="G120" s="22"/>
      <c r="H120" s="20">
        <v>254</v>
      </c>
      <c r="I120" s="20"/>
      <c r="J120" s="20" t="s">
        <v>25</v>
      </c>
      <c r="K120" s="22">
        <v>2.82</v>
      </c>
      <c r="L120" s="22"/>
      <c r="M120" s="22">
        <v>691.02</v>
      </c>
      <c r="N120" s="22"/>
      <c r="O120" s="20">
        <v>1.52405</v>
      </c>
      <c r="P120" s="22">
        <v>1524.05</v>
      </c>
      <c r="Q120" s="22">
        <v>1.3</v>
      </c>
      <c r="R120" s="26"/>
      <c r="S120" s="22">
        <v>64.87</v>
      </c>
      <c r="T120" s="22">
        <v>0.23</v>
      </c>
      <c r="U120" s="26" t="s">
        <v>26</v>
      </c>
      <c r="V120" s="22">
        <v>18.93</v>
      </c>
      <c r="W120" s="22">
        <v>0.48</v>
      </c>
      <c r="X120" s="26"/>
      <c r="Y120" s="22">
        <v>20.88</v>
      </c>
      <c r="Z120" s="22">
        <v>0.15</v>
      </c>
      <c r="AA120" s="26"/>
      <c r="AB120" s="22">
        <v>3.84</v>
      </c>
      <c r="AC120" s="22">
        <v>6.04</v>
      </c>
      <c r="AD120" s="26"/>
      <c r="AE120" s="22">
        <v>335.33</v>
      </c>
      <c r="AF120" s="22"/>
      <c r="AG120" s="26" t="s">
        <v>25</v>
      </c>
      <c r="AH120" s="22"/>
      <c r="AI120" s="22">
        <v>38.54333815443381</v>
      </c>
      <c r="AJ120" s="26"/>
      <c r="AK120" s="22">
        <v>621.6269577547085</v>
      </c>
      <c r="AL120" s="22">
        <v>1.33</v>
      </c>
      <c r="AM120" s="26"/>
      <c r="AN120" s="22">
        <v>37.46</v>
      </c>
      <c r="AO120" s="22">
        <v>0.01</v>
      </c>
      <c r="AP120" s="26">
        <v>0</v>
      </c>
      <c r="AQ120" s="22">
        <v>0.22</v>
      </c>
      <c r="AR120" s="18"/>
      <c r="AS120" s="22">
        <v>1967.9</v>
      </c>
      <c r="AT120" s="22">
        <v>659.3069577547086</v>
      </c>
      <c r="AU120" s="20">
        <v>2.9848008986614487</v>
      </c>
      <c r="AV120" s="20">
        <v>99.6185731301241</v>
      </c>
      <c r="AW120" s="20" t="s">
        <v>56</v>
      </c>
      <c r="AX120" s="20" t="s">
        <v>351</v>
      </c>
    </row>
    <row r="121" spans="1:50" ht="12.75">
      <c r="A121" s="18" t="s">
        <v>376</v>
      </c>
      <c r="B121" s="19">
        <v>37465</v>
      </c>
      <c r="C121" s="20">
        <v>2002</v>
      </c>
      <c r="D121" s="21">
        <v>37465.91805555556</v>
      </c>
      <c r="E121" s="21">
        <v>37465.958333333336</v>
      </c>
      <c r="F121" s="22">
        <v>0.967</v>
      </c>
      <c r="G121" s="22"/>
      <c r="H121" s="20">
        <v>739</v>
      </c>
      <c r="I121" s="20"/>
      <c r="J121" s="20" t="s">
        <v>25</v>
      </c>
      <c r="K121" s="22">
        <v>3.92</v>
      </c>
      <c r="L121" s="22"/>
      <c r="M121" s="22">
        <v>83.5</v>
      </c>
      <c r="N121" s="22"/>
      <c r="O121" s="20">
        <v>0.11967</v>
      </c>
      <c r="P121" s="22">
        <v>119.67</v>
      </c>
      <c r="Q121" s="22">
        <v>0.68</v>
      </c>
      <c r="R121" s="26"/>
      <c r="S121" s="22">
        <v>33.93</v>
      </c>
      <c r="T121" s="22">
        <v>0.05</v>
      </c>
      <c r="U121" s="26" t="s">
        <v>26</v>
      </c>
      <c r="V121" s="22">
        <v>4.11</v>
      </c>
      <c r="W121" s="22">
        <v>0.07</v>
      </c>
      <c r="X121" s="26"/>
      <c r="Y121" s="22">
        <v>3.04</v>
      </c>
      <c r="Z121" s="22">
        <v>0.06</v>
      </c>
      <c r="AA121" s="26"/>
      <c r="AB121" s="22">
        <v>1.53</v>
      </c>
      <c r="AC121" s="22">
        <v>4.05</v>
      </c>
      <c r="AD121" s="26"/>
      <c r="AE121" s="22">
        <v>224.94</v>
      </c>
      <c r="AF121" s="22">
        <v>12.664298211970872</v>
      </c>
      <c r="AG121" s="26"/>
      <c r="AH121" s="22">
        <v>263.67068877323356</v>
      </c>
      <c r="AI121" s="22">
        <v>0.015770616307178815</v>
      </c>
      <c r="AJ121" s="26" t="s">
        <v>635</v>
      </c>
      <c r="AK121" s="22">
        <v>0.25434849980217994</v>
      </c>
      <c r="AL121" s="22">
        <v>0.19</v>
      </c>
      <c r="AM121" s="26"/>
      <c r="AN121" s="22">
        <v>5.35</v>
      </c>
      <c r="AO121" s="22">
        <v>0.04</v>
      </c>
      <c r="AP121" s="26">
        <v>0</v>
      </c>
      <c r="AQ121" s="22">
        <v>0.87</v>
      </c>
      <c r="AR121" s="18"/>
      <c r="AS121" s="22">
        <v>387.22</v>
      </c>
      <c r="AT121" s="22">
        <v>270.14503727303577</v>
      </c>
      <c r="AU121" s="20">
        <v>1.4333781731057178</v>
      </c>
      <c r="AV121" s="20">
        <v>35.61946744616334</v>
      </c>
      <c r="AW121" s="20" t="s">
        <v>56</v>
      </c>
      <c r="AX121" s="20" t="s">
        <v>56</v>
      </c>
    </row>
    <row r="122" spans="1:50" ht="12.75">
      <c r="A122" s="18" t="s">
        <v>383</v>
      </c>
      <c r="B122" s="19">
        <v>37467</v>
      </c>
      <c r="C122" s="20">
        <v>2002</v>
      </c>
      <c r="D122" s="21">
        <v>37467.001388888886</v>
      </c>
      <c r="E122" s="21">
        <v>37467.041666666664</v>
      </c>
      <c r="F122" s="22">
        <v>0.967</v>
      </c>
      <c r="G122" s="22"/>
      <c r="H122" s="20">
        <v>193</v>
      </c>
      <c r="I122" s="20">
        <v>0.482</v>
      </c>
      <c r="J122" s="20"/>
      <c r="K122" s="22">
        <v>4.6</v>
      </c>
      <c r="L122" s="22"/>
      <c r="M122" s="22">
        <v>43.86</v>
      </c>
      <c r="N122" s="22"/>
      <c r="O122" s="20">
        <v>0.02541</v>
      </c>
      <c r="P122" s="22">
        <v>25.41</v>
      </c>
      <c r="Q122" s="22">
        <v>1.99</v>
      </c>
      <c r="R122" s="26"/>
      <c r="S122" s="22">
        <v>99.3</v>
      </c>
      <c r="T122" s="22">
        <v>0.1</v>
      </c>
      <c r="U122" s="26" t="s">
        <v>26</v>
      </c>
      <c r="V122" s="22">
        <v>8.23</v>
      </c>
      <c r="W122" s="22">
        <v>0.08</v>
      </c>
      <c r="X122" s="26"/>
      <c r="Y122" s="22">
        <v>3.48</v>
      </c>
      <c r="Z122" s="22">
        <v>0.07</v>
      </c>
      <c r="AA122" s="26"/>
      <c r="AB122" s="22">
        <v>1.79</v>
      </c>
      <c r="AC122" s="22">
        <v>3.05</v>
      </c>
      <c r="AD122" s="26"/>
      <c r="AE122" s="22">
        <v>169.28</v>
      </c>
      <c r="AF122" s="22">
        <v>4.35659348710056</v>
      </c>
      <c r="AG122" s="26"/>
      <c r="AH122" s="22">
        <v>90.70427640143366</v>
      </c>
      <c r="AI122" s="22">
        <v>6.328573647452022</v>
      </c>
      <c r="AJ122" s="26"/>
      <c r="AK122" s="22">
        <v>102.06723578610621</v>
      </c>
      <c r="AL122" s="22">
        <v>0.14</v>
      </c>
      <c r="AM122" s="26"/>
      <c r="AN122" s="22">
        <v>3.94</v>
      </c>
      <c r="AO122" s="22">
        <v>0.05</v>
      </c>
      <c r="AP122" s="26">
        <v>0</v>
      </c>
      <c r="AQ122" s="22">
        <v>1.09</v>
      </c>
      <c r="AR122" s="18"/>
      <c r="AS122" s="22">
        <v>307.49</v>
      </c>
      <c r="AT122" s="22">
        <v>197.80151218753988</v>
      </c>
      <c r="AU122" s="20">
        <v>1.5545381660604398</v>
      </c>
      <c r="AV122" s="20">
        <v>43.415923349905405</v>
      </c>
      <c r="AW122" s="20" t="s">
        <v>56</v>
      </c>
      <c r="AX122" s="20" t="s">
        <v>56</v>
      </c>
    </row>
    <row r="123" spans="1:50" ht="12.75">
      <c r="A123" s="18" t="s">
        <v>396</v>
      </c>
      <c r="B123" s="19">
        <v>37467</v>
      </c>
      <c r="C123" s="20">
        <v>2002</v>
      </c>
      <c r="D123" s="21">
        <v>37467.84375</v>
      </c>
      <c r="E123" s="21">
        <v>37467.875</v>
      </c>
      <c r="F123" s="22">
        <v>0.75</v>
      </c>
      <c r="G123" s="22"/>
      <c r="H123" s="20">
        <v>221</v>
      </c>
      <c r="I123" s="20">
        <v>0.357</v>
      </c>
      <c r="J123" s="20"/>
      <c r="K123" s="22">
        <v>4.15</v>
      </c>
      <c r="L123" s="22"/>
      <c r="M123" s="22">
        <v>58.61</v>
      </c>
      <c r="N123" s="22"/>
      <c r="O123" s="20">
        <v>0.07047</v>
      </c>
      <c r="P123" s="22">
        <v>70.47</v>
      </c>
      <c r="Q123" s="22">
        <v>1.32</v>
      </c>
      <c r="R123" s="26"/>
      <c r="S123" s="22">
        <v>65.87</v>
      </c>
      <c r="T123" s="22">
        <v>0.13</v>
      </c>
      <c r="U123" s="26" t="s">
        <v>26</v>
      </c>
      <c r="V123" s="22">
        <v>10.7</v>
      </c>
      <c r="W123" s="22">
        <v>0.11</v>
      </c>
      <c r="X123" s="26"/>
      <c r="Y123" s="22">
        <v>4.78</v>
      </c>
      <c r="Z123" s="22">
        <v>0.41</v>
      </c>
      <c r="AA123" s="26"/>
      <c r="AB123" s="22">
        <v>10.49</v>
      </c>
      <c r="AC123" s="22">
        <v>2.5</v>
      </c>
      <c r="AD123" s="26"/>
      <c r="AE123" s="22">
        <v>138.67</v>
      </c>
      <c r="AF123" s="22">
        <v>6.347014105096389</v>
      </c>
      <c r="AG123" s="26"/>
      <c r="AH123" s="22">
        <v>132.14483366810683</v>
      </c>
      <c r="AI123" s="22">
        <v>5.788703836137286</v>
      </c>
      <c r="AJ123" s="26"/>
      <c r="AK123" s="22">
        <v>93.36021546922214</v>
      </c>
      <c r="AL123" s="22">
        <v>0.16</v>
      </c>
      <c r="AM123" s="26"/>
      <c r="AN123" s="22">
        <v>4.51</v>
      </c>
      <c r="AO123" s="22">
        <v>0.17</v>
      </c>
      <c r="AP123" s="26"/>
      <c r="AQ123" s="22">
        <v>3.7</v>
      </c>
      <c r="AR123" s="18"/>
      <c r="AS123" s="22">
        <v>300.98</v>
      </c>
      <c r="AT123" s="22">
        <v>233.71504913732895</v>
      </c>
      <c r="AU123" s="20">
        <v>1.287807529343764</v>
      </c>
      <c r="AV123" s="20">
        <v>25.16011733087695</v>
      </c>
      <c r="AW123" s="20" t="s">
        <v>56</v>
      </c>
      <c r="AX123" s="20" t="s">
        <v>56</v>
      </c>
    </row>
    <row r="124" spans="1:50" ht="12.75">
      <c r="A124" s="18" t="s">
        <v>397</v>
      </c>
      <c r="B124" s="19">
        <v>37467</v>
      </c>
      <c r="C124" s="20">
        <v>2002</v>
      </c>
      <c r="D124" s="21">
        <v>37467.95208333333</v>
      </c>
      <c r="E124" s="21">
        <v>37467.958333333336</v>
      </c>
      <c r="F124" s="22">
        <v>0.15</v>
      </c>
      <c r="G124" s="22"/>
      <c r="H124" s="20">
        <v>354</v>
      </c>
      <c r="I124" s="20">
        <v>0.216</v>
      </c>
      <c r="J124" s="20"/>
      <c r="K124" s="22">
        <v>4.24</v>
      </c>
      <c r="L124" s="22"/>
      <c r="M124" s="22">
        <v>43.76</v>
      </c>
      <c r="N124" s="22"/>
      <c r="O124" s="20">
        <v>0.05768</v>
      </c>
      <c r="P124" s="22">
        <v>57.68</v>
      </c>
      <c r="Q124" s="22">
        <v>0.98</v>
      </c>
      <c r="R124" s="26"/>
      <c r="S124" s="22">
        <v>48.9</v>
      </c>
      <c r="T124" s="22">
        <v>0.05</v>
      </c>
      <c r="U124" s="26" t="s">
        <v>26</v>
      </c>
      <c r="V124" s="22">
        <v>4.11</v>
      </c>
      <c r="W124" s="22">
        <v>0.03</v>
      </c>
      <c r="X124" s="26"/>
      <c r="Y124" s="22">
        <v>1.3</v>
      </c>
      <c r="Z124" s="22">
        <v>0.05</v>
      </c>
      <c r="AA124" s="26"/>
      <c r="AB124" s="22">
        <v>1.28</v>
      </c>
      <c r="AC124" s="22">
        <v>1.64</v>
      </c>
      <c r="AD124" s="26"/>
      <c r="AE124" s="22">
        <v>90.94</v>
      </c>
      <c r="AF124" s="22">
        <v>4.118203803003215</v>
      </c>
      <c r="AG124" s="26"/>
      <c r="AH124" s="22">
        <v>85.74100317852694</v>
      </c>
      <c r="AI124" s="22">
        <v>4.164617588300382</v>
      </c>
      <c r="AJ124" s="26"/>
      <c r="AK124" s="22">
        <v>67.16695246410856</v>
      </c>
      <c r="AL124" s="22">
        <v>0.08</v>
      </c>
      <c r="AM124" s="26"/>
      <c r="AN124" s="22">
        <v>2.25</v>
      </c>
      <c r="AO124" s="22">
        <v>0.12</v>
      </c>
      <c r="AP124" s="26"/>
      <c r="AQ124" s="22">
        <v>2.61</v>
      </c>
      <c r="AR124" s="18"/>
      <c r="AS124" s="22">
        <v>204.21</v>
      </c>
      <c r="AT124" s="22">
        <v>157.7679556426355</v>
      </c>
      <c r="AU124" s="20">
        <v>1.2943693107272152</v>
      </c>
      <c r="AV124" s="20">
        <v>25.660150643656657</v>
      </c>
      <c r="AW124" s="20" t="s">
        <v>56</v>
      </c>
      <c r="AX124" s="20" t="s">
        <v>56</v>
      </c>
    </row>
    <row r="125" spans="1:50" ht="12.75">
      <c r="A125" s="18" t="s">
        <v>398</v>
      </c>
      <c r="B125" s="19">
        <v>37467</v>
      </c>
      <c r="C125" s="20">
        <v>2002</v>
      </c>
      <c r="D125" s="21">
        <v>37467.95972222222</v>
      </c>
      <c r="E125" s="21">
        <v>37468</v>
      </c>
      <c r="F125" s="22">
        <v>0.967</v>
      </c>
      <c r="G125" s="22"/>
      <c r="H125" s="20">
        <v>132</v>
      </c>
      <c r="I125" s="20">
        <v>0.295</v>
      </c>
      <c r="J125" s="20"/>
      <c r="K125" s="22">
        <v>4.16</v>
      </c>
      <c r="L125" s="22"/>
      <c r="M125" s="22">
        <v>62.96</v>
      </c>
      <c r="N125" s="22"/>
      <c r="O125" s="20">
        <v>0.06934</v>
      </c>
      <c r="P125" s="22">
        <v>69.34</v>
      </c>
      <c r="Q125" s="22">
        <v>2.25</v>
      </c>
      <c r="R125" s="26"/>
      <c r="S125" s="22">
        <v>112.28</v>
      </c>
      <c r="T125" s="22">
        <v>0.1</v>
      </c>
      <c r="U125" s="26" t="s">
        <v>26</v>
      </c>
      <c r="V125" s="22">
        <v>8.23</v>
      </c>
      <c r="W125" s="22">
        <v>0.07</v>
      </c>
      <c r="X125" s="26"/>
      <c r="Y125" s="22">
        <v>3.04</v>
      </c>
      <c r="Z125" s="22">
        <v>0.11</v>
      </c>
      <c r="AA125" s="26"/>
      <c r="AB125" s="22">
        <v>2.81</v>
      </c>
      <c r="AC125" s="22">
        <v>3.62</v>
      </c>
      <c r="AD125" s="26"/>
      <c r="AE125" s="22">
        <v>201.11</v>
      </c>
      <c r="AF125" s="22">
        <v>5.062180177010732</v>
      </c>
      <c r="AG125" s="26"/>
      <c r="AH125" s="22">
        <v>105.39459128536345</v>
      </c>
      <c r="AI125" s="22">
        <v>10.023101321139329</v>
      </c>
      <c r="AJ125" s="26"/>
      <c r="AK125" s="22">
        <v>161.6525781073351</v>
      </c>
      <c r="AL125" s="22">
        <v>0.16</v>
      </c>
      <c r="AM125" s="26"/>
      <c r="AN125" s="22">
        <v>4.51</v>
      </c>
      <c r="AO125" s="22">
        <v>0.19</v>
      </c>
      <c r="AP125" s="26"/>
      <c r="AQ125" s="22">
        <v>4.13</v>
      </c>
      <c r="AR125" s="18"/>
      <c r="AS125" s="22">
        <v>396.81</v>
      </c>
      <c r="AT125" s="22">
        <v>275.68716939269854</v>
      </c>
      <c r="AU125" s="20">
        <v>1.4393488129103673</v>
      </c>
      <c r="AV125" s="20">
        <v>36.021811278903066</v>
      </c>
      <c r="AW125" s="20" t="s">
        <v>56</v>
      </c>
      <c r="AX125" s="20" t="s">
        <v>56</v>
      </c>
    </row>
    <row r="126" spans="1:50" ht="12.75">
      <c r="A126" s="18" t="s">
        <v>406</v>
      </c>
      <c r="B126" s="19">
        <v>37468</v>
      </c>
      <c r="C126" s="20">
        <v>2002</v>
      </c>
      <c r="D126" s="21">
        <v>37468.29305555556</v>
      </c>
      <c r="E126" s="21" t="s">
        <v>26</v>
      </c>
      <c r="F126" s="22"/>
      <c r="G126" s="22" t="s">
        <v>25</v>
      </c>
      <c r="H126" s="20">
        <v>289</v>
      </c>
      <c r="I126" s="20">
        <v>0.008</v>
      </c>
      <c r="J126" s="20"/>
      <c r="K126" s="22">
        <v>3.14</v>
      </c>
      <c r="L126" s="22"/>
      <c r="M126" s="22">
        <v>467.28</v>
      </c>
      <c r="N126" s="22"/>
      <c r="O126" s="20">
        <v>0.72778</v>
      </c>
      <c r="P126" s="22">
        <v>727.78</v>
      </c>
      <c r="Q126" s="22">
        <v>10.56</v>
      </c>
      <c r="R126" s="26"/>
      <c r="S126" s="22">
        <v>526.95</v>
      </c>
      <c r="T126" s="22">
        <v>1.29</v>
      </c>
      <c r="U126" s="26" t="s">
        <v>26</v>
      </c>
      <c r="V126" s="22">
        <v>106.15</v>
      </c>
      <c r="W126" s="22">
        <v>0.25</v>
      </c>
      <c r="X126" s="26"/>
      <c r="Y126" s="22">
        <v>10.87</v>
      </c>
      <c r="Z126" s="22">
        <v>0.66</v>
      </c>
      <c r="AA126" s="26"/>
      <c r="AB126" s="22">
        <v>16.88</v>
      </c>
      <c r="AC126" s="22">
        <v>13.3</v>
      </c>
      <c r="AD126" s="26"/>
      <c r="AE126" s="22">
        <v>738.72</v>
      </c>
      <c r="AF126" s="22">
        <v>47.82324395396885</v>
      </c>
      <c r="AG126" s="26"/>
      <c r="AH126" s="22">
        <v>995.6799391216315</v>
      </c>
      <c r="AI126" s="22">
        <v>63.25645711170599</v>
      </c>
      <c r="AJ126" s="26"/>
      <c r="AK126" s="22">
        <v>1020.2001402975942</v>
      </c>
      <c r="AL126" s="22">
        <v>2.04</v>
      </c>
      <c r="AM126" s="26"/>
      <c r="AN126" s="22">
        <v>57.46</v>
      </c>
      <c r="AO126" s="22">
        <v>0.01</v>
      </c>
      <c r="AP126" s="26">
        <v>0</v>
      </c>
      <c r="AQ126" s="22">
        <v>0.22</v>
      </c>
      <c r="AR126" s="18"/>
      <c r="AS126" s="22">
        <v>2127.35</v>
      </c>
      <c r="AT126" s="22">
        <v>2073.5600794192255</v>
      </c>
      <c r="AU126" s="20">
        <v>1.0259408546271014</v>
      </c>
      <c r="AV126" s="20">
        <v>2.560869885994383</v>
      </c>
      <c r="AW126" s="20"/>
      <c r="AX126" s="20" t="s">
        <v>0</v>
      </c>
    </row>
    <row r="127" spans="1:50" ht="12.75">
      <c r="A127" s="18" t="s">
        <v>407</v>
      </c>
      <c r="B127" s="19">
        <v>37468</v>
      </c>
      <c r="C127" s="20">
        <v>2002</v>
      </c>
      <c r="D127" s="21">
        <v>37468.376388888886</v>
      </c>
      <c r="E127" s="21" t="s">
        <v>26</v>
      </c>
      <c r="F127" s="22"/>
      <c r="G127" s="22" t="s">
        <v>25</v>
      </c>
      <c r="H127" s="20">
        <v>101</v>
      </c>
      <c r="I127" s="20">
        <v>0.008</v>
      </c>
      <c r="J127" s="20"/>
      <c r="K127" s="22">
        <v>3.33</v>
      </c>
      <c r="L127" s="22"/>
      <c r="M127" s="22"/>
      <c r="N127" s="22" t="s">
        <v>25</v>
      </c>
      <c r="O127" s="20">
        <v>0.46345</v>
      </c>
      <c r="P127" s="22">
        <v>463.45</v>
      </c>
      <c r="Q127" s="22">
        <v>4.43</v>
      </c>
      <c r="R127" s="26"/>
      <c r="S127" s="22">
        <v>221.06</v>
      </c>
      <c r="T127" s="22">
        <v>0.47</v>
      </c>
      <c r="U127" s="26" t="s">
        <v>26</v>
      </c>
      <c r="V127" s="22">
        <v>38.67</v>
      </c>
      <c r="W127" s="22">
        <v>0.11</v>
      </c>
      <c r="X127" s="26"/>
      <c r="Y127" s="22">
        <v>4.78</v>
      </c>
      <c r="Z127" s="22">
        <v>0.19</v>
      </c>
      <c r="AA127" s="26"/>
      <c r="AB127" s="22">
        <v>4.86</v>
      </c>
      <c r="AC127" s="22">
        <v>7.92</v>
      </c>
      <c r="AD127" s="26"/>
      <c r="AE127" s="22">
        <v>439.72</v>
      </c>
      <c r="AF127" s="22">
        <v>26.925953911624173</v>
      </c>
      <c r="AG127" s="26"/>
      <c r="AH127" s="22">
        <v>560.5983604400153</v>
      </c>
      <c r="AI127" s="22">
        <v>31.702170943937013</v>
      </c>
      <c r="AJ127" s="26"/>
      <c r="AK127" s="22">
        <v>511.2926129838161</v>
      </c>
      <c r="AL127" s="22">
        <v>1.23</v>
      </c>
      <c r="AM127" s="26"/>
      <c r="AN127" s="22">
        <v>34.65</v>
      </c>
      <c r="AO127" s="22">
        <v>0.06</v>
      </c>
      <c r="AP127" s="26">
        <v>0</v>
      </c>
      <c r="AQ127" s="22">
        <v>1.3</v>
      </c>
      <c r="AR127" s="18"/>
      <c r="AS127" s="22">
        <v>1172.54</v>
      </c>
      <c r="AT127" s="22">
        <v>1107.8409734238314</v>
      </c>
      <c r="AU127" s="20">
        <v>1.0584010053141593</v>
      </c>
      <c r="AV127" s="20">
        <v>5.674405051628502</v>
      </c>
      <c r="AW127" s="20"/>
      <c r="AX127" s="20" t="s">
        <v>0</v>
      </c>
    </row>
    <row r="128" spans="1:50" ht="12.75">
      <c r="A128" s="18" t="s">
        <v>399</v>
      </c>
      <c r="B128" s="19">
        <v>37468</v>
      </c>
      <c r="C128" s="20">
        <v>2002</v>
      </c>
      <c r="D128" s="21">
        <v>37468.04305555556</v>
      </c>
      <c r="E128" s="21" t="s">
        <v>26</v>
      </c>
      <c r="F128" s="22"/>
      <c r="G128" s="22" t="s">
        <v>25</v>
      </c>
      <c r="H128" s="20">
        <v>195</v>
      </c>
      <c r="I128" s="20">
        <v>0.015</v>
      </c>
      <c r="J128" s="20"/>
      <c r="K128" s="22">
        <v>4.52</v>
      </c>
      <c r="L128" s="22"/>
      <c r="M128" s="22">
        <v>53.26</v>
      </c>
      <c r="N128" s="22"/>
      <c r="O128" s="20">
        <v>0.03006</v>
      </c>
      <c r="P128" s="22">
        <v>30.06</v>
      </c>
      <c r="Q128" s="22">
        <v>2.4</v>
      </c>
      <c r="R128" s="26"/>
      <c r="S128" s="22">
        <v>119.76</v>
      </c>
      <c r="T128" s="22">
        <v>0.19</v>
      </c>
      <c r="U128" s="26" t="s">
        <v>26</v>
      </c>
      <c r="V128" s="22">
        <v>15.63</v>
      </c>
      <c r="W128" s="22">
        <v>0.12</v>
      </c>
      <c r="X128" s="26"/>
      <c r="Y128" s="22">
        <v>5.22</v>
      </c>
      <c r="Z128" s="22">
        <v>0.12</v>
      </c>
      <c r="AA128" s="26"/>
      <c r="AB128" s="22">
        <v>3.07</v>
      </c>
      <c r="AC128" s="22">
        <v>3.18</v>
      </c>
      <c r="AD128" s="26"/>
      <c r="AE128" s="22">
        <v>176.78</v>
      </c>
      <c r="AF128" s="22">
        <v>5.958168826946913</v>
      </c>
      <c r="AG128" s="26"/>
      <c r="AH128" s="22">
        <v>124.04907497703473</v>
      </c>
      <c r="AI128" s="22">
        <v>5.805270587960485</v>
      </c>
      <c r="AJ128" s="26"/>
      <c r="AK128" s="22">
        <v>93.62740404262671</v>
      </c>
      <c r="AL128" s="22">
        <v>0.15</v>
      </c>
      <c r="AM128" s="26"/>
      <c r="AN128" s="22">
        <v>4.23</v>
      </c>
      <c r="AO128" s="22">
        <v>0.12</v>
      </c>
      <c r="AP128" s="26"/>
      <c r="AQ128" s="22">
        <v>2.61</v>
      </c>
      <c r="AR128" s="18"/>
      <c r="AS128" s="22">
        <v>350.52</v>
      </c>
      <c r="AT128" s="22">
        <v>224.51647901966143</v>
      </c>
      <c r="AU128" s="20">
        <v>1.5612217042175516</v>
      </c>
      <c r="AV128" s="20">
        <v>43.82453133935187</v>
      </c>
      <c r="AW128" s="20" t="s">
        <v>56</v>
      </c>
      <c r="AX128" s="20" t="s">
        <v>400</v>
      </c>
    </row>
    <row r="129" spans="1:50" ht="12.75">
      <c r="A129" s="18" t="s">
        <v>401</v>
      </c>
      <c r="B129" s="19">
        <v>37468</v>
      </c>
      <c r="C129" s="20">
        <v>2002</v>
      </c>
      <c r="D129" s="21">
        <v>37468.08472222222</v>
      </c>
      <c r="E129" s="21" t="s">
        <v>26</v>
      </c>
      <c r="F129" s="22"/>
      <c r="G129" s="22" t="s">
        <v>25</v>
      </c>
      <c r="H129" s="20">
        <v>474</v>
      </c>
      <c r="I129" s="20">
        <v>0.03</v>
      </c>
      <c r="J129" s="20"/>
      <c r="K129" s="22">
        <v>4.41</v>
      </c>
      <c r="L129" s="22"/>
      <c r="M129" s="22">
        <v>35.24</v>
      </c>
      <c r="N129" s="22"/>
      <c r="O129" s="20">
        <v>0.038549999999999994</v>
      </c>
      <c r="P129" s="22">
        <v>38.55</v>
      </c>
      <c r="Q129" s="22">
        <v>0.79</v>
      </c>
      <c r="R129" s="26"/>
      <c r="S129" s="22">
        <v>39.42</v>
      </c>
      <c r="T129" s="22">
        <v>0.08</v>
      </c>
      <c r="U129" s="26" t="s">
        <v>26</v>
      </c>
      <c r="V129" s="22">
        <v>6.58</v>
      </c>
      <c r="W129" s="22">
        <v>0.05</v>
      </c>
      <c r="X129" s="26"/>
      <c r="Y129" s="22">
        <v>2.17</v>
      </c>
      <c r="Z129" s="22">
        <v>0.06</v>
      </c>
      <c r="AA129" s="26"/>
      <c r="AB129" s="22">
        <v>1.53</v>
      </c>
      <c r="AC129" s="22">
        <v>1.75</v>
      </c>
      <c r="AD129" s="26"/>
      <c r="AE129" s="22">
        <v>97.11</v>
      </c>
      <c r="AF129" s="22">
        <v>3.55068442169419</v>
      </c>
      <c r="AG129" s="26"/>
      <c r="AH129" s="22">
        <v>73.92524965967304</v>
      </c>
      <c r="AI129" s="22">
        <v>2.653742525737707</v>
      </c>
      <c r="AJ129" s="26"/>
      <c r="AK129" s="22">
        <v>42.799559455097736</v>
      </c>
      <c r="AL129" s="22">
        <v>0.07</v>
      </c>
      <c r="AM129" s="26"/>
      <c r="AN129" s="22">
        <v>1.97</v>
      </c>
      <c r="AO129" s="22">
        <v>0.1</v>
      </c>
      <c r="AP129" s="26"/>
      <c r="AQ129" s="22">
        <v>2.17</v>
      </c>
      <c r="AR129" s="18"/>
      <c r="AS129" s="22">
        <v>185.36</v>
      </c>
      <c r="AT129" s="22">
        <v>120.86480911477078</v>
      </c>
      <c r="AU129" s="20">
        <v>1.5336143031011278</v>
      </c>
      <c r="AV129" s="20">
        <v>42.12277318201016</v>
      </c>
      <c r="AW129" s="20" t="s">
        <v>56</v>
      </c>
      <c r="AX129" s="20" t="s">
        <v>400</v>
      </c>
    </row>
    <row r="130" spans="1:50" ht="12.75">
      <c r="A130" s="18" t="s">
        <v>402</v>
      </c>
      <c r="B130" s="19">
        <v>37468</v>
      </c>
      <c r="C130" s="20">
        <v>2002</v>
      </c>
      <c r="D130" s="21">
        <v>37468.126388888886</v>
      </c>
      <c r="E130" s="21" t="s">
        <v>26</v>
      </c>
      <c r="F130" s="22"/>
      <c r="G130" s="22" t="s">
        <v>25</v>
      </c>
      <c r="H130" s="20">
        <v>308</v>
      </c>
      <c r="I130" s="20">
        <v>0.179</v>
      </c>
      <c r="J130" s="20"/>
      <c r="K130" s="22">
        <v>4.37</v>
      </c>
      <c r="L130" s="22"/>
      <c r="M130" s="22">
        <v>38.21</v>
      </c>
      <c r="N130" s="22"/>
      <c r="O130" s="20">
        <v>0.04315</v>
      </c>
      <c r="P130" s="22">
        <v>43.15</v>
      </c>
      <c r="Q130" s="22">
        <v>0.78</v>
      </c>
      <c r="R130" s="26"/>
      <c r="S130" s="22">
        <v>38.92</v>
      </c>
      <c r="T130" s="22">
        <v>0.09</v>
      </c>
      <c r="U130" s="26" t="s">
        <v>26</v>
      </c>
      <c r="V130" s="22">
        <v>7.41</v>
      </c>
      <c r="W130" s="22">
        <v>0.07</v>
      </c>
      <c r="X130" s="26"/>
      <c r="Y130" s="22">
        <v>3.04</v>
      </c>
      <c r="Z130" s="22">
        <v>0.08</v>
      </c>
      <c r="AA130" s="26"/>
      <c r="AB130" s="22">
        <v>2.05</v>
      </c>
      <c r="AC130" s="22">
        <v>1.91</v>
      </c>
      <c r="AD130" s="26"/>
      <c r="AE130" s="22">
        <v>106.06</v>
      </c>
      <c r="AF130" s="22">
        <v>3.903952400209006</v>
      </c>
      <c r="AG130" s="26"/>
      <c r="AH130" s="22">
        <v>81.2802889723515</v>
      </c>
      <c r="AI130" s="22">
        <v>3.0524352215836137</v>
      </c>
      <c r="AJ130" s="26"/>
      <c r="AK130" s="22">
        <v>49.22967525370052</v>
      </c>
      <c r="AL130" s="22">
        <v>0.07</v>
      </c>
      <c r="AM130" s="26"/>
      <c r="AN130" s="22">
        <v>1.97</v>
      </c>
      <c r="AO130" s="22">
        <v>0.08</v>
      </c>
      <c r="AP130" s="26">
        <v>0</v>
      </c>
      <c r="AQ130" s="22">
        <v>1.74</v>
      </c>
      <c r="AR130" s="18"/>
      <c r="AS130" s="22">
        <v>200.63</v>
      </c>
      <c r="AT130" s="22">
        <v>134.21996422605204</v>
      </c>
      <c r="AU130" s="20">
        <v>1.494785080273906</v>
      </c>
      <c r="AV130" s="20">
        <v>39.66554748031304</v>
      </c>
      <c r="AW130" s="20" t="s">
        <v>56</v>
      </c>
      <c r="AX130" s="20" t="s">
        <v>400</v>
      </c>
    </row>
    <row r="131" spans="1:50" ht="12.75">
      <c r="A131" s="18" t="s">
        <v>403</v>
      </c>
      <c r="B131" s="19">
        <v>37468</v>
      </c>
      <c r="C131" s="20">
        <v>2002</v>
      </c>
      <c r="D131" s="21">
        <v>37468.16805555556</v>
      </c>
      <c r="E131" s="21" t="s">
        <v>26</v>
      </c>
      <c r="F131" s="22"/>
      <c r="G131" s="22" t="s">
        <v>25</v>
      </c>
      <c r="H131" s="20">
        <v>76</v>
      </c>
      <c r="I131" s="20">
        <v>0.42</v>
      </c>
      <c r="J131" s="20"/>
      <c r="K131" s="22">
        <v>4.55</v>
      </c>
      <c r="L131" s="22"/>
      <c r="M131" s="22"/>
      <c r="N131" s="22" t="s">
        <v>25</v>
      </c>
      <c r="O131" s="20">
        <v>0.028120000000000003</v>
      </c>
      <c r="P131" s="22">
        <v>28.12</v>
      </c>
      <c r="Q131" s="22">
        <v>31.56</v>
      </c>
      <c r="R131" s="26"/>
      <c r="S131" s="22">
        <v>1574.85</v>
      </c>
      <c r="T131" s="22">
        <v>2.63</v>
      </c>
      <c r="U131" s="26" t="s">
        <v>26</v>
      </c>
      <c r="V131" s="22">
        <v>216.41</v>
      </c>
      <c r="W131" s="22">
        <v>1.26</v>
      </c>
      <c r="X131" s="26"/>
      <c r="Y131" s="22">
        <v>54.81</v>
      </c>
      <c r="Z131" s="22">
        <v>1.95</v>
      </c>
      <c r="AA131" s="26"/>
      <c r="AB131" s="22">
        <v>49.87</v>
      </c>
      <c r="AC131" s="22">
        <v>14.04</v>
      </c>
      <c r="AD131" s="26"/>
      <c r="AE131" s="22">
        <v>779.83</v>
      </c>
      <c r="AF131" s="22">
        <v>30.75304963321351</v>
      </c>
      <c r="AG131" s="26"/>
      <c r="AH131" s="22">
        <v>640.2784933635053</v>
      </c>
      <c r="AI131" s="22">
        <v>77.89754756278197</v>
      </c>
      <c r="AJ131" s="26"/>
      <c r="AK131" s="22">
        <v>1256.3316470925477</v>
      </c>
      <c r="AL131" s="22">
        <v>1.66</v>
      </c>
      <c r="AM131" s="26"/>
      <c r="AN131" s="22">
        <v>46.76</v>
      </c>
      <c r="AO131" s="22">
        <v>0.84</v>
      </c>
      <c r="AP131" s="26"/>
      <c r="AQ131" s="22">
        <v>18.26</v>
      </c>
      <c r="AR131" s="18"/>
      <c r="AS131" s="22">
        <v>2703.89</v>
      </c>
      <c r="AT131" s="22">
        <v>1961.630140456053</v>
      </c>
      <c r="AU131" s="20">
        <v>1.3783893019564746</v>
      </c>
      <c r="AV131" s="20">
        <v>31.81895425153566</v>
      </c>
      <c r="AW131" s="20" t="s">
        <v>56</v>
      </c>
      <c r="AX131" s="20" t="s">
        <v>400</v>
      </c>
    </row>
    <row r="132" spans="1:50" ht="12.75">
      <c r="A132" s="18" t="s">
        <v>404</v>
      </c>
      <c r="B132" s="19">
        <v>37468</v>
      </c>
      <c r="C132" s="20">
        <v>2002</v>
      </c>
      <c r="D132" s="21">
        <v>37468.20972222222</v>
      </c>
      <c r="E132" s="21" t="s">
        <v>26</v>
      </c>
      <c r="F132" s="22"/>
      <c r="G132" s="22" t="s">
        <v>25</v>
      </c>
      <c r="H132" s="20">
        <v>163</v>
      </c>
      <c r="I132" s="20">
        <v>0.269</v>
      </c>
      <c r="J132" s="20"/>
      <c r="K132" s="22">
        <v>4.75</v>
      </c>
      <c r="L132" s="22"/>
      <c r="M132" s="22">
        <v>133.65</v>
      </c>
      <c r="N132" s="22"/>
      <c r="O132" s="20">
        <v>0.01799</v>
      </c>
      <c r="P132" s="22">
        <v>17.99</v>
      </c>
      <c r="Q132" s="22">
        <v>11.4</v>
      </c>
      <c r="R132" s="26"/>
      <c r="S132" s="22">
        <v>568.86</v>
      </c>
      <c r="T132" s="22">
        <v>1.1</v>
      </c>
      <c r="U132" s="26" t="s">
        <v>26</v>
      </c>
      <c r="V132" s="22">
        <v>90.51</v>
      </c>
      <c r="W132" s="22">
        <v>0.32</v>
      </c>
      <c r="X132" s="26"/>
      <c r="Y132" s="22">
        <v>13.92</v>
      </c>
      <c r="Z132" s="22">
        <v>0.55</v>
      </c>
      <c r="AA132" s="26"/>
      <c r="AB132" s="22">
        <v>14.07</v>
      </c>
      <c r="AC132" s="22">
        <v>8.45</v>
      </c>
      <c r="AD132" s="26"/>
      <c r="AE132" s="22">
        <v>469.39</v>
      </c>
      <c r="AF132" s="22">
        <v>15.506094593121649</v>
      </c>
      <c r="AG132" s="26"/>
      <c r="AH132" s="22">
        <v>322.83688942879274</v>
      </c>
      <c r="AI132" s="22">
        <v>29.695558833832497</v>
      </c>
      <c r="AJ132" s="26"/>
      <c r="AK132" s="22">
        <v>478.9299728720505</v>
      </c>
      <c r="AL132" s="22">
        <v>0.64</v>
      </c>
      <c r="AM132" s="26"/>
      <c r="AN132" s="22">
        <v>18.03</v>
      </c>
      <c r="AO132" s="22">
        <v>0.2</v>
      </c>
      <c r="AP132" s="26"/>
      <c r="AQ132" s="22">
        <v>4.35</v>
      </c>
      <c r="AR132" s="18"/>
      <c r="AS132" s="22">
        <v>1174.74</v>
      </c>
      <c r="AT132" s="22">
        <v>824.1468623008433</v>
      </c>
      <c r="AU132" s="20">
        <v>1.4254012891833077</v>
      </c>
      <c r="AV132" s="20">
        <v>35.07883755817997</v>
      </c>
      <c r="AW132" s="20" t="s">
        <v>56</v>
      </c>
      <c r="AX132" s="20" t="s">
        <v>400</v>
      </c>
    </row>
    <row r="133" spans="1:50" ht="12.75">
      <c r="A133" s="18" t="s">
        <v>405</v>
      </c>
      <c r="B133" s="19">
        <v>37468</v>
      </c>
      <c r="C133" s="20">
        <v>2002</v>
      </c>
      <c r="D133" s="21">
        <v>37468.251388888886</v>
      </c>
      <c r="E133" s="21" t="s">
        <v>26</v>
      </c>
      <c r="F133" s="22"/>
      <c r="G133" s="22" t="s">
        <v>25</v>
      </c>
      <c r="H133" s="20">
        <v>146</v>
      </c>
      <c r="I133" s="20">
        <v>0.029</v>
      </c>
      <c r="J133" s="20"/>
      <c r="K133" s="22">
        <v>5.68</v>
      </c>
      <c r="L133" s="22"/>
      <c r="M133" s="22">
        <v>82.57</v>
      </c>
      <c r="N133" s="22"/>
      <c r="O133" s="20">
        <v>0.0021000000000000003</v>
      </c>
      <c r="P133" s="22">
        <v>2.1</v>
      </c>
      <c r="Q133" s="22">
        <v>13.39</v>
      </c>
      <c r="R133" s="26"/>
      <c r="S133" s="22">
        <v>668.16</v>
      </c>
      <c r="T133" s="22">
        <v>0.91</v>
      </c>
      <c r="U133" s="26" t="s">
        <v>26</v>
      </c>
      <c r="V133" s="22">
        <v>74.88</v>
      </c>
      <c r="W133" s="22">
        <v>0.31</v>
      </c>
      <c r="X133" s="26"/>
      <c r="Y133" s="22">
        <v>13.48</v>
      </c>
      <c r="Z133" s="22">
        <v>0.51</v>
      </c>
      <c r="AA133" s="26"/>
      <c r="AB133" s="22">
        <v>13.04</v>
      </c>
      <c r="AC133" s="22">
        <v>2.02</v>
      </c>
      <c r="AD133" s="26"/>
      <c r="AE133" s="22">
        <v>112.22</v>
      </c>
      <c r="AF133" s="22">
        <v>8.16772775592222</v>
      </c>
      <c r="AG133" s="26"/>
      <c r="AH133" s="22">
        <v>170.05209187830062</v>
      </c>
      <c r="AI133" s="22">
        <v>21.349007024478507</v>
      </c>
      <c r="AJ133" s="26"/>
      <c r="AK133" s="22">
        <v>344.31678529078937</v>
      </c>
      <c r="AL133" s="22">
        <v>0.43</v>
      </c>
      <c r="AM133" s="26"/>
      <c r="AN133" s="22">
        <v>12.11</v>
      </c>
      <c r="AO133" s="22">
        <v>0.15</v>
      </c>
      <c r="AP133" s="26"/>
      <c r="AQ133" s="22">
        <v>3.26</v>
      </c>
      <c r="AR133" s="18"/>
      <c r="AS133" s="22">
        <v>883.88</v>
      </c>
      <c r="AT133" s="22">
        <v>529.73887716909</v>
      </c>
      <c r="AU133" s="20">
        <v>1.6685201673764827</v>
      </c>
      <c r="AV133" s="20">
        <v>50.10418699842383</v>
      </c>
      <c r="AW133" s="20" t="s">
        <v>56</v>
      </c>
      <c r="AX133" s="20" t="s">
        <v>400</v>
      </c>
    </row>
    <row r="134" spans="1:50" ht="12.75">
      <c r="A134" s="18" t="s">
        <v>412</v>
      </c>
      <c r="B134" s="19">
        <v>37471</v>
      </c>
      <c r="C134" s="20">
        <v>2002</v>
      </c>
      <c r="D134" s="21">
        <v>37471.126388888886</v>
      </c>
      <c r="E134" s="21">
        <v>37471.15972222222</v>
      </c>
      <c r="F134" s="22">
        <v>0.8</v>
      </c>
      <c r="G134" s="22"/>
      <c r="H134" s="20">
        <v>231</v>
      </c>
      <c r="I134" s="20">
        <v>0.268</v>
      </c>
      <c r="J134" s="20"/>
      <c r="K134" s="22">
        <v>4.19</v>
      </c>
      <c r="L134" s="22"/>
      <c r="M134" s="22">
        <v>57.92</v>
      </c>
      <c r="N134" s="22"/>
      <c r="O134" s="20">
        <v>0.06516</v>
      </c>
      <c r="P134" s="22">
        <v>65.16</v>
      </c>
      <c r="Q134" s="22">
        <v>0.84</v>
      </c>
      <c r="R134" s="26"/>
      <c r="S134" s="22">
        <v>41.92</v>
      </c>
      <c r="T134" s="22">
        <v>0.09</v>
      </c>
      <c r="U134" s="26" t="s">
        <v>26</v>
      </c>
      <c r="V134" s="22">
        <v>7.41</v>
      </c>
      <c r="W134" s="22">
        <v>0.06</v>
      </c>
      <c r="X134" s="26"/>
      <c r="Y134" s="22">
        <v>2.61</v>
      </c>
      <c r="Z134" s="22">
        <v>0.05</v>
      </c>
      <c r="AA134" s="26"/>
      <c r="AB134" s="22">
        <v>1.28</v>
      </c>
      <c r="AC134" s="22">
        <v>3.14</v>
      </c>
      <c r="AD134" s="26"/>
      <c r="AE134" s="22">
        <v>174.39</v>
      </c>
      <c r="AF134" s="22">
        <v>6.7448944963990805</v>
      </c>
      <c r="AG134" s="26"/>
      <c r="AH134" s="22">
        <v>140.42870341502885</v>
      </c>
      <c r="AI134" s="22">
        <v>4.907630608666791</v>
      </c>
      <c r="AJ134" s="26"/>
      <c r="AK134" s="22">
        <v>79.15026645657801</v>
      </c>
      <c r="AL134" s="22">
        <v>0.13</v>
      </c>
      <c r="AM134" s="26"/>
      <c r="AN134" s="22">
        <v>3.66</v>
      </c>
      <c r="AO134" s="22">
        <v>0.08</v>
      </c>
      <c r="AP134" s="26">
        <v>0</v>
      </c>
      <c r="AQ134" s="22">
        <v>1.74</v>
      </c>
      <c r="AR134" s="18"/>
      <c r="AS134" s="22">
        <v>292.77</v>
      </c>
      <c r="AT134" s="22">
        <v>224.97896987160686</v>
      </c>
      <c r="AU134" s="20">
        <v>1.301321630937686</v>
      </c>
      <c r="AV134" s="20">
        <v>26.186833416666836</v>
      </c>
      <c r="AW134" s="20" t="s">
        <v>56</v>
      </c>
      <c r="AX134" s="20" t="s">
        <v>56</v>
      </c>
    </row>
    <row r="135" spans="1:50" ht="12.75">
      <c r="A135" s="18" t="s">
        <v>418</v>
      </c>
      <c r="B135" s="19">
        <v>37473</v>
      </c>
      <c r="C135" s="20">
        <v>2002</v>
      </c>
      <c r="D135" s="21">
        <v>37473.79305555556</v>
      </c>
      <c r="E135" s="21">
        <v>37473.833333333336</v>
      </c>
      <c r="F135" s="22">
        <v>0.967</v>
      </c>
      <c r="G135" s="22"/>
      <c r="H135" s="20">
        <v>293</v>
      </c>
      <c r="I135" s="20">
        <v>0.403</v>
      </c>
      <c r="J135" s="20"/>
      <c r="K135" s="22">
        <v>4.15</v>
      </c>
      <c r="L135" s="22"/>
      <c r="M135" s="22">
        <v>50.47</v>
      </c>
      <c r="N135" s="22"/>
      <c r="O135" s="20">
        <v>0.07047</v>
      </c>
      <c r="P135" s="22">
        <v>70.47</v>
      </c>
      <c r="Q135" s="22">
        <v>0.52</v>
      </c>
      <c r="R135" s="26"/>
      <c r="S135" s="22">
        <v>25.95</v>
      </c>
      <c r="T135" s="22">
        <v>0.06</v>
      </c>
      <c r="U135" s="26" t="s">
        <v>26</v>
      </c>
      <c r="V135" s="22">
        <v>4.94</v>
      </c>
      <c r="W135" s="22">
        <v>0.04</v>
      </c>
      <c r="X135" s="26"/>
      <c r="Y135" s="22">
        <v>1.74</v>
      </c>
      <c r="Z135" s="22">
        <v>0.05</v>
      </c>
      <c r="AA135" s="26"/>
      <c r="AB135" s="22">
        <v>1.28</v>
      </c>
      <c r="AC135" s="22">
        <v>2.13</v>
      </c>
      <c r="AD135" s="26"/>
      <c r="AE135" s="22">
        <v>118.11</v>
      </c>
      <c r="AF135" s="22">
        <v>6.304641997819536</v>
      </c>
      <c r="AG135" s="26"/>
      <c r="AH135" s="22">
        <v>131.26264639460274</v>
      </c>
      <c r="AI135" s="22">
        <v>0.009538009497472102</v>
      </c>
      <c r="AJ135" s="26" t="s">
        <v>635</v>
      </c>
      <c r="AK135" s="22">
        <v>0.15382901717523007</v>
      </c>
      <c r="AL135" s="22">
        <v>0.08</v>
      </c>
      <c r="AM135" s="26"/>
      <c r="AN135" s="22">
        <v>2.25</v>
      </c>
      <c r="AO135" s="22">
        <v>0.07</v>
      </c>
      <c r="AP135" s="26">
        <v>0</v>
      </c>
      <c r="AQ135" s="22">
        <v>1.52</v>
      </c>
      <c r="AR135" s="18"/>
      <c r="AS135" s="22">
        <v>222.49</v>
      </c>
      <c r="AT135" s="22">
        <v>135.186475411778</v>
      </c>
      <c r="AU135" s="20">
        <v>1.6458007306004205</v>
      </c>
      <c r="AV135" s="20">
        <v>48.81703471703758</v>
      </c>
      <c r="AW135" s="20" t="s">
        <v>56</v>
      </c>
      <c r="AX135" s="20" t="s">
        <v>56</v>
      </c>
    </row>
    <row r="136" spans="1:50" ht="12.75">
      <c r="A136" s="18" t="s">
        <v>419</v>
      </c>
      <c r="B136" s="19">
        <v>37473</v>
      </c>
      <c r="C136" s="20">
        <v>2002</v>
      </c>
      <c r="D136" s="21">
        <v>37473.83472222222</v>
      </c>
      <c r="E136" s="21">
        <v>37473.875</v>
      </c>
      <c r="F136" s="22">
        <v>0.617</v>
      </c>
      <c r="G136" s="22"/>
      <c r="H136" s="20">
        <v>181</v>
      </c>
      <c r="I136" s="20">
        <v>0.35</v>
      </c>
      <c r="J136" s="20"/>
      <c r="K136" s="22">
        <v>4.39</v>
      </c>
      <c r="L136" s="22"/>
      <c r="M136" s="22">
        <v>61.45</v>
      </c>
      <c r="N136" s="22"/>
      <c r="O136" s="20">
        <v>0.040549999999999996</v>
      </c>
      <c r="P136" s="22">
        <v>40.55</v>
      </c>
      <c r="Q136" s="22">
        <v>2.34</v>
      </c>
      <c r="R136" s="26"/>
      <c r="S136" s="22">
        <v>116.77</v>
      </c>
      <c r="T136" s="22">
        <v>0.2</v>
      </c>
      <c r="U136" s="26" t="s">
        <v>26</v>
      </c>
      <c r="V136" s="22">
        <v>16.46</v>
      </c>
      <c r="W136" s="22">
        <v>0.08</v>
      </c>
      <c r="X136" s="26"/>
      <c r="Y136" s="22">
        <v>3.48</v>
      </c>
      <c r="Z136" s="22">
        <v>0.06</v>
      </c>
      <c r="AA136" s="26"/>
      <c r="AB136" s="22">
        <v>1.53</v>
      </c>
      <c r="AC136" s="22">
        <v>4.36</v>
      </c>
      <c r="AD136" s="26"/>
      <c r="AE136" s="22">
        <v>242.33</v>
      </c>
      <c r="AF136" s="22">
        <v>9.758728475128082</v>
      </c>
      <c r="AG136" s="26"/>
      <c r="AH136" s="22">
        <v>203.17672685216667</v>
      </c>
      <c r="AI136" s="22">
        <v>5.394045247056078</v>
      </c>
      <c r="AJ136" s="26"/>
      <c r="AK136" s="22">
        <v>86.99516174452043</v>
      </c>
      <c r="AL136" s="22">
        <v>0.2</v>
      </c>
      <c r="AM136" s="26"/>
      <c r="AN136" s="22">
        <v>5.63</v>
      </c>
      <c r="AO136" s="22">
        <v>0.1</v>
      </c>
      <c r="AP136" s="26"/>
      <c r="AQ136" s="22">
        <v>2.17</v>
      </c>
      <c r="AR136" s="18"/>
      <c r="AS136" s="22">
        <v>421.12</v>
      </c>
      <c r="AT136" s="22">
        <v>297.9718885966871</v>
      </c>
      <c r="AU136" s="20">
        <v>1.4132876828860763</v>
      </c>
      <c r="AV136" s="20">
        <v>34.251008349889</v>
      </c>
      <c r="AW136" s="20" t="s">
        <v>56</v>
      </c>
      <c r="AX136" s="20" t="s">
        <v>56</v>
      </c>
    </row>
    <row r="137" spans="1:50" ht="12.75">
      <c r="A137" s="18" t="s">
        <v>420</v>
      </c>
      <c r="B137" s="19">
        <v>37473</v>
      </c>
      <c r="C137" s="20">
        <v>2002</v>
      </c>
      <c r="D137" s="21">
        <v>37473.876388888886</v>
      </c>
      <c r="E137" s="21">
        <v>37473.916666666664</v>
      </c>
      <c r="F137" s="22">
        <v>0.967</v>
      </c>
      <c r="G137" s="22"/>
      <c r="H137" s="20">
        <v>655</v>
      </c>
      <c r="I137" s="20">
        <v>0.523</v>
      </c>
      <c r="J137" s="20"/>
      <c r="K137" s="22">
        <v>4.73</v>
      </c>
      <c r="L137" s="22"/>
      <c r="M137" s="22">
        <v>24.5</v>
      </c>
      <c r="N137" s="22"/>
      <c r="O137" s="20">
        <v>0.01871</v>
      </c>
      <c r="P137" s="22">
        <v>18.71</v>
      </c>
      <c r="Q137" s="22">
        <v>0.79</v>
      </c>
      <c r="R137" s="26"/>
      <c r="S137" s="22">
        <v>39.42</v>
      </c>
      <c r="T137" s="22">
        <v>0.06</v>
      </c>
      <c r="U137" s="26" t="s">
        <v>26</v>
      </c>
      <c r="V137" s="22">
        <v>4.94</v>
      </c>
      <c r="W137" s="22">
        <v>0.03</v>
      </c>
      <c r="X137" s="26"/>
      <c r="Y137" s="22">
        <v>1.3</v>
      </c>
      <c r="Z137" s="22">
        <v>0.02</v>
      </c>
      <c r="AA137" s="26">
        <v>0</v>
      </c>
      <c r="AB137" s="22">
        <v>0.51</v>
      </c>
      <c r="AC137" s="22">
        <v>1.58</v>
      </c>
      <c r="AD137" s="26"/>
      <c r="AE137" s="22">
        <v>87.61</v>
      </c>
      <c r="AF137" s="22">
        <v>3.1871248470747466</v>
      </c>
      <c r="AG137" s="26"/>
      <c r="AH137" s="22">
        <v>66.35593931609623</v>
      </c>
      <c r="AI137" s="22">
        <v>1.5527097772494138</v>
      </c>
      <c r="AJ137" s="26"/>
      <c r="AK137" s="22">
        <v>25.042103287478547</v>
      </c>
      <c r="AL137" s="22">
        <v>0.07</v>
      </c>
      <c r="AM137" s="26"/>
      <c r="AN137" s="22">
        <v>1.97</v>
      </c>
      <c r="AO137" s="22">
        <v>0.05</v>
      </c>
      <c r="AP137" s="26">
        <v>0</v>
      </c>
      <c r="AQ137" s="22">
        <v>1.09</v>
      </c>
      <c r="AR137" s="18"/>
      <c r="AS137" s="22">
        <v>152.49</v>
      </c>
      <c r="AT137" s="22">
        <v>94.45804260357477</v>
      </c>
      <c r="AU137" s="20">
        <v>1.6143675625375389</v>
      </c>
      <c r="AV137" s="20">
        <v>46.999325675631155</v>
      </c>
      <c r="AW137" s="20" t="s">
        <v>56</v>
      </c>
      <c r="AX137" s="20" t="s">
        <v>56</v>
      </c>
    </row>
    <row r="138" spans="1:50" ht="12.75">
      <c r="A138" s="18" t="s">
        <v>421</v>
      </c>
      <c r="B138" s="19">
        <v>37473</v>
      </c>
      <c r="C138" s="20">
        <v>2002</v>
      </c>
      <c r="D138" s="21">
        <v>37473.91805555556</v>
      </c>
      <c r="E138" s="21">
        <v>37473.958333333336</v>
      </c>
      <c r="F138" s="22">
        <v>0.967</v>
      </c>
      <c r="G138" s="22"/>
      <c r="H138" s="20">
        <v>355</v>
      </c>
      <c r="I138" s="20">
        <v>0.396</v>
      </c>
      <c r="J138" s="20"/>
      <c r="K138" s="22">
        <v>4.75</v>
      </c>
      <c r="L138" s="22"/>
      <c r="M138" s="22">
        <v>22.34</v>
      </c>
      <c r="N138" s="22"/>
      <c r="O138" s="20">
        <v>0.0177</v>
      </c>
      <c r="P138" s="22">
        <v>17.7</v>
      </c>
      <c r="Q138" s="22">
        <v>0.59</v>
      </c>
      <c r="R138" s="26"/>
      <c r="S138" s="22">
        <v>29.44</v>
      </c>
      <c r="T138" s="22">
        <v>0.05</v>
      </c>
      <c r="U138" s="26" t="s">
        <v>26</v>
      </c>
      <c r="V138" s="22">
        <v>4.11</v>
      </c>
      <c r="W138" s="22">
        <v>0.03</v>
      </c>
      <c r="X138" s="26"/>
      <c r="Y138" s="22">
        <v>1.3</v>
      </c>
      <c r="Z138" s="22">
        <v>0.02</v>
      </c>
      <c r="AA138" s="26">
        <v>0</v>
      </c>
      <c r="AB138" s="22">
        <v>0.51</v>
      </c>
      <c r="AC138" s="22">
        <v>1.75</v>
      </c>
      <c r="AD138" s="26"/>
      <c r="AE138" s="22">
        <v>96.94</v>
      </c>
      <c r="AF138" s="22">
        <v>2.8906095819600126</v>
      </c>
      <c r="AG138" s="26"/>
      <c r="AH138" s="22">
        <v>60.182491496407465</v>
      </c>
      <c r="AI138" s="22">
        <v>1.282025034109419</v>
      </c>
      <c r="AJ138" s="26"/>
      <c r="AK138" s="22">
        <v>20.67649975011671</v>
      </c>
      <c r="AL138" s="22">
        <v>0.07</v>
      </c>
      <c r="AM138" s="26"/>
      <c r="AN138" s="22">
        <v>1.97</v>
      </c>
      <c r="AO138" s="22">
        <v>0.09</v>
      </c>
      <c r="AP138" s="26"/>
      <c r="AQ138" s="22">
        <v>1.96</v>
      </c>
      <c r="AR138" s="18"/>
      <c r="AS138" s="22">
        <v>150</v>
      </c>
      <c r="AT138" s="22">
        <v>84.78899124652416</v>
      </c>
      <c r="AU138" s="20">
        <v>1.7690975891419052</v>
      </c>
      <c r="AV138" s="20">
        <v>55.548608482248184</v>
      </c>
      <c r="AW138" s="20" t="s">
        <v>56</v>
      </c>
      <c r="AX138" s="20" t="s">
        <v>56</v>
      </c>
    </row>
    <row r="139" spans="1:50" ht="12.75">
      <c r="A139" s="18" t="s">
        <v>422</v>
      </c>
      <c r="B139" s="19">
        <v>37473</v>
      </c>
      <c r="C139" s="20">
        <v>2002</v>
      </c>
      <c r="D139" s="21">
        <v>37473.95972222222</v>
      </c>
      <c r="E139" s="21">
        <v>37473.989583333336</v>
      </c>
      <c r="F139" s="22">
        <v>0.717</v>
      </c>
      <c r="G139" s="22"/>
      <c r="H139" s="20">
        <v>95</v>
      </c>
      <c r="I139" s="20">
        <v>0.176</v>
      </c>
      <c r="J139" s="20"/>
      <c r="K139" s="22">
        <v>4.97</v>
      </c>
      <c r="L139" s="22"/>
      <c r="M139" s="22"/>
      <c r="N139" s="22" t="s">
        <v>25</v>
      </c>
      <c r="O139" s="20">
        <v>0.01079</v>
      </c>
      <c r="P139" s="22">
        <v>10.79</v>
      </c>
      <c r="Q139" s="22">
        <v>0.52</v>
      </c>
      <c r="R139" s="26"/>
      <c r="S139" s="22">
        <v>25.95</v>
      </c>
      <c r="T139" s="22">
        <v>0.05</v>
      </c>
      <c r="U139" s="26" t="s">
        <v>26</v>
      </c>
      <c r="V139" s="22">
        <v>4.11</v>
      </c>
      <c r="W139" s="22">
        <v>0.06</v>
      </c>
      <c r="X139" s="26"/>
      <c r="Y139" s="22">
        <v>2.61</v>
      </c>
      <c r="Z139" s="22">
        <v>0.04</v>
      </c>
      <c r="AA139" s="26"/>
      <c r="AB139" s="22">
        <v>1.02</v>
      </c>
      <c r="AC139" s="22">
        <v>2.1</v>
      </c>
      <c r="AD139" s="26"/>
      <c r="AE139" s="22">
        <v>116.67</v>
      </c>
      <c r="AF139" s="22">
        <v>2.6651352791426537</v>
      </c>
      <c r="AG139" s="26"/>
      <c r="AH139" s="22">
        <v>55.48811651175005</v>
      </c>
      <c r="AI139" s="22">
        <v>1.3585128174325878</v>
      </c>
      <c r="AJ139" s="26"/>
      <c r="AK139" s="22">
        <v>21.910094719552777</v>
      </c>
      <c r="AL139" s="22">
        <v>0.11</v>
      </c>
      <c r="AM139" s="26"/>
      <c r="AN139" s="22">
        <v>3.1</v>
      </c>
      <c r="AO139" s="22">
        <v>0.15</v>
      </c>
      <c r="AP139" s="26"/>
      <c r="AQ139" s="22">
        <v>3.26</v>
      </c>
      <c r="AR139" s="18"/>
      <c r="AS139" s="22">
        <v>161.15</v>
      </c>
      <c r="AT139" s="22">
        <v>83.75821123130282</v>
      </c>
      <c r="AU139" s="20">
        <v>1.923990467692482</v>
      </c>
      <c r="AV139" s="20">
        <v>63.20064842219989</v>
      </c>
      <c r="AW139" s="20" t="s">
        <v>56</v>
      </c>
      <c r="AX139" s="20" t="s">
        <v>56</v>
      </c>
    </row>
    <row r="140" spans="1:50" ht="12.75">
      <c r="A140" s="18" t="s">
        <v>423</v>
      </c>
      <c r="B140" s="19">
        <v>37474</v>
      </c>
      <c r="C140" s="20">
        <v>2002</v>
      </c>
      <c r="D140" s="21">
        <v>37474.001388888886</v>
      </c>
      <c r="E140" s="21">
        <v>37474.041666666664</v>
      </c>
      <c r="F140" s="22">
        <v>0.967</v>
      </c>
      <c r="G140" s="22"/>
      <c r="H140" s="20">
        <v>906</v>
      </c>
      <c r="I140" s="20">
        <v>0.166</v>
      </c>
      <c r="J140" s="20"/>
      <c r="K140" s="22">
        <v>5.53</v>
      </c>
      <c r="L140" s="22"/>
      <c r="M140" s="22">
        <v>3.51</v>
      </c>
      <c r="N140" s="22"/>
      <c r="O140" s="20">
        <v>0.00296</v>
      </c>
      <c r="P140" s="22">
        <v>2.96</v>
      </c>
      <c r="Q140" s="22">
        <v>0.26</v>
      </c>
      <c r="R140" s="26"/>
      <c r="S140" s="22">
        <v>12.97</v>
      </c>
      <c r="T140" s="22">
        <v>0</v>
      </c>
      <c r="U140" s="26" t="s">
        <v>634</v>
      </c>
      <c r="V140" s="22">
        <v>0.04</v>
      </c>
      <c r="W140" s="22">
        <v>0.01</v>
      </c>
      <c r="X140" s="26">
        <v>0</v>
      </c>
      <c r="Y140" s="22">
        <v>0.43</v>
      </c>
      <c r="Z140" s="22">
        <v>0</v>
      </c>
      <c r="AA140" s="26" t="s">
        <v>634</v>
      </c>
      <c r="AB140" s="22">
        <v>0.04</v>
      </c>
      <c r="AC140" s="22">
        <v>0</v>
      </c>
      <c r="AD140" s="26" t="s">
        <v>634</v>
      </c>
      <c r="AE140" s="22">
        <v>0.17</v>
      </c>
      <c r="AF140" s="22">
        <v>0.008106616201888066</v>
      </c>
      <c r="AG140" s="26" t="s">
        <v>634</v>
      </c>
      <c r="AH140" s="22">
        <v>0.16877974932330952</v>
      </c>
      <c r="AI140" s="22">
        <v>0.15543616732881582</v>
      </c>
      <c r="AJ140" s="26"/>
      <c r="AK140" s="22">
        <v>2.5068745066791416</v>
      </c>
      <c r="AL140" s="22">
        <v>0.03</v>
      </c>
      <c r="AM140" s="26" t="s">
        <v>635</v>
      </c>
      <c r="AN140" s="22">
        <v>0.85</v>
      </c>
      <c r="AO140" s="22">
        <v>0.02</v>
      </c>
      <c r="AP140" s="26">
        <v>0</v>
      </c>
      <c r="AQ140" s="22">
        <v>0.43</v>
      </c>
      <c r="AR140" s="18"/>
      <c r="AS140" s="22">
        <v>16.61</v>
      </c>
      <c r="AT140" s="22">
        <v>3.9556542560024512</v>
      </c>
      <c r="AU140" s="20">
        <v>4.199052527099757</v>
      </c>
      <c r="AV140" s="20">
        <v>123.06290465137188</v>
      </c>
      <c r="AW140" s="20" t="s">
        <v>56</v>
      </c>
      <c r="AX140" s="20" t="s">
        <v>56</v>
      </c>
    </row>
    <row r="141" spans="1:50" ht="12.75">
      <c r="A141" s="18" t="s">
        <v>439</v>
      </c>
      <c r="B141" s="19">
        <v>37474</v>
      </c>
      <c r="C141" s="20">
        <v>2002</v>
      </c>
      <c r="D141" s="21">
        <v>37474.79305555556</v>
      </c>
      <c r="E141" s="21">
        <v>37474.833333333336</v>
      </c>
      <c r="F141" s="22">
        <v>0.967</v>
      </c>
      <c r="G141" s="22"/>
      <c r="H141" s="20">
        <v>616</v>
      </c>
      <c r="I141" s="20">
        <v>0.638</v>
      </c>
      <c r="J141" s="20"/>
      <c r="K141" s="22">
        <v>6.3</v>
      </c>
      <c r="L141" s="22"/>
      <c r="M141" s="22">
        <v>6.66</v>
      </c>
      <c r="N141" s="22"/>
      <c r="O141" s="20">
        <v>0.0005</v>
      </c>
      <c r="P141" s="22">
        <v>0.5</v>
      </c>
      <c r="Q141" s="22">
        <v>0.85</v>
      </c>
      <c r="R141" s="26"/>
      <c r="S141" s="22">
        <v>42.42</v>
      </c>
      <c r="T141" s="22">
        <v>0.03</v>
      </c>
      <c r="U141" s="26" t="s">
        <v>26</v>
      </c>
      <c r="V141" s="22">
        <v>2.47</v>
      </c>
      <c r="W141" s="22">
        <v>0.03</v>
      </c>
      <c r="X141" s="26"/>
      <c r="Y141" s="22">
        <v>1.3</v>
      </c>
      <c r="Z141" s="22">
        <v>0.01</v>
      </c>
      <c r="AA141" s="26" t="s">
        <v>635</v>
      </c>
      <c r="AB141" s="22">
        <v>0.26</v>
      </c>
      <c r="AC141" s="22">
        <v>0.21</v>
      </c>
      <c r="AD141" s="26"/>
      <c r="AE141" s="22">
        <v>11.72</v>
      </c>
      <c r="AF141" s="22">
        <v>0.41131776230794165</v>
      </c>
      <c r="AG141" s="26"/>
      <c r="AH141" s="22">
        <v>8.563635811251345</v>
      </c>
      <c r="AI141" s="22">
        <v>0.4693615328902105</v>
      </c>
      <c r="AJ141" s="26"/>
      <c r="AK141" s="22">
        <v>7.569862802453315</v>
      </c>
      <c r="AL141" s="22">
        <v>0.06</v>
      </c>
      <c r="AM141" s="26">
        <v>2</v>
      </c>
      <c r="AN141" s="22">
        <v>1.69</v>
      </c>
      <c r="AO141" s="22">
        <v>0.04</v>
      </c>
      <c r="AP141" s="26">
        <v>0</v>
      </c>
      <c r="AQ141" s="22">
        <v>0.87</v>
      </c>
      <c r="AR141" s="18"/>
      <c r="AS141" s="22">
        <v>58.67</v>
      </c>
      <c r="AT141" s="22">
        <v>18.693498613704662</v>
      </c>
      <c r="AU141" s="20">
        <v>3.1385243186627236</v>
      </c>
      <c r="AV141" s="20">
        <v>103.34719112409336</v>
      </c>
      <c r="AW141" s="20" t="s">
        <v>56</v>
      </c>
      <c r="AX141" s="20" t="s">
        <v>56</v>
      </c>
    </row>
    <row r="142" spans="1:50" ht="12.75">
      <c r="A142" s="18" t="s">
        <v>440</v>
      </c>
      <c r="B142" s="19">
        <v>37474</v>
      </c>
      <c r="C142" s="20">
        <v>2002</v>
      </c>
      <c r="D142" s="21">
        <v>37474.83472222222</v>
      </c>
      <c r="E142" s="21">
        <v>37474.875</v>
      </c>
      <c r="F142" s="22">
        <v>0.967</v>
      </c>
      <c r="G142" s="22"/>
      <c r="H142" s="20">
        <v>557</v>
      </c>
      <c r="I142" s="20">
        <v>0.621</v>
      </c>
      <c r="J142" s="20"/>
      <c r="K142" s="22">
        <v>6.21</v>
      </c>
      <c r="L142" s="22"/>
      <c r="M142" s="22">
        <v>7.11</v>
      </c>
      <c r="N142" s="22"/>
      <c r="O142" s="20">
        <v>0.00062</v>
      </c>
      <c r="P142" s="22">
        <v>0.62</v>
      </c>
      <c r="Q142" s="22">
        <v>0.9</v>
      </c>
      <c r="R142" s="26"/>
      <c r="S142" s="22">
        <v>44.91</v>
      </c>
      <c r="T142" s="22">
        <v>0.02</v>
      </c>
      <c r="U142" s="26" t="s">
        <v>26</v>
      </c>
      <c r="V142" s="22">
        <v>1.65</v>
      </c>
      <c r="W142" s="22">
        <v>0.02</v>
      </c>
      <c r="X142" s="26">
        <v>0</v>
      </c>
      <c r="Y142" s="22">
        <v>0.87</v>
      </c>
      <c r="Z142" s="22">
        <v>0.01</v>
      </c>
      <c r="AA142" s="26" t="s">
        <v>635</v>
      </c>
      <c r="AB142" s="22">
        <v>0.26</v>
      </c>
      <c r="AC142" s="22">
        <v>0.26</v>
      </c>
      <c r="AD142" s="26"/>
      <c r="AE142" s="22">
        <v>14.33</v>
      </c>
      <c r="AF142" s="22">
        <v>0.009384241281225806</v>
      </c>
      <c r="AG142" s="26" t="s">
        <v>634</v>
      </c>
      <c r="AH142" s="22">
        <v>0.1953799034751213</v>
      </c>
      <c r="AI142" s="22">
        <v>0.4977333658249111</v>
      </c>
      <c r="AJ142" s="26"/>
      <c r="AK142" s="22">
        <v>8.027443724024167</v>
      </c>
      <c r="AL142" s="22">
        <v>0.06</v>
      </c>
      <c r="AM142" s="26">
        <v>2</v>
      </c>
      <c r="AN142" s="22">
        <v>1.69</v>
      </c>
      <c r="AO142" s="22">
        <v>0.02</v>
      </c>
      <c r="AP142" s="26">
        <v>0</v>
      </c>
      <c r="AQ142" s="22">
        <v>0.43</v>
      </c>
      <c r="AR142" s="18"/>
      <c r="AS142" s="22">
        <v>62.64</v>
      </c>
      <c r="AT142" s="22">
        <v>10.342823627499287</v>
      </c>
      <c r="AU142" s="20">
        <v>6.056373216444882</v>
      </c>
      <c r="AV142" s="20">
        <v>143.3136559347797</v>
      </c>
      <c r="AW142" s="20" t="s">
        <v>56</v>
      </c>
      <c r="AX142" s="20" t="s">
        <v>56</v>
      </c>
    </row>
    <row r="143" spans="1:50" ht="12.75">
      <c r="A143" s="18" t="s">
        <v>441</v>
      </c>
      <c r="B143" s="19">
        <v>37474</v>
      </c>
      <c r="C143" s="20">
        <v>2002</v>
      </c>
      <c r="D143" s="21">
        <v>37474.876388888886</v>
      </c>
      <c r="E143" s="21">
        <v>37474.916666666664</v>
      </c>
      <c r="F143" s="22">
        <v>0.967</v>
      </c>
      <c r="G143" s="22"/>
      <c r="H143" s="20">
        <v>663</v>
      </c>
      <c r="I143" s="20">
        <v>0.656</v>
      </c>
      <c r="J143" s="20"/>
      <c r="K143" s="22">
        <v>6.19</v>
      </c>
      <c r="L143" s="22"/>
      <c r="M143" s="22">
        <v>5.73</v>
      </c>
      <c r="N143" s="22"/>
      <c r="O143" s="20">
        <v>0.00065</v>
      </c>
      <c r="P143" s="22">
        <v>0.65</v>
      </c>
      <c r="Q143" s="22">
        <v>0.74</v>
      </c>
      <c r="R143" s="26"/>
      <c r="S143" s="22">
        <v>36.93</v>
      </c>
      <c r="T143" s="22">
        <v>0.02</v>
      </c>
      <c r="U143" s="26" t="s">
        <v>26</v>
      </c>
      <c r="V143" s="22">
        <v>1.65</v>
      </c>
      <c r="W143" s="22">
        <v>0.02</v>
      </c>
      <c r="X143" s="26">
        <v>0</v>
      </c>
      <c r="Y143" s="22">
        <v>0.87</v>
      </c>
      <c r="Z143" s="22">
        <v>0.01</v>
      </c>
      <c r="AA143" s="26" t="s">
        <v>635</v>
      </c>
      <c r="AB143" s="22">
        <v>0.26</v>
      </c>
      <c r="AC143" s="22">
        <v>0.09</v>
      </c>
      <c r="AD143" s="26" t="s">
        <v>635</v>
      </c>
      <c r="AE143" s="22">
        <v>5.17</v>
      </c>
      <c r="AF143" s="22">
        <v>0.35521958533764575</v>
      </c>
      <c r="AG143" s="26"/>
      <c r="AH143" s="22">
        <v>7.395671766729785</v>
      </c>
      <c r="AI143" s="22">
        <v>0.28376284321055995</v>
      </c>
      <c r="AJ143" s="26"/>
      <c r="AK143" s="22">
        <v>4.57652713529991</v>
      </c>
      <c r="AL143" s="22">
        <v>0.04</v>
      </c>
      <c r="AM143" s="26">
        <v>2</v>
      </c>
      <c r="AN143" s="22">
        <v>1.13</v>
      </c>
      <c r="AO143" s="22">
        <v>0.02</v>
      </c>
      <c r="AP143" s="26">
        <v>0</v>
      </c>
      <c r="AQ143" s="22">
        <v>0.43</v>
      </c>
      <c r="AR143" s="18"/>
      <c r="AS143" s="22">
        <v>45.53</v>
      </c>
      <c r="AT143" s="22">
        <v>13.532198902029695</v>
      </c>
      <c r="AU143" s="20">
        <v>3.3645677490870276</v>
      </c>
      <c r="AV143" s="20">
        <v>108.35289472052042</v>
      </c>
      <c r="AW143" s="20" t="s">
        <v>56</v>
      </c>
      <c r="AX143" s="20" t="s">
        <v>56</v>
      </c>
    </row>
    <row r="144" spans="1:50" ht="12.75">
      <c r="A144" s="18" t="s">
        <v>442</v>
      </c>
      <c r="B144" s="19">
        <v>37474</v>
      </c>
      <c r="C144" s="20">
        <v>2002</v>
      </c>
      <c r="D144" s="21">
        <v>37474.91805555556</v>
      </c>
      <c r="E144" s="21">
        <v>37474.958333333336</v>
      </c>
      <c r="F144" s="22">
        <v>0.967</v>
      </c>
      <c r="G144" s="22"/>
      <c r="H144" s="20">
        <v>698</v>
      </c>
      <c r="I144" s="20">
        <v>0.702</v>
      </c>
      <c r="J144" s="20"/>
      <c r="K144" s="22">
        <v>6.02</v>
      </c>
      <c r="L144" s="22"/>
      <c r="M144" s="22">
        <v>4.6</v>
      </c>
      <c r="N144" s="22"/>
      <c r="O144" s="20">
        <v>0.0009599999999999999</v>
      </c>
      <c r="P144" s="22">
        <v>0.96</v>
      </c>
      <c r="Q144" s="22">
        <v>0.53</v>
      </c>
      <c r="R144" s="26"/>
      <c r="S144" s="22">
        <v>26.45</v>
      </c>
      <c r="T144" s="22">
        <v>0.01</v>
      </c>
      <c r="U144" s="26">
        <v>0</v>
      </c>
      <c r="V144" s="22">
        <v>0.82</v>
      </c>
      <c r="W144" s="22">
        <v>0.01</v>
      </c>
      <c r="X144" s="26">
        <v>0</v>
      </c>
      <c r="Y144" s="22">
        <v>0.43</v>
      </c>
      <c r="Z144" s="22">
        <v>0</v>
      </c>
      <c r="AA144" s="26" t="s">
        <v>634</v>
      </c>
      <c r="AB144" s="22">
        <v>0.04</v>
      </c>
      <c r="AC144" s="22">
        <v>0.05</v>
      </c>
      <c r="AD144" s="26" t="s">
        <v>635</v>
      </c>
      <c r="AE144" s="22">
        <v>2.83</v>
      </c>
      <c r="AF144" s="22">
        <v>0.011058681019136886</v>
      </c>
      <c r="AG144" s="26"/>
      <c r="AH144" s="22">
        <v>0.23024173881842996</v>
      </c>
      <c r="AI144" s="22">
        <v>0.2668172709056169</v>
      </c>
      <c r="AJ144" s="26"/>
      <c r="AK144" s="22">
        <v>4.30322894516579</v>
      </c>
      <c r="AL144" s="22">
        <v>0.03</v>
      </c>
      <c r="AM144" s="26" t="s">
        <v>635</v>
      </c>
      <c r="AN144" s="22">
        <v>0.85</v>
      </c>
      <c r="AO144" s="22">
        <v>0.02</v>
      </c>
      <c r="AP144" s="26">
        <v>0</v>
      </c>
      <c r="AQ144" s="22">
        <v>0.43</v>
      </c>
      <c r="AR144" s="18"/>
      <c r="AS144" s="22">
        <v>31.53</v>
      </c>
      <c r="AT144" s="22">
        <v>5.813470683984219</v>
      </c>
      <c r="AU144" s="20">
        <v>5.423610389377787</v>
      </c>
      <c r="AV144" s="20">
        <v>137.72972273327034</v>
      </c>
      <c r="AW144" s="20" t="s">
        <v>56</v>
      </c>
      <c r="AX144" s="20" t="s">
        <v>56</v>
      </c>
    </row>
    <row r="145" spans="1:50" ht="12.75">
      <c r="A145" s="18" t="s">
        <v>425</v>
      </c>
      <c r="B145" s="19">
        <v>37474</v>
      </c>
      <c r="C145" s="20">
        <v>2002</v>
      </c>
      <c r="D145" s="21">
        <v>37474.08472222222</v>
      </c>
      <c r="E145" s="21" t="s">
        <v>26</v>
      </c>
      <c r="F145" s="22"/>
      <c r="G145" s="22" t="s">
        <v>25</v>
      </c>
      <c r="H145" s="20">
        <v>281</v>
      </c>
      <c r="I145" s="20">
        <v>0.471</v>
      </c>
      <c r="J145" s="20"/>
      <c r="K145" s="22">
        <v>5.79</v>
      </c>
      <c r="L145" s="22"/>
      <c r="M145" s="22">
        <v>8.91</v>
      </c>
      <c r="N145" s="22"/>
      <c r="O145" s="20">
        <v>0.0016200000000000001</v>
      </c>
      <c r="P145" s="22">
        <v>1.62</v>
      </c>
      <c r="Q145" s="22">
        <v>0.3</v>
      </c>
      <c r="R145" s="26"/>
      <c r="S145" s="22">
        <v>14.97</v>
      </c>
      <c r="T145" s="22">
        <v>0.03</v>
      </c>
      <c r="U145" s="26" t="s">
        <v>26</v>
      </c>
      <c r="V145" s="22">
        <v>2.47</v>
      </c>
      <c r="W145" s="22">
        <v>0.02</v>
      </c>
      <c r="X145" s="26">
        <v>0</v>
      </c>
      <c r="Y145" s="22">
        <v>0.87</v>
      </c>
      <c r="Z145" s="22">
        <v>0.02</v>
      </c>
      <c r="AA145" s="26">
        <v>0</v>
      </c>
      <c r="AB145" s="22">
        <v>0.51</v>
      </c>
      <c r="AC145" s="22">
        <v>0.88</v>
      </c>
      <c r="AD145" s="26"/>
      <c r="AE145" s="22">
        <v>48.89</v>
      </c>
      <c r="AF145" s="22">
        <v>0.7532609263502392</v>
      </c>
      <c r="AG145" s="26"/>
      <c r="AH145" s="22">
        <v>15.682892486611982</v>
      </c>
      <c r="AI145" s="22">
        <v>0.5731134199940994</v>
      </c>
      <c r="AJ145" s="26"/>
      <c r="AK145" s="22">
        <v>9.243173237664834</v>
      </c>
      <c r="AL145" s="22">
        <v>0.05</v>
      </c>
      <c r="AM145" s="26">
        <v>2</v>
      </c>
      <c r="AN145" s="22">
        <v>1.41</v>
      </c>
      <c r="AO145" s="22">
        <v>0.02</v>
      </c>
      <c r="AP145" s="26">
        <v>0</v>
      </c>
      <c r="AQ145" s="22">
        <v>0.43</v>
      </c>
      <c r="AR145" s="18"/>
      <c r="AS145" s="22">
        <v>69.33</v>
      </c>
      <c r="AT145" s="22">
        <v>26.766065724276817</v>
      </c>
      <c r="AU145" s="20">
        <v>2.590220046314752</v>
      </c>
      <c r="AV145" s="20">
        <v>88.58621620961998</v>
      </c>
      <c r="AW145" s="20"/>
      <c r="AX145" s="20" t="s">
        <v>0</v>
      </c>
    </row>
    <row r="146" spans="1:50" ht="12.75">
      <c r="A146" s="18" t="s">
        <v>426</v>
      </c>
      <c r="B146" s="19">
        <v>37474</v>
      </c>
      <c r="C146" s="20">
        <v>2002</v>
      </c>
      <c r="D146" s="21">
        <v>37474.126388888886</v>
      </c>
      <c r="E146" s="21" t="s">
        <v>26</v>
      </c>
      <c r="F146" s="22"/>
      <c r="G146" s="22" t="s">
        <v>25</v>
      </c>
      <c r="H146" s="20">
        <v>514</v>
      </c>
      <c r="I146" s="20">
        <v>0.684</v>
      </c>
      <c r="J146" s="20"/>
      <c r="K146" s="22">
        <v>5.75</v>
      </c>
      <c r="L146" s="22"/>
      <c r="M146" s="22">
        <v>4.49</v>
      </c>
      <c r="N146" s="22"/>
      <c r="O146" s="20">
        <v>0.00176</v>
      </c>
      <c r="P146" s="22">
        <v>1.76</v>
      </c>
      <c r="Q146" s="22">
        <v>0.13</v>
      </c>
      <c r="R146" s="26"/>
      <c r="S146" s="22">
        <v>6.49</v>
      </c>
      <c r="T146" s="22">
        <v>0.01</v>
      </c>
      <c r="U146" s="26">
        <v>0</v>
      </c>
      <c r="V146" s="22">
        <v>0.82</v>
      </c>
      <c r="W146" s="22">
        <v>0.01</v>
      </c>
      <c r="X146" s="26">
        <v>0</v>
      </c>
      <c r="Y146" s="22">
        <v>0.43</v>
      </c>
      <c r="Z146" s="22">
        <v>0</v>
      </c>
      <c r="AA146" s="26" t="s">
        <v>634</v>
      </c>
      <c r="AB146" s="22">
        <v>0.04</v>
      </c>
      <c r="AC146" s="22">
        <v>0.29</v>
      </c>
      <c r="AD146" s="26"/>
      <c r="AE146" s="22">
        <v>15.94</v>
      </c>
      <c r="AF146" s="22">
        <v>0.29119065238842745</v>
      </c>
      <c r="AG146" s="26"/>
      <c r="AH146" s="22">
        <v>6.06258938272706</v>
      </c>
      <c r="AI146" s="22">
        <v>0.25500050865104135</v>
      </c>
      <c r="AJ146" s="26"/>
      <c r="AK146" s="22">
        <v>4.112648203523995</v>
      </c>
      <c r="AL146" s="22">
        <v>0.03</v>
      </c>
      <c r="AM146" s="26" t="s">
        <v>635</v>
      </c>
      <c r="AN146" s="22">
        <v>0.85</v>
      </c>
      <c r="AO146" s="22">
        <v>0.02</v>
      </c>
      <c r="AP146" s="26">
        <v>0</v>
      </c>
      <c r="AQ146" s="22">
        <v>0.43</v>
      </c>
      <c r="AR146" s="18"/>
      <c r="AS146" s="22">
        <v>25.48</v>
      </c>
      <c r="AT146" s="22">
        <v>11.455237586251053</v>
      </c>
      <c r="AU146" s="20">
        <v>2.2243100422973257</v>
      </c>
      <c r="AV146" s="20">
        <v>75.9424513298357</v>
      </c>
      <c r="AW146" s="20"/>
      <c r="AX146" s="20" t="s">
        <v>0</v>
      </c>
    </row>
    <row r="147" spans="1:50" ht="12.75">
      <c r="A147" s="18" t="s">
        <v>427</v>
      </c>
      <c r="B147" s="19">
        <v>37474</v>
      </c>
      <c r="C147" s="20">
        <v>2002</v>
      </c>
      <c r="D147" s="21">
        <v>37474.16805555556</v>
      </c>
      <c r="E147" s="21" t="s">
        <v>26</v>
      </c>
      <c r="F147" s="22"/>
      <c r="G147" s="22" t="s">
        <v>25</v>
      </c>
      <c r="H147" s="20">
        <v>572</v>
      </c>
      <c r="I147" s="20">
        <v>0.718</v>
      </c>
      <c r="J147" s="20"/>
      <c r="K147" s="22">
        <v>5.81</v>
      </c>
      <c r="L147" s="22"/>
      <c r="M147" s="22">
        <v>3.38</v>
      </c>
      <c r="N147" s="22"/>
      <c r="O147" s="20">
        <v>0.00156</v>
      </c>
      <c r="P147" s="22">
        <v>1.56</v>
      </c>
      <c r="Q147" s="22">
        <v>0.12</v>
      </c>
      <c r="R147" s="26"/>
      <c r="S147" s="22">
        <v>5.99</v>
      </c>
      <c r="T147" s="22">
        <v>0.01</v>
      </c>
      <c r="U147" s="26">
        <v>0</v>
      </c>
      <c r="V147" s="22">
        <v>0.82</v>
      </c>
      <c r="W147" s="22">
        <v>0.01</v>
      </c>
      <c r="X147" s="26">
        <v>0</v>
      </c>
      <c r="Y147" s="22">
        <v>0.43</v>
      </c>
      <c r="Z147" s="22">
        <v>0</v>
      </c>
      <c r="AA147" s="26" t="s">
        <v>634</v>
      </c>
      <c r="AB147" s="22">
        <v>0.04</v>
      </c>
      <c r="AC147" s="22">
        <v>0.14</v>
      </c>
      <c r="AD147" s="26">
        <v>0</v>
      </c>
      <c r="AE147" s="22">
        <v>7.61</v>
      </c>
      <c r="AF147" s="22">
        <v>0.20281976800070245</v>
      </c>
      <c r="AG147" s="26"/>
      <c r="AH147" s="22">
        <v>4.2227075697746255</v>
      </c>
      <c r="AI147" s="22">
        <v>0.17808807666083554</v>
      </c>
      <c r="AJ147" s="26"/>
      <c r="AK147" s="22">
        <v>2.8722045003859558</v>
      </c>
      <c r="AL147" s="22">
        <v>0.02</v>
      </c>
      <c r="AM147" s="26" t="s">
        <v>635</v>
      </c>
      <c r="AN147" s="22">
        <v>0.56</v>
      </c>
      <c r="AO147" s="22">
        <v>0.03</v>
      </c>
      <c r="AP147" s="26">
        <v>0</v>
      </c>
      <c r="AQ147" s="22">
        <v>0.65</v>
      </c>
      <c r="AR147" s="18"/>
      <c r="AS147" s="22">
        <v>16.45</v>
      </c>
      <c r="AT147" s="22">
        <v>8.304912070160581</v>
      </c>
      <c r="AU147" s="20">
        <v>1.980755468694797</v>
      </c>
      <c r="AV147" s="20">
        <v>65.80583204460224</v>
      </c>
      <c r="AW147" s="20"/>
      <c r="AX147" s="20" t="s">
        <v>0</v>
      </c>
    </row>
    <row r="148" spans="1:50" ht="12.75">
      <c r="A148" s="18" t="s">
        <v>428</v>
      </c>
      <c r="B148" s="19">
        <v>37474</v>
      </c>
      <c r="C148" s="20">
        <v>2002</v>
      </c>
      <c r="D148" s="21">
        <v>37474.20972222222</v>
      </c>
      <c r="E148" s="21" t="s">
        <v>26</v>
      </c>
      <c r="F148" s="22"/>
      <c r="G148" s="22" t="s">
        <v>25</v>
      </c>
      <c r="H148" s="20">
        <v>784</v>
      </c>
      <c r="I148" s="20">
        <v>0.734</v>
      </c>
      <c r="J148" s="20"/>
      <c r="K148" s="22">
        <v>5.86</v>
      </c>
      <c r="L148" s="22"/>
      <c r="M148" s="22">
        <v>2.9</v>
      </c>
      <c r="N148" s="22"/>
      <c r="O148" s="20">
        <v>0.00139</v>
      </c>
      <c r="P148" s="22">
        <v>1.39</v>
      </c>
      <c r="Q148" s="22">
        <v>0.07</v>
      </c>
      <c r="R148" s="26">
        <v>0</v>
      </c>
      <c r="S148" s="22">
        <v>3.49</v>
      </c>
      <c r="T148" s="22">
        <v>0</v>
      </c>
      <c r="U148" s="26" t="s">
        <v>634</v>
      </c>
      <c r="V148" s="22">
        <v>0.04</v>
      </c>
      <c r="W148" s="22">
        <v>0</v>
      </c>
      <c r="X148" s="26" t="s">
        <v>634</v>
      </c>
      <c r="Y148" s="22">
        <v>0.15</v>
      </c>
      <c r="Z148" s="22">
        <v>0</v>
      </c>
      <c r="AA148" s="26" t="s">
        <v>634</v>
      </c>
      <c r="AB148" s="22">
        <v>0.04</v>
      </c>
      <c r="AC148" s="22">
        <v>0.09</v>
      </c>
      <c r="AD148" s="26" t="s">
        <v>635</v>
      </c>
      <c r="AE148" s="22">
        <v>5.22</v>
      </c>
      <c r="AF148" s="22">
        <v>0.16201653273940764</v>
      </c>
      <c r="AG148" s="26"/>
      <c r="AH148" s="22">
        <v>3.373184211634467</v>
      </c>
      <c r="AI148" s="22">
        <v>0.11011692557141531</v>
      </c>
      <c r="AJ148" s="26"/>
      <c r="AK148" s="22">
        <v>1.775965775615786</v>
      </c>
      <c r="AL148" s="22">
        <v>0.02</v>
      </c>
      <c r="AM148" s="26" t="s">
        <v>635</v>
      </c>
      <c r="AN148" s="22">
        <v>0.56</v>
      </c>
      <c r="AO148" s="22">
        <v>0.02</v>
      </c>
      <c r="AP148" s="26">
        <v>0</v>
      </c>
      <c r="AQ148" s="22">
        <v>0.43</v>
      </c>
      <c r="AR148" s="18"/>
      <c r="AS148" s="22">
        <v>10.33</v>
      </c>
      <c r="AT148" s="22">
        <v>6.139149987250253</v>
      </c>
      <c r="AU148" s="20">
        <v>1.6826433661750042</v>
      </c>
      <c r="AV148" s="20">
        <v>50.893337130260306</v>
      </c>
      <c r="AW148" s="20"/>
      <c r="AX148" s="20" t="s">
        <v>0</v>
      </c>
    </row>
    <row r="149" spans="1:50" ht="12.75">
      <c r="A149" s="18" t="s">
        <v>429</v>
      </c>
      <c r="B149" s="19">
        <v>37474</v>
      </c>
      <c r="C149" s="20">
        <v>2002</v>
      </c>
      <c r="D149" s="21">
        <v>37474.251388888886</v>
      </c>
      <c r="E149" s="21" t="s">
        <v>26</v>
      </c>
      <c r="F149" s="22"/>
      <c r="G149" s="22" t="s">
        <v>25</v>
      </c>
      <c r="H149" s="20">
        <v>965</v>
      </c>
      <c r="I149" s="20">
        <v>0.812</v>
      </c>
      <c r="J149" s="20"/>
      <c r="K149" s="22">
        <v>5.68</v>
      </c>
      <c r="L149" s="22"/>
      <c r="M149" s="22">
        <v>2.37</v>
      </c>
      <c r="N149" s="22"/>
      <c r="O149" s="20">
        <v>0.0020800000000000003</v>
      </c>
      <c r="P149" s="22">
        <v>2.08</v>
      </c>
      <c r="Q149" s="22">
        <v>0.09</v>
      </c>
      <c r="R149" s="26"/>
      <c r="S149" s="22">
        <v>4.49</v>
      </c>
      <c r="T149" s="22">
        <v>0</v>
      </c>
      <c r="U149" s="26" t="s">
        <v>634</v>
      </c>
      <c r="V149" s="22">
        <v>0.04</v>
      </c>
      <c r="W149" s="22">
        <v>0</v>
      </c>
      <c r="X149" s="26" t="s">
        <v>634</v>
      </c>
      <c r="Y149" s="22">
        <v>0.15</v>
      </c>
      <c r="Z149" s="22">
        <v>0</v>
      </c>
      <c r="AA149" s="26" t="s">
        <v>634</v>
      </c>
      <c r="AB149" s="22">
        <v>0.04</v>
      </c>
      <c r="AC149" s="22">
        <v>0</v>
      </c>
      <c r="AD149" s="26" t="s">
        <v>634</v>
      </c>
      <c r="AE149" s="22">
        <v>0.17</v>
      </c>
      <c r="AF149" s="22">
        <v>0</v>
      </c>
      <c r="AG149" s="26" t="s">
        <v>634</v>
      </c>
      <c r="AH149" s="22">
        <v>0</v>
      </c>
      <c r="AI149" s="22">
        <v>0.07482283775598195</v>
      </c>
      <c r="AJ149" s="26"/>
      <c r="AK149" s="22">
        <v>1.2067427273284768</v>
      </c>
      <c r="AL149" s="22">
        <v>0.03</v>
      </c>
      <c r="AM149" s="26" t="s">
        <v>635</v>
      </c>
      <c r="AN149" s="22">
        <v>0.85</v>
      </c>
      <c r="AO149" s="22">
        <v>0.02</v>
      </c>
      <c r="AP149" s="26">
        <v>0</v>
      </c>
      <c r="AQ149" s="22">
        <v>0.43</v>
      </c>
      <c r="AR149" s="18"/>
      <c r="AS149" s="22">
        <v>6.97</v>
      </c>
      <c r="AT149" s="22">
        <v>2.486742727328477</v>
      </c>
      <c r="AU149" s="20">
        <v>2.8028633293673746</v>
      </c>
      <c r="AV149" s="20">
        <v>94.81609898756419</v>
      </c>
      <c r="AW149" s="20"/>
      <c r="AX149" s="20" t="s">
        <v>0</v>
      </c>
    </row>
    <row r="150" spans="1:50" ht="12.75">
      <c r="A150" s="18" t="s">
        <v>430</v>
      </c>
      <c r="B150" s="19">
        <v>37474</v>
      </c>
      <c r="C150" s="20">
        <v>2002</v>
      </c>
      <c r="D150" s="21">
        <v>37474.29305555556</v>
      </c>
      <c r="E150" s="21" t="s">
        <v>26</v>
      </c>
      <c r="F150" s="22"/>
      <c r="G150" s="22" t="s">
        <v>25</v>
      </c>
      <c r="H150" s="20">
        <v>971</v>
      </c>
      <c r="I150" s="20">
        <v>0.81</v>
      </c>
      <c r="J150" s="20"/>
      <c r="K150" s="22">
        <v>5.6</v>
      </c>
      <c r="L150" s="22"/>
      <c r="M150" s="22">
        <v>2.06</v>
      </c>
      <c r="N150" s="22"/>
      <c r="O150" s="20">
        <v>0.00249</v>
      </c>
      <c r="P150" s="22">
        <v>2.49</v>
      </c>
      <c r="Q150" s="22">
        <v>0.07</v>
      </c>
      <c r="R150" s="26">
        <v>0</v>
      </c>
      <c r="S150" s="22">
        <v>3.49</v>
      </c>
      <c r="T150" s="22">
        <v>0</v>
      </c>
      <c r="U150" s="26" t="s">
        <v>634</v>
      </c>
      <c r="V150" s="22">
        <v>0.04</v>
      </c>
      <c r="W150" s="22">
        <v>0</v>
      </c>
      <c r="X150" s="26" t="s">
        <v>634</v>
      </c>
      <c r="Y150" s="22">
        <v>0.15</v>
      </c>
      <c r="Z150" s="22">
        <v>0</v>
      </c>
      <c r="AA150" s="26" t="s">
        <v>634</v>
      </c>
      <c r="AB150" s="22">
        <v>0.04</v>
      </c>
      <c r="AC150" s="22">
        <v>0</v>
      </c>
      <c r="AD150" s="26" t="s">
        <v>634</v>
      </c>
      <c r="AE150" s="22">
        <v>0.17</v>
      </c>
      <c r="AF150" s="22">
        <v>0</v>
      </c>
      <c r="AG150" s="26" t="s">
        <v>634</v>
      </c>
      <c r="AH150" s="22">
        <v>0</v>
      </c>
      <c r="AI150" s="22">
        <v>0.06880253178480243</v>
      </c>
      <c r="AJ150" s="26"/>
      <c r="AK150" s="22">
        <v>1.1096472326252935</v>
      </c>
      <c r="AL150" s="22">
        <v>0.01</v>
      </c>
      <c r="AM150" s="26" t="s">
        <v>634</v>
      </c>
      <c r="AN150" s="22">
        <v>0.28</v>
      </c>
      <c r="AO150" s="22">
        <v>0.04</v>
      </c>
      <c r="AP150" s="26">
        <v>0</v>
      </c>
      <c r="AQ150" s="22">
        <v>0.87</v>
      </c>
      <c r="AR150" s="18"/>
      <c r="AS150" s="22">
        <v>6.38</v>
      </c>
      <c r="AT150" s="22">
        <v>2.2596472326252934</v>
      </c>
      <c r="AU150" s="20">
        <v>2.8234495667660555</v>
      </c>
      <c r="AV150" s="20">
        <v>95.38243070423775</v>
      </c>
      <c r="AW150" s="20"/>
      <c r="AX150" s="20" t="s">
        <v>0</v>
      </c>
    </row>
    <row r="151" spans="1:50" ht="12.75">
      <c r="A151" s="18" t="s">
        <v>431</v>
      </c>
      <c r="B151" s="19">
        <v>37474</v>
      </c>
      <c r="C151" s="20">
        <v>2002</v>
      </c>
      <c r="D151" s="21">
        <v>37474.33472222222</v>
      </c>
      <c r="E151" s="21" t="s">
        <v>26</v>
      </c>
      <c r="F151" s="22"/>
      <c r="G151" s="22" t="s">
        <v>25</v>
      </c>
      <c r="H151" s="20">
        <v>911</v>
      </c>
      <c r="I151" s="20">
        <v>0.818</v>
      </c>
      <c r="J151" s="20"/>
      <c r="K151" s="22">
        <v>5.51</v>
      </c>
      <c r="L151" s="22"/>
      <c r="M151" s="22">
        <v>2.38</v>
      </c>
      <c r="N151" s="22"/>
      <c r="O151" s="20">
        <v>0.0030800000000000003</v>
      </c>
      <c r="P151" s="22">
        <v>3.08</v>
      </c>
      <c r="Q151" s="22">
        <v>0.07</v>
      </c>
      <c r="R151" s="26">
        <v>0</v>
      </c>
      <c r="S151" s="22">
        <v>3.49</v>
      </c>
      <c r="T151" s="22">
        <v>0</v>
      </c>
      <c r="U151" s="26" t="s">
        <v>634</v>
      </c>
      <c r="V151" s="22">
        <v>0.04</v>
      </c>
      <c r="W151" s="22">
        <v>0.01</v>
      </c>
      <c r="X151" s="26">
        <v>0</v>
      </c>
      <c r="Y151" s="22">
        <v>0.43</v>
      </c>
      <c r="Z151" s="22">
        <v>0</v>
      </c>
      <c r="AA151" s="26" t="s">
        <v>634</v>
      </c>
      <c r="AB151" s="22">
        <v>0.04</v>
      </c>
      <c r="AC151" s="22">
        <v>0</v>
      </c>
      <c r="AD151" s="26" t="s">
        <v>634</v>
      </c>
      <c r="AE151" s="22">
        <v>0.17</v>
      </c>
      <c r="AF151" s="22">
        <v>0.15707285595327544</v>
      </c>
      <c r="AG151" s="26"/>
      <c r="AH151" s="22">
        <v>3.2702568609471947</v>
      </c>
      <c r="AI151" s="22">
        <v>0.06363063626092559</v>
      </c>
      <c r="AJ151" s="26"/>
      <c r="AK151" s="22">
        <v>1.026234901616208</v>
      </c>
      <c r="AL151" s="22">
        <v>0.03</v>
      </c>
      <c r="AM151" s="26" t="s">
        <v>635</v>
      </c>
      <c r="AN151" s="22">
        <v>0.85</v>
      </c>
      <c r="AO151" s="22">
        <v>0.02</v>
      </c>
      <c r="AP151" s="26">
        <v>0</v>
      </c>
      <c r="AQ151" s="22">
        <v>0.43</v>
      </c>
      <c r="AR151" s="18"/>
      <c r="AS151" s="22">
        <v>7.25</v>
      </c>
      <c r="AT151" s="22">
        <v>5.576491762563402</v>
      </c>
      <c r="AU151" s="20">
        <v>1.3001005486408752</v>
      </c>
      <c r="AV151" s="20">
        <v>26.09455911118356</v>
      </c>
      <c r="AW151" s="20"/>
      <c r="AX151" s="20" t="s">
        <v>0</v>
      </c>
    </row>
    <row r="152" spans="1:50" ht="12.75">
      <c r="A152" s="18" t="s">
        <v>432</v>
      </c>
      <c r="B152" s="19">
        <v>37474</v>
      </c>
      <c r="C152" s="20">
        <v>2002</v>
      </c>
      <c r="D152" s="21">
        <v>37474.376388888886</v>
      </c>
      <c r="E152" s="21" t="s">
        <v>26</v>
      </c>
      <c r="F152" s="22"/>
      <c r="G152" s="22" t="s">
        <v>25</v>
      </c>
      <c r="H152" s="20">
        <v>769</v>
      </c>
      <c r="I152" s="20">
        <v>0.7</v>
      </c>
      <c r="J152" s="20"/>
      <c r="K152" s="22">
        <v>5.48</v>
      </c>
      <c r="L152" s="22"/>
      <c r="M152" s="22">
        <v>2.66</v>
      </c>
      <c r="N152" s="22"/>
      <c r="O152" s="20">
        <v>0.00332</v>
      </c>
      <c r="P152" s="22">
        <v>3.32</v>
      </c>
      <c r="Q152" s="22">
        <v>0.06</v>
      </c>
      <c r="R152" s="26">
        <v>0</v>
      </c>
      <c r="S152" s="22">
        <v>2.99</v>
      </c>
      <c r="T152" s="22">
        <v>0</v>
      </c>
      <c r="U152" s="26" t="s">
        <v>634</v>
      </c>
      <c r="V152" s="22">
        <v>0.04</v>
      </c>
      <c r="W152" s="22">
        <v>0.02</v>
      </c>
      <c r="X152" s="26">
        <v>0</v>
      </c>
      <c r="Y152" s="22">
        <v>0.87</v>
      </c>
      <c r="Z152" s="22">
        <v>0</v>
      </c>
      <c r="AA152" s="26" t="s">
        <v>634</v>
      </c>
      <c r="AB152" s="22">
        <v>0.04</v>
      </c>
      <c r="AC152" s="22">
        <v>0</v>
      </c>
      <c r="AD152" s="26" t="s">
        <v>634</v>
      </c>
      <c r="AE152" s="22">
        <v>0.17</v>
      </c>
      <c r="AF152" s="22">
        <v>0.1913493299222538</v>
      </c>
      <c r="AG152" s="26"/>
      <c r="AH152" s="22">
        <v>3.9838930489813245</v>
      </c>
      <c r="AI152" s="22">
        <v>0.0968482130680649</v>
      </c>
      <c r="AJ152" s="26"/>
      <c r="AK152" s="22">
        <v>1.5619679803617508</v>
      </c>
      <c r="AL152" s="22">
        <v>0.04</v>
      </c>
      <c r="AM152" s="26">
        <v>2</v>
      </c>
      <c r="AN152" s="22">
        <v>1.13</v>
      </c>
      <c r="AO152" s="22">
        <v>0.02</v>
      </c>
      <c r="AP152" s="26">
        <v>0</v>
      </c>
      <c r="AQ152" s="22">
        <v>0.43</v>
      </c>
      <c r="AR152" s="18"/>
      <c r="AS152" s="22">
        <v>7.43</v>
      </c>
      <c r="AT152" s="22">
        <v>7.105861029343075</v>
      </c>
      <c r="AU152" s="20">
        <v>1.0456157205043022</v>
      </c>
      <c r="AV152" s="20">
        <v>4.459852361034507</v>
      </c>
      <c r="AW152" s="20"/>
      <c r="AX152" s="20" t="s">
        <v>0</v>
      </c>
    </row>
    <row r="153" spans="1:50" ht="12.75">
      <c r="A153" s="18" t="s">
        <v>433</v>
      </c>
      <c r="B153" s="19">
        <v>37474</v>
      </c>
      <c r="C153" s="20">
        <v>2002</v>
      </c>
      <c r="D153" s="21">
        <v>37474.41805555556</v>
      </c>
      <c r="E153" s="21" t="s">
        <v>26</v>
      </c>
      <c r="F153" s="22"/>
      <c r="G153" s="22" t="s">
        <v>25</v>
      </c>
      <c r="H153" s="20">
        <v>867</v>
      </c>
      <c r="I153" s="20">
        <v>0.744</v>
      </c>
      <c r="J153" s="20"/>
      <c r="K153" s="22">
        <v>5.53</v>
      </c>
      <c r="L153" s="22"/>
      <c r="M153" s="22">
        <v>2.88</v>
      </c>
      <c r="N153" s="22"/>
      <c r="O153" s="20">
        <v>0.00297</v>
      </c>
      <c r="P153" s="22">
        <v>2.97</v>
      </c>
      <c r="Q153" s="22">
        <v>0.07</v>
      </c>
      <c r="R153" s="26">
        <v>0</v>
      </c>
      <c r="S153" s="22">
        <v>3.49</v>
      </c>
      <c r="T153" s="22">
        <v>0</v>
      </c>
      <c r="U153" s="26" t="s">
        <v>634</v>
      </c>
      <c r="V153" s="22">
        <v>0.04</v>
      </c>
      <c r="W153" s="22">
        <v>0.02</v>
      </c>
      <c r="X153" s="26">
        <v>0</v>
      </c>
      <c r="Y153" s="22">
        <v>0.87</v>
      </c>
      <c r="Z153" s="22">
        <v>0</v>
      </c>
      <c r="AA153" s="26" t="s">
        <v>634</v>
      </c>
      <c r="AB153" s="22">
        <v>0.04</v>
      </c>
      <c r="AC153" s="22">
        <v>0</v>
      </c>
      <c r="AD153" s="26" t="s">
        <v>634</v>
      </c>
      <c r="AE153" s="22">
        <v>0.17</v>
      </c>
      <c r="AF153" s="22">
        <v>0.22019146679706944</v>
      </c>
      <c r="AG153" s="26"/>
      <c r="AH153" s="22">
        <v>4.584386338714986</v>
      </c>
      <c r="AI153" s="22">
        <v>0.12460453442628526</v>
      </c>
      <c r="AJ153" s="26"/>
      <c r="AK153" s="22">
        <v>2.009621931227129</v>
      </c>
      <c r="AL153" s="22">
        <v>0.04</v>
      </c>
      <c r="AM153" s="26">
        <v>2</v>
      </c>
      <c r="AN153" s="22">
        <v>1.13</v>
      </c>
      <c r="AO153" s="22">
        <v>0.02</v>
      </c>
      <c r="AP153" s="26">
        <v>0</v>
      </c>
      <c r="AQ153" s="22">
        <v>0.43</v>
      </c>
      <c r="AR153" s="18"/>
      <c r="AS153" s="22">
        <v>7.58</v>
      </c>
      <c r="AT153" s="22">
        <v>8.154008269942116</v>
      </c>
      <c r="AU153" s="20">
        <v>0.9296041589682874</v>
      </c>
      <c r="AV153" s="20">
        <v>-7.296402291063836</v>
      </c>
      <c r="AW153" s="20"/>
      <c r="AX153" s="20" t="s">
        <v>0</v>
      </c>
    </row>
    <row r="154" spans="1:50" ht="12.75">
      <c r="A154" s="18" t="s">
        <v>434</v>
      </c>
      <c r="B154" s="19">
        <v>37474</v>
      </c>
      <c r="C154" s="20">
        <v>2002</v>
      </c>
      <c r="D154" s="21">
        <v>37474.45972222222</v>
      </c>
      <c r="E154" s="21" t="s">
        <v>26</v>
      </c>
      <c r="F154" s="22"/>
      <c r="G154" s="22" t="s">
        <v>25</v>
      </c>
      <c r="H154" s="20">
        <v>90</v>
      </c>
      <c r="I154" s="20">
        <v>0.732</v>
      </c>
      <c r="J154" s="20"/>
      <c r="K154" s="22">
        <v>5.52</v>
      </c>
      <c r="L154" s="22"/>
      <c r="M154" s="22"/>
      <c r="N154" s="22" t="s">
        <v>25</v>
      </c>
      <c r="O154" s="20">
        <v>0.0030099999999999997</v>
      </c>
      <c r="P154" s="22">
        <v>3.01</v>
      </c>
      <c r="Q154" s="22">
        <v>0.12</v>
      </c>
      <c r="R154" s="26"/>
      <c r="S154" s="22">
        <v>5.99</v>
      </c>
      <c r="T154" s="22">
        <v>0</v>
      </c>
      <c r="U154" s="26" t="s">
        <v>634</v>
      </c>
      <c r="V154" s="22">
        <v>0.04</v>
      </c>
      <c r="W154" s="22">
        <v>0.02</v>
      </c>
      <c r="X154" s="26">
        <v>0</v>
      </c>
      <c r="Y154" s="22">
        <v>0.87</v>
      </c>
      <c r="Z154" s="22">
        <v>0</v>
      </c>
      <c r="AA154" s="26" t="s">
        <v>634</v>
      </c>
      <c r="AB154" s="22">
        <v>0.04</v>
      </c>
      <c r="AC154" s="22">
        <v>0.01</v>
      </c>
      <c r="AD154" s="26" t="s">
        <v>634</v>
      </c>
      <c r="AE154" s="22">
        <v>0.39</v>
      </c>
      <c r="AF154" s="22">
        <v>0.2943689494675587</v>
      </c>
      <c r="AG154" s="26"/>
      <c r="AH154" s="22">
        <v>6.128761527914572</v>
      </c>
      <c r="AI154" s="22">
        <v>0.1562965251074411</v>
      </c>
      <c r="AJ154" s="26"/>
      <c r="AK154" s="22">
        <v>2.52075035693281</v>
      </c>
      <c r="AL154" s="22">
        <v>0.04</v>
      </c>
      <c r="AM154" s="26">
        <v>2</v>
      </c>
      <c r="AN154" s="22">
        <v>1.13</v>
      </c>
      <c r="AO154" s="22">
        <v>0.04</v>
      </c>
      <c r="AP154" s="26">
        <v>0</v>
      </c>
      <c r="AQ154" s="22">
        <v>0.87</v>
      </c>
      <c r="AR154" s="18"/>
      <c r="AS154" s="22">
        <v>10.34</v>
      </c>
      <c r="AT154" s="22">
        <v>10.64951188484738</v>
      </c>
      <c r="AU154" s="20">
        <v>0.9709365191387063</v>
      </c>
      <c r="AV154" s="20">
        <v>-2.9492051701385456</v>
      </c>
      <c r="AW154" s="20"/>
      <c r="AX154" s="20" t="s">
        <v>0</v>
      </c>
    </row>
    <row r="155" spans="1:50" ht="12.75">
      <c r="A155" s="18" t="s">
        <v>424</v>
      </c>
      <c r="B155" s="19">
        <v>37474</v>
      </c>
      <c r="C155" s="20">
        <v>2002</v>
      </c>
      <c r="D155" s="21">
        <v>37474.04305555556</v>
      </c>
      <c r="E155" s="21" t="s">
        <v>26</v>
      </c>
      <c r="F155" s="22"/>
      <c r="G155" s="22" t="s">
        <v>25</v>
      </c>
      <c r="H155" s="20">
        <v>87</v>
      </c>
      <c r="I155" s="20">
        <v>0.223</v>
      </c>
      <c r="J155" s="20"/>
      <c r="K155" s="22">
        <v>5.26</v>
      </c>
      <c r="L155" s="22"/>
      <c r="M155" s="22"/>
      <c r="N155" s="22" t="s">
        <v>25</v>
      </c>
      <c r="O155" s="20">
        <v>0.0055</v>
      </c>
      <c r="P155" s="22">
        <v>5.5</v>
      </c>
      <c r="Q155" s="22">
        <v>0.56</v>
      </c>
      <c r="R155" s="26"/>
      <c r="S155" s="22">
        <v>27.94</v>
      </c>
      <c r="T155" s="22">
        <v>0.07</v>
      </c>
      <c r="U155" s="26" t="s">
        <v>26</v>
      </c>
      <c r="V155" s="22">
        <v>5.76</v>
      </c>
      <c r="W155" s="22">
        <v>0.09</v>
      </c>
      <c r="X155" s="26"/>
      <c r="Y155" s="22">
        <v>3.91</v>
      </c>
      <c r="Z155" s="22">
        <v>0.06</v>
      </c>
      <c r="AA155" s="26"/>
      <c r="AB155" s="22">
        <v>1.53</v>
      </c>
      <c r="AC155" s="22">
        <v>1.98</v>
      </c>
      <c r="AD155" s="26"/>
      <c r="AE155" s="22">
        <v>110.17</v>
      </c>
      <c r="AF155" s="22">
        <v>2.158129912079189</v>
      </c>
      <c r="AG155" s="26"/>
      <c r="AH155" s="22">
        <v>44.93226476948871</v>
      </c>
      <c r="AI155" s="22">
        <v>1.4975204758451397</v>
      </c>
      <c r="AJ155" s="26"/>
      <c r="AK155" s="22">
        <v>24.152010234430414</v>
      </c>
      <c r="AL155" s="22">
        <v>0.16</v>
      </c>
      <c r="AM155" s="26"/>
      <c r="AN155" s="22">
        <v>4.51</v>
      </c>
      <c r="AO155" s="22">
        <v>0.1</v>
      </c>
      <c r="AP155" s="26"/>
      <c r="AQ155" s="22">
        <v>2.17</v>
      </c>
      <c r="AR155" s="18"/>
      <c r="AS155" s="22">
        <v>154.81</v>
      </c>
      <c r="AT155" s="22">
        <v>75.76427500391912</v>
      </c>
      <c r="AU155" s="20">
        <v>2.043311309875162</v>
      </c>
      <c r="AV155" s="20">
        <v>68.56421861869657</v>
      </c>
      <c r="AW155" s="20" t="s">
        <v>56</v>
      </c>
      <c r="AX155" s="20" t="s">
        <v>400</v>
      </c>
    </row>
    <row r="156" spans="1:50" ht="12.75">
      <c r="A156" s="18" t="s">
        <v>445</v>
      </c>
      <c r="B156" s="19">
        <v>37475</v>
      </c>
      <c r="C156" s="20">
        <v>2002</v>
      </c>
      <c r="D156" s="21">
        <v>37475.08472222222</v>
      </c>
      <c r="E156" s="21">
        <v>37475.125</v>
      </c>
      <c r="F156" s="22">
        <v>0.967</v>
      </c>
      <c r="G156" s="22"/>
      <c r="H156" s="20">
        <v>1029</v>
      </c>
      <c r="I156" s="20">
        <v>0.775</v>
      </c>
      <c r="J156" s="20"/>
      <c r="K156" s="22">
        <v>5.27</v>
      </c>
      <c r="L156" s="22"/>
      <c r="M156" s="22">
        <v>3.76</v>
      </c>
      <c r="N156" s="22"/>
      <c r="O156" s="20">
        <v>0.00533</v>
      </c>
      <c r="P156" s="22">
        <v>5.33</v>
      </c>
      <c r="Q156" s="22">
        <v>0.13</v>
      </c>
      <c r="R156" s="26"/>
      <c r="S156" s="22">
        <v>6.49</v>
      </c>
      <c r="T156" s="22">
        <v>0</v>
      </c>
      <c r="U156" s="26" t="s">
        <v>634</v>
      </c>
      <c r="V156" s="22">
        <v>0.04</v>
      </c>
      <c r="W156" s="22">
        <v>0.01</v>
      </c>
      <c r="X156" s="26">
        <v>0</v>
      </c>
      <c r="Y156" s="22">
        <v>0.43</v>
      </c>
      <c r="Z156" s="22">
        <v>0</v>
      </c>
      <c r="AA156" s="26" t="s">
        <v>634</v>
      </c>
      <c r="AB156" s="22">
        <v>0.04</v>
      </c>
      <c r="AC156" s="22">
        <v>0</v>
      </c>
      <c r="AD156" s="26" t="s">
        <v>634</v>
      </c>
      <c r="AE156" s="22">
        <v>0.17</v>
      </c>
      <c r="AF156" s="22">
        <v>0.010225252435659183</v>
      </c>
      <c r="AG156" s="26"/>
      <c r="AH156" s="22">
        <v>0.2128897557104242</v>
      </c>
      <c r="AI156" s="22">
        <v>0.1467557139545887</v>
      </c>
      <c r="AJ156" s="26"/>
      <c r="AK156" s="22">
        <v>2.3668761546596064</v>
      </c>
      <c r="AL156" s="22">
        <v>0.04</v>
      </c>
      <c r="AM156" s="26">
        <v>2</v>
      </c>
      <c r="AN156" s="22">
        <v>1.13</v>
      </c>
      <c r="AO156" s="22">
        <v>0.02</v>
      </c>
      <c r="AP156" s="26">
        <v>0</v>
      </c>
      <c r="AQ156" s="22">
        <v>0.43</v>
      </c>
      <c r="AR156" s="18"/>
      <c r="AS156" s="22">
        <v>12.5</v>
      </c>
      <c r="AT156" s="22">
        <v>4.139765910370031</v>
      </c>
      <c r="AU156" s="20">
        <v>3.019494403943892</v>
      </c>
      <c r="AV156" s="20">
        <v>100.48499641956869</v>
      </c>
      <c r="AW156" s="20" t="s">
        <v>56</v>
      </c>
      <c r="AX156" s="20" t="s">
        <v>56</v>
      </c>
    </row>
    <row r="157" spans="1:50" ht="12.75">
      <c r="A157" s="18" t="s">
        <v>479</v>
      </c>
      <c r="B157" s="19">
        <v>37490</v>
      </c>
      <c r="C157" s="20">
        <v>2002</v>
      </c>
      <c r="D157" s="21">
        <v>37490.66805555556</v>
      </c>
      <c r="E157" s="21" t="s">
        <v>26</v>
      </c>
      <c r="F157" s="22"/>
      <c r="G157" s="22" t="s">
        <v>25</v>
      </c>
      <c r="H157" s="20">
        <v>57</v>
      </c>
      <c r="I157" s="20">
        <v>0.565</v>
      </c>
      <c r="J157" s="20"/>
      <c r="K157" s="22">
        <v>3.39</v>
      </c>
      <c r="L157" s="22"/>
      <c r="M157" s="22">
        <v>196</v>
      </c>
      <c r="N157" s="22"/>
      <c r="O157" s="20">
        <v>0.40644</v>
      </c>
      <c r="P157" s="22">
        <v>406.44</v>
      </c>
      <c r="Q157" s="22"/>
      <c r="R157" s="26" t="s">
        <v>25</v>
      </c>
      <c r="S157" s="22"/>
      <c r="T157" s="22"/>
      <c r="U157" s="26" t="s">
        <v>25</v>
      </c>
      <c r="V157" s="22"/>
      <c r="W157" s="22"/>
      <c r="X157" s="26" t="s">
        <v>25</v>
      </c>
      <c r="Y157" s="22"/>
      <c r="Z157" s="22"/>
      <c r="AA157" s="26" t="s">
        <v>25</v>
      </c>
      <c r="AB157" s="22"/>
      <c r="AC157" s="22">
        <v>3.82</v>
      </c>
      <c r="AD157" s="26"/>
      <c r="AE157" s="22">
        <v>212.22</v>
      </c>
      <c r="AF157" s="22">
        <v>23.433205783855264</v>
      </c>
      <c r="AG157" s="26"/>
      <c r="AH157" s="22">
        <v>487.8793444198666</v>
      </c>
      <c r="AI157" s="22">
        <v>8.19924572987736</v>
      </c>
      <c r="AJ157" s="26"/>
      <c r="AK157" s="22">
        <v>132.23743513146206</v>
      </c>
      <c r="AL157" s="22">
        <v>0.39</v>
      </c>
      <c r="AM157" s="26"/>
      <c r="AN157" s="22">
        <v>10.99</v>
      </c>
      <c r="AO157" s="22">
        <v>0.01</v>
      </c>
      <c r="AP157" s="26">
        <v>0</v>
      </c>
      <c r="AQ157" s="22">
        <v>0.28</v>
      </c>
      <c r="AR157" s="18"/>
      <c r="AS157" s="22">
        <v>618.66</v>
      </c>
      <c r="AT157" s="22">
        <v>631.3867795513286</v>
      </c>
      <c r="AU157" s="20">
        <v>0.9798431326668379</v>
      </c>
      <c r="AV157" s="20">
        <v>-2.0362085258755753</v>
      </c>
      <c r="AW157" s="20"/>
      <c r="AX157" s="20" t="s">
        <v>0</v>
      </c>
    </row>
    <row r="158" spans="1:50" ht="12.75">
      <c r="A158" s="18" t="s">
        <v>480</v>
      </c>
      <c r="B158" s="19">
        <v>37490</v>
      </c>
      <c r="C158" s="20">
        <v>2002</v>
      </c>
      <c r="D158" s="21">
        <v>37490.70972222222</v>
      </c>
      <c r="E158" s="21" t="s">
        <v>26</v>
      </c>
      <c r="F158" s="22"/>
      <c r="G158" s="22" t="s">
        <v>25</v>
      </c>
      <c r="H158" s="20">
        <v>132</v>
      </c>
      <c r="I158" s="20">
        <v>0.497</v>
      </c>
      <c r="J158" s="20"/>
      <c r="K158" s="22">
        <v>3.91</v>
      </c>
      <c r="L158" s="22"/>
      <c r="M158" s="22">
        <v>63.7</v>
      </c>
      <c r="N158" s="22"/>
      <c r="O158" s="20">
        <v>0.12246</v>
      </c>
      <c r="P158" s="22">
        <v>122.46</v>
      </c>
      <c r="Q158" s="22">
        <v>0.09</v>
      </c>
      <c r="R158" s="26"/>
      <c r="S158" s="22">
        <v>4.49</v>
      </c>
      <c r="T158" s="22">
        <v>0.01</v>
      </c>
      <c r="U158" s="26">
        <v>0</v>
      </c>
      <c r="V158" s="22">
        <v>0.82</v>
      </c>
      <c r="W158" s="22">
        <v>0</v>
      </c>
      <c r="X158" s="26" t="s">
        <v>634</v>
      </c>
      <c r="Y158" s="22">
        <v>0.15</v>
      </c>
      <c r="Z158" s="22">
        <v>0</v>
      </c>
      <c r="AA158" s="26" t="s">
        <v>634</v>
      </c>
      <c r="AB158" s="22">
        <v>0.04</v>
      </c>
      <c r="AC158" s="22">
        <v>1.06</v>
      </c>
      <c r="AD158" s="26"/>
      <c r="AE158" s="22">
        <v>58.78</v>
      </c>
      <c r="AF158" s="22">
        <v>7.493729836482408</v>
      </c>
      <c r="AG158" s="26"/>
      <c r="AH158" s="22">
        <v>156.01945519556372</v>
      </c>
      <c r="AI158" s="22">
        <v>1.4736438287318725</v>
      </c>
      <c r="AJ158" s="26"/>
      <c r="AK158" s="22">
        <v>23.76692766978764</v>
      </c>
      <c r="AL158" s="22">
        <v>0.07</v>
      </c>
      <c r="AM158" s="26"/>
      <c r="AN158" s="22">
        <v>1.97</v>
      </c>
      <c r="AO158" s="22">
        <v>0.01</v>
      </c>
      <c r="AP158" s="26">
        <v>0</v>
      </c>
      <c r="AQ158" s="22">
        <v>0.28</v>
      </c>
      <c r="AR158" s="18"/>
      <c r="AS158" s="22">
        <v>186.74</v>
      </c>
      <c r="AT158" s="22">
        <v>182.03638286535136</v>
      </c>
      <c r="AU158" s="20">
        <v>1.0258388848460465</v>
      </c>
      <c r="AV158" s="20">
        <v>2.550931867221036</v>
      </c>
      <c r="AW158" s="20"/>
      <c r="AX158" s="20" t="s">
        <v>0</v>
      </c>
    </row>
    <row r="159" spans="1:50" ht="12.75">
      <c r="A159" s="18" t="s">
        <v>481</v>
      </c>
      <c r="B159" s="19">
        <v>37490</v>
      </c>
      <c r="C159" s="20">
        <v>2002</v>
      </c>
      <c r="D159" s="21">
        <v>37490.751388888886</v>
      </c>
      <c r="E159" s="21" t="s">
        <v>26</v>
      </c>
      <c r="F159" s="22"/>
      <c r="G159" s="22" t="s">
        <v>25</v>
      </c>
      <c r="H159" s="20">
        <v>448</v>
      </c>
      <c r="I159" s="20">
        <v>0.592</v>
      </c>
      <c r="J159" s="20"/>
      <c r="K159" s="22">
        <v>4.25</v>
      </c>
      <c r="L159" s="22"/>
      <c r="M159" s="22">
        <v>27.54</v>
      </c>
      <c r="N159" s="22"/>
      <c r="O159" s="20">
        <v>0.05572</v>
      </c>
      <c r="P159" s="22">
        <v>55.72</v>
      </c>
      <c r="Q159" s="22">
        <v>0.02</v>
      </c>
      <c r="R159" s="26" t="s">
        <v>635</v>
      </c>
      <c r="S159" s="22">
        <v>1</v>
      </c>
      <c r="T159" s="22">
        <v>0</v>
      </c>
      <c r="U159" s="26" t="s">
        <v>634</v>
      </c>
      <c r="V159" s="22">
        <v>0.04</v>
      </c>
      <c r="W159" s="22">
        <v>0</v>
      </c>
      <c r="X159" s="26" t="s">
        <v>634</v>
      </c>
      <c r="Y159" s="22">
        <v>0.15</v>
      </c>
      <c r="Z159" s="22">
        <v>0</v>
      </c>
      <c r="AA159" s="26" t="s">
        <v>634</v>
      </c>
      <c r="AB159" s="22">
        <v>0.04</v>
      </c>
      <c r="AC159" s="22">
        <v>0.27</v>
      </c>
      <c r="AD159" s="26"/>
      <c r="AE159" s="22">
        <v>15.06</v>
      </c>
      <c r="AF159" s="22">
        <v>3.2168351648334412</v>
      </c>
      <c r="AG159" s="26"/>
      <c r="AH159" s="22">
        <v>66.97450813183225</v>
      </c>
      <c r="AI159" s="22">
        <v>0.5864816945556213</v>
      </c>
      <c r="AJ159" s="26"/>
      <c r="AK159" s="22">
        <v>9.45877676979306</v>
      </c>
      <c r="AL159" s="22">
        <v>0.02</v>
      </c>
      <c r="AM159" s="26" t="s">
        <v>635</v>
      </c>
      <c r="AN159" s="22">
        <v>0.56</v>
      </c>
      <c r="AO159" s="22">
        <v>0.01</v>
      </c>
      <c r="AP159" s="26">
        <v>0</v>
      </c>
      <c r="AQ159" s="22">
        <v>0.28</v>
      </c>
      <c r="AR159" s="18" t="s">
        <v>658</v>
      </c>
      <c r="AS159" s="22">
        <v>72.01</v>
      </c>
      <c r="AT159" s="22">
        <v>77.27328490162532</v>
      </c>
      <c r="AU159" s="20">
        <v>0.93188739279913</v>
      </c>
      <c r="AV159" s="20">
        <v>-7.051405527542786</v>
      </c>
      <c r="AW159" s="20"/>
      <c r="AX159" s="20" t="s">
        <v>0</v>
      </c>
    </row>
    <row r="160" spans="1:50" ht="12.75">
      <c r="A160" s="18" t="s">
        <v>482</v>
      </c>
      <c r="B160" s="19">
        <v>37490</v>
      </c>
      <c r="C160" s="20">
        <v>2002</v>
      </c>
      <c r="D160" s="21">
        <v>37490.79305555556</v>
      </c>
      <c r="E160" s="21" t="s">
        <v>26</v>
      </c>
      <c r="F160" s="22"/>
      <c r="G160" s="22" t="s">
        <v>25</v>
      </c>
      <c r="H160" s="20">
        <v>482</v>
      </c>
      <c r="I160" s="20">
        <v>0.844</v>
      </c>
      <c r="J160" s="20"/>
      <c r="K160" s="22">
        <v>4.34</v>
      </c>
      <c r="L160" s="22"/>
      <c r="M160" s="22">
        <v>22.15</v>
      </c>
      <c r="N160" s="22"/>
      <c r="O160" s="20">
        <v>0.04571</v>
      </c>
      <c r="P160" s="22">
        <v>45.71</v>
      </c>
      <c r="Q160" s="22">
        <v>0</v>
      </c>
      <c r="R160" s="26" t="s">
        <v>634</v>
      </c>
      <c r="S160" s="22">
        <v>0.22</v>
      </c>
      <c r="T160" s="22">
        <v>0</v>
      </c>
      <c r="U160" s="26" t="s">
        <v>634</v>
      </c>
      <c r="V160" s="22">
        <v>0.04</v>
      </c>
      <c r="W160" s="22">
        <v>0</v>
      </c>
      <c r="X160" s="26" t="s">
        <v>634</v>
      </c>
      <c r="Y160" s="22">
        <v>0.15</v>
      </c>
      <c r="Z160" s="22">
        <v>0</v>
      </c>
      <c r="AA160" s="26" t="s">
        <v>634</v>
      </c>
      <c r="AB160" s="22">
        <v>0.04</v>
      </c>
      <c r="AC160" s="22"/>
      <c r="AD160" s="26" t="s">
        <v>25</v>
      </c>
      <c r="AE160" s="22"/>
      <c r="AF160" s="22">
        <v>2.514346222908874</v>
      </c>
      <c r="AG160" s="26"/>
      <c r="AH160" s="22">
        <v>52.34868836096276</v>
      </c>
      <c r="AI160" s="22">
        <v>0.5064895554627038</v>
      </c>
      <c r="AJ160" s="26"/>
      <c r="AK160" s="22">
        <v>8.168663550502487</v>
      </c>
      <c r="AL160" s="22">
        <v>0.01</v>
      </c>
      <c r="AM160" s="26" t="s">
        <v>634</v>
      </c>
      <c r="AN160" s="22">
        <v>0.28</v>
      </c>
      <c r="AO160" s="22">
        <v>0.01</v>
      </c>
      <c r="AP160" s="26">
        <v>0</v>
      </c>
      <c r="AQ160" s="22">
        <v>0.28</v>
      </c>
      <c r="AR160" s="18" t="s">
        <v>658</v>
      </c>
      <c r="AS160" s="22">
        <v>46.16</v>
      </c>
      <c r="AT160" s="22">
        <v>61.07735191146525</v>
      </c>
      <c r="AU160" s="20">
        <v>0.7557629555864059</v>
      </c>
      <c r="AV160" s="20">
        <v>-27.821186639858396</v>
      </c>
      <c r="AW160" s="20"/>
      <c r="AX160" s="20" t="s">
        <v>483</v>
      </c>
    </row>
    <row r="161" spans="1:50" ht="12.75">
      <c r="A161" s="18" t="s">
        <v>484</v>
      </c>
      <c r="B161" s="19">
        <v>37490</v>
      </c>
      <c r="C161" s="20">
        <v>2002</v>
      </c>
      <c r="D161" s="21">
        <v>37490.83472222222</v>
      </c>
      <c r="E161" s="21" t="s">
        <v>26</v>
      </c>
      <c r="F161" s="22"/>
      <c r="G161" s="22" t="s">
        <v>25</v>
      </c>
      <c r="H161" s="20">
        <v>960</v>
      </c>
      <c r="I161" s="20">
        <v>1.162</v>
      </c>
      <c r="J161" s="20" t="s">
        <v>134</v>
      </c>
      <c r="K161" s="22">
        <v>4.32</v>
      </c>
      <c r="L161" s="22"/>
      <c r="M161" s="22">
        <v>24.01</v>
      </c>
      <c r="N161" s="22"/>
      <c r="O161" s="20">
        <v>0.04753</v>
      </c>
      <c r="P161" s="22">
        <v>47.53</v>
      </c>
      <c r="Q161" s="22">
        <v>0</v>
      </c>
      <c r="R161" s="26" t="s">
        <v>634</v>
      </c>
      <c r="S161" s="22">
        <v>0.22</v>
      </c>
      <c r="T161" s="22">
        <v>0</v>
      </c>
      <c r="U161" s="26" t="s">
        <v>634</v>
      </c>
      <c r="V161" s="22">
        <v>0.04</v>
      </c>
      <c r="W161" s="22">
        <v>0</v>
      </c>
      <c r="X161" s="26" t="s">
        <v>634</v>
      </c>
      <c r="Y161" s="22">
        <v>0.15</v>
      </c>
      <c r="Z161" s="22">
        <v>0</v>
      </c>
      <c r="AA161" s="26" t="s">
        <v>634</v>
      </c>
      <c r="AB161" s="22">
        <v>0.04</v>
      </c>
      <c r="AC161" s="22"/>
      <c r="AD161" s="26" t="s">
        <v>25</v>
      </c>
      <c r="AE161" s="22"/>
      <c r="AF161" s="22">
        <v>2.8868560449395915</v>
      </c>
      <c r="AG161" s="26"/>
      <c r="AH161" s="22">
        <v>60.104342855642294</v>
      </c>
      <c r="AI161" s="22">
        <v>0.42129290955140886</v>
      </c>
      <c r="AJ161" s="26"/>
      <c r="AK161" s="22">
        <v>6.794612045245122</v>
      </c>
      <c r="AL161" s="22">
        <v>0.05</v>
      </c>
      <c r="AM161" s="26">
        <v>2</v>
      </c>
      <c r="AN161" s="22">
        <v>1.41</v>
      </c>
      <c r="AO161" s="22">
        <v>0.01</v>
      </c>
      <c r="AP161" s="26">
        <v>0</v>
      </c>
      <c r="AQ161" s="22">
        <v>0.28</v>
      </c>
      <c r="AR161" s="18"/>
      <c r="AS161" s="22">
        <v>47.98</v>
      </c>
      <c r="AT161" s="22">
        <v>68.58895490088742</v>
      </c>
      <c r="AU161" s="20">
        <v>0.6995295389663274</v>
      </c>
      <c r="AV161" s="20">
        <v>-35.35925138628918</v>
      </c>
      <c r="AW161" s="20"/>
      <c r="AX161" s="20" t="s">
        <v>483</v>
      </c>
    </row>
    <row r="162" spans="1:50" ht="12.75">
      <c r="A162" s="18" t="s">
        <v>485</v>
      </c>
      <c r="B162" s="19">
        <v>37490</v>
      </c>
      <c r="C162" s="20">
        <v>2002</v>
      </c>
      <c r="D162" s="21">
        <v>37490.876388888886</v>
      </c>
      <c r="E162" s="21" t="s">
        <v>26</v>
      </c>
      <c r="F162" s="22"/>
      <c r="G162" s="22" t="s">
        <v>25</v>
      </c>
      <c r="H162" s="20">
        <v>1035</v>
      </c>
      <c r="I162" s="20">
        <v>1.366</v>
      </c>
      <c r="J162" s="20" t="s">
        <v>134</v>
      </c>
      <c r="K162" s="22">
        <v>4.31</v>
      </c>
      <c r="L162" s="22"/>
      <c r="M162" s="22">
        <v>22.54</v>
      </c>
      <c r="N162" s="22"/>
      <c r="O162" s="20">
        <v>0.048979999999999996</v>
      </c>
      <c r="P162" s="22">
        <v>48.98</v>
      </c>
      <c r="Q162" s="22">
        <v>0</v>
      </c>
      <c r="R162" s="26" t="s">
        <v>634</v>
      </c>
      <c r="S162" s="22">
        <v>0.22</v>
      </c>
      <c r="T162" s="22">
        <v>0</v>
      </c>
      <c r="U162" s="26" t="s">
        <v>634</v>
      </c>
      <c r="V162" s="22">
        <v>0.04</v>
      </c>
      <c r="W162" s="22">
        <v>0</v>
      </c>
      <c r="X162" s="26" t="s">
        <v>634</v>
      </c>
      <c r="Y162" s="22">
        <v>0.15</v>
      </c>
      <c r="Z162" s="22">
        <v>0</v>
      </c>
      <c r="AA162" s="26" t="s">
        <v>634</v>
      </c>
      <c r="AB162" s="22">
        <v>0.04</v>
      </c>
      <c r="AC162" s="22"/>
      <c r="AD162" s="26" t="s">
        <v>25</v>
      </c>
      <c r="AE162" s="22"/>
      <c r="AF162" s="22">
        <v>2.8368432908619274</v>
      </c>
      <c r="AG162" s="26"/>
      <c r="AH162" s="22">
        <v>59.06307731574533</v>
      </c>
      <c r="AI162" s="22">
        <v>0.582722192551044</v>
      </c>
      <c r="AJ162" s="26"/>
      <c r="AK162" s="22">
        <v>9.398143521463236</v>
      </c>
      <c r="AL162" s="22"/>
      <c r="AM162" s="26" t="s">
        <v>25</v>
      </c>
      <c r="AN162" s="22"/>
      <c r="AO162" s="22">
        <v>0.01</v>
      </c>
      <c r="AP162" s="26">
        <v>0</v>
      </c>
      <c r="AQ162" s="22">
        <v>0.28</v>
      </c>
      <c r="AR162" s="18"/>
      <c r="AS162" s="22">
        <v>49.43</v>
      </c>
      <c r="AT162" s="22">
        <v>68.74122083720857</v>
      </c>
      <c r="AU162" s="20">
        <v>0.7190736416663157</v>
      </c>
      <c r="AV162" s="20">
        <v>-32.68345829110375</v>
      </c>
      <c r="AW162" s="20"/>
      <c r="AX162" s="20" t="s">
        <v>483</v>
      </c>
    </row>
    <row r="163" spans="1:50" ht="12.75">
      <c r="A163" s="18" t="s">
        <v>486</v>
      </c>
      <c r="B163" s="19">
        <v>37490</v>
      </c>
      <c r="C163" s="20">
        <v>2002</v>
      </c>
      <c r="D163" s="21">
        <v>37490.91805555556</v>
      </c>
      <c r="E163" s="21" t="s">
        <v>26</v>
      </c>
      <c r="F163" s="22"/>
      <c r="G163" s="22" t="s">
        <v>25</v>
      </c>
      <c r="H163" s="20">
        <v>1004</v>
      </c>
      <c r="I163" s="20">
        <v>1.573</v>
      </c>
      <c r="J163" s="20" t="s">
        <v>134</v>
      </c>
      <c r="K163" s="22">
        <v>4.25</v>
      </c>
      <c r="L163" s="22"/>
      <c r="M163" s="22">
        <v>28.81</v>
      </c>
      <c r="N163" s="22"/>
      <c r="O163" s="20">
        <v>0.05662</v>
      </c>
      <c r="P163" s="22">
        <v>56.62</v>
      </c>
      <c r="Q163" s="22">
        <v>0.01</v>
      </c>
      <c r="R163" s="26" t="s">
        <v>635</v>
      </c>
      <c r="S163" s="22">
        <v>0.5</v>
      </c>
      <c r="T163" s="22">
        <v>0</v>
      </c>
      <c r="U163" s="26" t="s">
        <v>634</v>
      </c>
      <c r="V163" s="22">
        <v>0.04</v>
      </c>
      <c r="W163" s="22">
        <v>0</v>
      </c>
      <c r="X163" s="26" t="s">
        <v>634</v>
      </c>
      <c r="Y163" s="22">
        <v>0.15</v>
      </c>
      <c r="Z163" s="22">
        <v>0</v>
      </c>
      <c r="AA163" s="26" t="s">
        <v>634</v>
      </c>
      <c r="AB163" s="22">
        <v>0.04</v>
      </c>
      <c r="AC163" s="22"/>
      <c r="AD163" s="26" t="s">
        <v>25</v>
      </c>
      <c r="AE163" s="22"/>
      <c r="AF163" s="22">
        <v>2.0134416199836047</v>
      </c>
      <c r="AG163" s="26"/>
      <c r="AH163" s="22">
        <v>41.91985452805865</v>
      </c>
      <c r="AI163" s="22">
        <v>1.858275821900511</v>
      </c>
      <c r="AJ163" s="26"/>
      <c r="AK163" s="22">
        <v>29.970272455611443</v>
      </c>
      <c r="AL163" s="22">
        <v>0.01</v>
      </c>
      <c r="AM163" s="26" t="s">
        <v>634</v>
      </c>
      <c r="AN163" s="22">
        <v>0.28</v>
      </c>
      <c r="AO163" s="22">
        <v>0.01</v>
      </c>
      <c r="AP163" s="26">
        <v>0</v>
      </c>
      <c r="AQ163" s="22">
        <v>0.28</v>
      </c>
      <c r="AR163" s="18"/>
      <c r="AS163" s="22">
        <v>57.35</v>
      </c>
      <c r="AT163" s="22">
        <v>72.45012698367009</v>
      </c>
      <c r="AU163" s="20">
        <v>0.7915790128694516</v>
      </c>
      <c r="AV163" s="20">
        <v>-23.266736843130843</v>
      </c>
      <c r="AW163" s="20"/>
      <c r="AX163" s="20" t="s">
        <v>483</v>
      </c>
    </row>
    <row r="164" spans="1:50" ht="12.75">
      <c r="A164" s="18" t="s">
        <v>487</v>
      </c>
      <c r="B164" s="19">
        <v>37490</v>
      </c>
      <c r="C164" s="20">
        <v>2002</v>
      </c>
      <c r="D164" s="21">
        <v>37490.95972222222</v>
      </c>
      <c r="E164" s="21" t="s">
        <v>26</v>
      </c>
      <c r="F164" s="22"/>
      <c r="G164" s="22" t="s">
        <v>25</v>
      </c>
      <c r="H164" s="20">
        <v>1029</v>
      </c>
      <c r="I164" s="20">
        <v>1.186</v>
      </c>
      <c r="J164" s="20" t="s">
        <v>134</v>
      </c>
      <c r="K164" s="22">
        <v>4.11</v>
      </c>
      <c r="L164" s="22"/>
      <c r="M164" s="22">
        <v>35.38</v>
      </c>
      <c r="N164" s="22"/>
      <c r="O164" s="20">
        <v>0.07834</v>
      </c>
      <c r="P164" s="22">
        <v>78.34</v>
      </c>
      <c r="Q164" s="22">
        <v>0</v>
      </c>
      <c r="R164" s="26" t="s">
        <v>634</v>
      </c>
      <c r="S164" s="22">
        <v>0.22</v>
      </c>
      <c r="T164" s="22">
        <v>0</v>
      </c>
      <c r="U164" s="26" t="s">
        <v>634</v>
      </c>
      <c r="V164" s="22">
        <v>0.04</v>
      </c>
      <c r="W164" s="22">
        <v>0</v>
      </c>
      <c r="X164" s="26" t="s">
        <v>634</v>
      </c>
      <c r="Y164" s="22">
        <v>0.15</v>
      </c>
      <c r="Z164" s="22">
        <v>0</v>
      </c>
      <c r="AA164" s="26" t="s">
        <v>634</v>
      </c>
      <c r="AB164" s="22">
        <v>0.04</v>
      </c>
      <c r="AC164" s="22"/>
      <c r="AD164" s="26" t="s">
        <v>25</v>
      </c>
      <c r="AE164" s="22"/>
      <c r="AF164" s="22">
        <v>3.2996045250219934</v>
      </c>
      <c r="AG164" s="26"/>
      <c r="AH164" s="22">
        <v>68.69776621095791</v>
      </c>
      <c r="AI164" s="22">
        <v>1.6458093135986425</v>
      </c>
      <c r="AJ164" s="26"/>
      <c r="AK164" s="22">
        <v>26.543612609718906</v>
      </c>
      <c r="AL164" s="22">
        <v>0.03</v>
      </c>
      <c r="AM164" s="26" t="s">
        <v>635</v>
      </c>
      <c r="AN164" s="22">
        <v>0.85</v>
      </c>
      <c r="AO164" s="22">
        <v>0.01</v>
      </c>
      <c r="AP164" s="26">
        <v>0</v>
      </c>
      <c r="AQ164" s="22">
        <v>0.28</v>
      </c>
      <c r="AR164" s="18"/>
      <c r="AS164" s="22">
        <v>78.79</v>
      </c>
      <c r="AT164" s="22">
        <v>96.37137882067681</v>
      </c>
      <c r="AU164" s="20">
        <v>0.817566387076485</v>
      </c>
      <c r="AV164" s="20">
        <v>-20.07449237845507</v>
      </c>
      <c r="AW164" s="20"/>
      <c r="AX164" s="20" t="s">
        <v>483</v>
      </c>
    </row>
    <row r="165" spans="1:50" ht="12.75">
      <c r="A165" s="18" t="s">
        <v>489</v>
      </c>
      <c r="B165" s="19">
        <v>37491</v>
      </c>
      <c r="C165" s="20">
        <v>2002</v>
      </c>
      <c r="D165" s="21">
        <v>37491.04305555556</v>
      </c>
      <c r="E165" s="21">
        <v>37491.083333333336</v>
      </c>
      <c r="F165" s="22">
        <v>0.967</v>
      </c>
      <c r="G165" s="22"/>
      <c r="H165" s="20">
        <v>1035</v>
      </c>
      <c r="I165" s="20">
        <v>1.253</v>
      </c>
      <c r="J165" s="20" t="s">
        <v>134</v>
      </c>
      <c r="K165" s="22">
        <v>4.11</v>
      </c>
      <c r="L165" s="22"/>
      <c r="M165" s="22">
        <v>37.24</v>
      </c>
      <c r="N165" s="22"/>
      <c r="O165" s="20">
        <v>0.07851999999999999</v>
      </c>
      <c r="P165" s="22">
        <v>78.52</v>
      </c>
      <c r="Q165" s="22">
        <v>0.03</v>
      </c>
      <c r="R165" s="26" t="s">
        <v>635</v>
      </c>
      <c r="S165" s="22">
        <v>1.5</v>
      </c>
      <c r="T165" s="22">
        <v>0</v>
      </c>
      <c r="U165" s="26" t="s">
        <v>634</v>
      </c>
      <c r="V165" s="22">
        <v>0.04</v>
      </c>
      <c r="W165" s="22">
        <v>0</v>
      </c>
      <c r="X165" s="26" t="s">
        <v>634</v>
      </c>
      <c r="Y165" s="22">
        <v>0.15</v>
      </c>
      <c r="Z165" s="22">
        <v>0</v>
      </c>
      <c r="AA165" s="26" t="s">
        <v>634</v>
      </c>
      <c r="AB165" s="22">
        <v>0.04</v>
      </c>
      <c r="AC165" s="22"/>
      <c r="AD165" s="26" t="s">
        <v>25</v>
      </c>
      <c r="AE165" s="22"/>
      <c r="AF165" s="22">
        <v>3.56070065064211</v>
      </c>
      <c r="AG165" s="26"/>
      <c r="AH165" s="22">
        <v>74.13378754636874</v>
      </c>
      <c r="AI165" s="22">
        <v>1.8784816386478091</v>
      </c>
      <c r="AJ165" s="26"/>
      <c r="AK165" s="22">
        <v>30.296151868111867</v>
      </c>
      <c r="AL165" s="22">
        <v>0.03</v>
      </c>
      <c r="AM165" s="26" t="s">
        <v>635</v>
      </c>
      <c r="AN165" s="22">
        <v>0.85</v>
      </c>
      <c r="AO165" s="22">
        <v>0.01</v>
      </c>
      <c r="AP165" s="26">
        <v>0</v>
      </c>
      <c r="AQ165" s="22">
        <v>0.28</v>
      </c>
      <c r="AR165" s="18"/>
      <c r="AS165" s="22">
        <v>80.25</v>
      </c>
      <c r="AT165" s="22">
        <v>105.5599394144806</v>
      </c>
      <c r="AU165" s="20">
        <v>0.7602315844924727</v>
      </c>
      <c r="AV165" s="20">
        <v>-27.242826184903347</v>
      </c>
      <c r="AW165" s="20" t="s">
        <v>56</v>
      </c>
      <c r="AX165" s="20" t="s">
        <v>490</v>
      </c>
    </row>
    <row r="166" spans="1:50" ht="12.75">
      <c r="A166" s="18" t="s">
        <v>491</v>
      </c>
      <c r="B166" s="19">
        <v>37491</v>
      </c>
      <c r="C166" s="20">
        <v>2002</v>
      </c>
      <c r="D166" s="21">
        <v>37491.08472222222</v>
      </c>
      <c r="E166" s="21">
        <v>37491.125</v>
      </c>
      <c r="F166" s="22">
        <v>0.967</v>
      </c>
      <c r="G166" s="22"/>
      <c r="H166" s="20">
        <v>748</v>
      </c>
      <c r="I166" s="20">
        <v>0.692</v>
      </c>
      <c r="J166" s="20"/>
      <c r="K166" s="22">
        <v>3.86</v>
      </c>
      <c r="L166" s="22"/>
      <c r="M166" s="22">
        <v>71.74</v>
      </c>
      <c r="N166" s="22"/>
      <c r="O166" s="20">
        <v>0.13836</v>
      </c>
      <c r="P166" s="22">
        <v>138.36</v>
      </c>
      <c r="Q166" s="22">
        <v>0.26</v>
      </c>
      <c r="R166" s="26"/>
      <c r="S166" s="22">
        <v>12.97</v>
      </c>
      <c r="T166" s="22">
        <v>0.01</v>
      </c>
      <c r="U166" s="26">
        <v>0</v>
      </c>
      <c r="V166" s="22">
        <v>0.82</v>
      </c>
      <c r="W166" s="22">
        <v>0</v>
      </c>
      <c r="X166" s="26" t="s">
        <v>634</v>
      </c>
      <c r="Y166" s="22">
        <v>0.15</v>
      </c>
      <c r="Z166" s="22">
        <v>0.02</v>
      </c>
      <c r="AA166" s="26">
        <v>0</v>
      </c>
      <c r="AB166" s="22">
        <v>0.51</v>
      </c>
      <c r="AC166" s="22"/>
      <c r="AD166" s="26" t="s">
        <v>25</v>
      </c>
      <c r="AE166" s="22"/>
      <c r="AF166" s="22">
        <v>6.342094663401661</v>
      </c>
      <c r="AG166" s="26"/>
      <c r="AH166" s="22">
        <v>132.0424108920226</v>
      </c>
      <c r="AI166" s="22">
        <v>6.177387244852317</v>
      </c>
      <c r="AJ166" s="26"/>
      <c r="AK166" s="22">
        <v>99.62890148497816</v>
      </c>
      <c r="AL166" s="22">
        <v>0.07</v>
      </c>
      <c r="AM166" s="26"/>
      <c r="AN166" s="22">
        <v>1.97</v>
      </c>
      <c r="AO166" s="22">
        <v>0.02</v>
      </c>
      <c r="AP166" s="26">
        <v>0</v>
      </c>
      <c r="AQ166" s="22">
        <v>0.43</v>
      </c>
      <c r="AR166" s="18"/>
      <c r="AS166" s="22">
        <v>152.81</v>
      </c>
      <c r="AT166" s="22">
        <v>234.07131237700074</v>
      </c>
      <c r="AU166" s="20">
        <v>0.6528352340498721</v>
      </c>
      <c r="AV166" s="20">
        <v>-42.00839367387937</v>
      </c>
      <c r="AW166" s="20" t="s">
        <v>56</v>
      </c>
      <c r="AX166" s="20" t="s">
        <v>490</v>
      </c>
    </row>
    <row r="167" spans="1:50" ht="12.75">
      <c r="A167" s="18" t="s">
        <v>492</v>
      </c>
      <c r="B167" s="19">
        <v>37491</v>
      </c>
      <c r="C167" s="20">
        <v>2002</v>
      </c>
      <c r="D167" s="21">
        <v>37491.126388888886</v>
      </c>
      <c r="E167" s="21">
        <v>37491.166666666664</v>
      </c>
      <c r="F167" s="22">
        <v>0.967</v>
      </c>
      <c r="G167" s="22"/>
      <c r="H167" s="20">
        <v>40</v>
      </c>
      <c r="I167" s="20">
        <v>0.081</v>
      </c>
      <c r="J167" s="20"/>
      <c r="K167" s="22">
        <v>3.84</v>
      </c>
      <c r="L167" s="22"/>
      <c r="M167" s="22"/>
      <c r="N167" s="22" t="s">
        <v>25</v>
      </c>
      <c r="O167" s="20">
        <v>0.14555</v>
      </c>
      <c r="P167" s="22">
        <v>145.55</v>
      </c>
      <c r="Q167" s="22"/>
      <c r="R167" s="26" t="s">
        <v>25</v>
      </c>
      <c r="S167" s="22"/>
      <c r="T167" s="22"/>
      <c r="U167" s="26" t="s">
        <v>25</v>
      </c>
      <c r="V167" s="22"/>
      <c r="W167" s="22"/>
      <c r="X167" s="26" t="s">
        <v>25</v>
      </c>
      <c r="Y167" s="22"/>
      <c r="Z167" s="22"/>
      <c r="AA167" s="26" t="s">
        <v>25</v>
      </c>
      <c r="AB167" s="22"/>
      <c r="AC167" s="22"/>
      <c r="AD167" s="26" t="s">
        <v>25</v>
      </c>
      <c r="AE167" s="22"/>
      <c r="AF167" s="22">
        <v>7.9908918438044</v>
      </c>
      <c r="AG167" s="26"/>
      <c r="AH167" s="22">
        <v>166.3703681880076</v>
      </c>
      <c r="AI167" s="22">
        <v>5.988510574697492</v>
      </c>
      <c r="AJ167" s="26"/>
      <c r="AK167" s="22">
        <v>96.58269854872115</v>
      </c>
      <c r="AL167" s="22">
        <v>0.1</v>
      </c>
      <c r="AM167" s="26"/>
      <c r="AN167" s="22">
        <v>2.82</v>
      </c>
      <c r="AO167" s="22">
        <v>0.03</v>
      </c>
      <c r="AP167" s="26">
        <v>0</v>
      </c>
      <c r="AQ167" s="22">
        <v>0.65</v>
      </c>
      <c r="AR167" s="18"/>
      <c r="AS167" s="22">
        <v>145.55</v>
      </c>
      <c r="AT167" s="22">
        <v>266.42306673672874</v>
      </c>
      <c r="AU167" s="20">
        <v>0.546311555462381</v>
      </c>
      <c r="AV167" s="20">
        <v>-58.680082022921475</v>
      </c>
      <c r="AW167" s="20" t="s">
        <v>56</v>
      </c>
      <c r="AX167" s="20" t="s">
        <v>490</v>
      </c>
    </row>
    <row r="168" spans="1:50" ht="12.75">
      <c r="A168" s="18" t="s">
        <v>488</v>
      </c>
      <c r="B168" s="19">
        <v>37491</v>
      </c>
      <c r="C168" s="20">
        <v>2002</v>
      </c>
      <c r="D168" s="21">
        <v>37491.001388888886</v>
      </c>
      <c r="E168" s="21" t="s">
        <v>26</v>
      </c>
      <c r="F168" s="22"/>
      <c r="G168" s="22" t="s">
        <v>25</v>
      </c>
      <c r="H168" s="20">
        <v>971</v>
      </c>
      <c r="I168" s="20">
        <v>0.905</v>
      </c>
      <c r="J168" s="20"/>
      <c r="K168" s="22">
        <v>4.16</v>
      </c>
      <c r="L168" s="22"/>
      <c r="M168" s="22">
        <v>32.05</v>
      </c>
      <c r="N168" s="22"/>
      <c r="O168" s="20">
        <v>0.06998</v>
      </c>
      <c r="P168" s="22">
        <v>69.98</v>
      </c>
      <c r="Q168" s="22">
        <v>0.04</v>
      </c>
      <c r="R168" s="26">
        <v>0</v>
      </c>
      <c r="S168" s="22">
        <v>2</v>
      </c>
      <c r="T168" s="22">
        <v>0</v>
      </c>
      <c r="U168" s="26" t="s">
        <v>634</v>
      </c>
      <c r="V168" s="22">
        <v>0.04</v>
      </c>
      <c r="W168" s="22">
        <v>0</v>
      </c>
      <c r="X168" s="26" t="s">
        <v>634</v>
      </c>
      <c r="Y168" s="22">
        <v>0.15</v>
      </c>
      <c r="Z168" s="22">
        <v>0</v>
      </c>
      <c r="AA168" s="26" t="s">
        <v>634</v>
      </c>
      <c r="AB168" s="22">
        <v>0.04</v>
      </c>
      <c r="AC168" s="22"/>
      <c r="AD168" s="26" t="s">
        <v>25</v>
      </c>
      <c r="AE168" s="22"/>
      <c r="AF168" s="22">
        <v>3.4431732634539483</v>
      </c>
      <c r="AG168" s="26"/>
      <c r="AH168" s="22">
        <v>71.68686734511121</v>
      </c>
      <c r="AI168" s="22">
        <v>1.0403494148377133</v>
      </c>
      <c r="AJ168" s="26"/>
      <c r="AK168" s="22">
        <v>16.77875536250264</v>
      </c>
      <c r="AL168" s="22">
        <v>0.03</v>
      </c>
      <c r="AM168" s="26" t="s">
        <v>635</v>
      </c>
      <c r="AN168" s="22">
        <v>0.85</v>
      </c>
      <c r="AO168" s="22">
        <v>0.01</v>
      </c>
      <c r="AP168" s="26">
        <v>0</v>
      </c>
      <c r="AQ168" s="22">
        <v>0.22</v>
      </c>
      <c r="AR168" s="18"/>
      <c r="AS168" s="22">
        <v>72.21</v>
      </c>
      <c r="AT168" s="22">
        <v>89.53562270761384</v>
      </c>
      <c r="AU168" s="20">
        <v>0.8064946422030022</v>
      </c>
      <c r="AV168" s="20">
        <v>-21.42329717192186</v>
      </c>
      <c r="AW168" s="20"/>
      <c r="AX168" s="20" t="s">
        <v>483</v>
      </c>
    </row>
    <row r="169" spans="1:50" ht="12.75">
      <c r="A169" s="18" t="s">
        <v>497</v>
      </c>
      <c r="B169" s="19">
        <v>37492</v>
      </c>
      <c r="C169" s="20">
        <v>2002</v>
      </c>
      <c r="D169" s="21" t="s">
        <v>26</v>
      </c>
      <c r="E169" s="21" t="s">
        <v>26</v>
      </c>
      <c r="F169" s="22"/>
      <c r="G169" s="22" t="s">
        <v>25</v>
      </c>
      <c r="H169" s="20">
        <v>1014</v>
      </c>
      <c r="I169" s="20"/>
      <c r="J169" s="20" t="s">
        <v>25</v>
      </c>
      <c r="K169" s="22">
        <v>4.65</v>
      </c>
      <c r="L169" s="22"/>
      <c r="M169" s="22">
        <v>21.76</v>
      </c>
      <c r="N169" s="22"/>
      <c r="O169" s="20">
        <v>0.02249</v>
      </c>
      <c r="P169" s="22">
        <v>22.49</v>
      </c>
      <c r="Q169" s="22">
        <v>0.43</v>
      </c>
      <c r="R169" s="26"/>
      <c r="S169" s="22">
        <v>21.46</v>
      </c>
      <c r="T169" s="22">
        <v>0.05</v>
      </c>
      <c r="U169" s="26" t="s">
        <v>26</v>
      </c>
      <c r="V169" s="22">
        <v>4.11</v>
      </c>
      <c r="W169" s="22">
        <v>0.01</v>
      </c>
      <c r="X169" s="26">
        <v>0</v>
      </c>
      <c r="Y169" s="22">
        <v>0.43</v>
      </c>
      <c r="Z169" s="22">
        <v>0.02</v>
      </c>
      <c r="AA169" s="26">
        <v>0</v>
      </c>
      <c r="AB169" s="22">
        <v>0.51</v>
      </c>
      <c r="AC169" s="22">
        <v>1.1</v>
      </c>
      <c r="AD169" s="26"/>
      <c r="AE169" s="22">
        <v>60.83</v>
      </c>
      <c r="AF169" s="22">
        <v>2.2726670546684278</v>
      </c>
      <c r="AG169" s="26"/>
      <c r="AH169" s="22">
        <v>47.31692807819667</v>
      </c>
      <c r="AI169" s="22">
        <v>2.391068305660557</v>
      </c>
      <c r="AJ169" s="26"/>
      <c r="AK169" s="22">
        <v>38.56314963369346</v>
      </c>
      <c r="AL169" s="22">
        <v>0.05</v>
      </c>
      <c r="AM169" s="26">
        <v>2</v>
      </c>
      <c r="AN169" s="22">
        <v>1.41</v>
      </c>
      <c r="AO169" s="22">
        <v>0.04</v>
      </c>
      <c r="AP169" s="26">
        <v>0</v>
      </c>
      <c r="AQ169" s="22">
        <v>0.87</v>
      </c>
      <c r="AR169" s="18" t="s">
        <v>633</v>
      </c>
      <c r="AS169" s="22">
        <v>109.83</v>
      </c>
      <c r="AT169" s="22">
        <v>88.16007771189012</v>
      </c>
      <c r="AU169" s="20">
        <v>1.245801987141253</v>
      </c>
      <c r="AV169" s="20">
        <v>21.889907351461687</v>
      </c>
      <c r="AW169" s="20"/>
      <c r="AX169" s="20" t="s">
        <v>0</v>
      </c>
    </row>
    <row r="170" spans="1:50" ht="12.75">
      <c r="A170" s="18" t="s">
        <v>498</v>
      </c>
      <c r="B170" s="19">
        <v>37492</v>
      </c>
      <c r="C170" s="20">
        <v>2002</v>
      </c>
      <c r="D170" s="21" t="s">
        <v>26</v>
      </c>
      <c r="E170" s="21" t="s">
        <v>26</v>
      </c>
      <c r="F170" s="22"/>
      <c r="G170" s="22" t="s">
        <v>25</v>
      </c>
      <c r="H170" s="20">
        <v>1066</v>
      </c>
      <c r="I170" s="20"/>
      <c r="J170" s="20" t="s">
        <v>25</v>
      </c>
      <c r="K170" s="22">
        <v>4.78</v>
      </c>
      <c r="L170" s="22"/>
      <c r="M170" s="22">
        <v>14.5</v>
      </c>
      <c r="N170" s="22"/>
      <c r="O170" s="20">
        <v>0.01679</v>
      </c>
      <c r="P170" s="22">
        <v>16.79</v>
      </c>
      <c r="Q170" s="22">
        <v>0.15</v>
      </c>
      <c r="R170" s="26"/>
      <c r="S170" s="22">
        <v>7.49</v>
      </c>
      <c r="T170" s="22">
        <v>0.02</v>
      </c>
      <c r="U170" s="26" t="s">
        <v>26</v>
      </c>
      <c r="V170" s="22">
        <v>1.65</v>
      </c>
      <c r="W170" s="22">
        <v>0</v>
      </c>
      <c r="X170" s="26" t="s">
        <v>634</v>
      </c>
      <c r="Y170" s="22">
        <v>0.15</v>
      </c>
      <c r="Z170" s="22">
        <v>0.01</v>
      </c>
      <c r="AA170" s="26" t="s">
        <v>635</v>
      </c>
      <c r="AB170" s="22">
        <v>0.26</v>
      </c>
      <c r="AC170" s="22">
        <v>0.7</v>
      </c>
      <c r="AD170" s="26"/>
      <c r="AE170" s="22">
        <v>39.11</v>
      </c>
      <c r="AF170" s="22">
        <v>1.3018270077507879</v>
      </c>
      <c r="AG170" s="26"/>
      <c r="AH170" s="22">
        <v>27.104038301371403</v>
      </c>
      <c r="AI170" s="22">
        <v>1.5934947984894419</v>
      </c>
      <c r="AJ170" s="26"/>
      <c r="AK170" s="22">
        <v>25.69988411003772</v>
      </c>
      <c r="AL170" s="22">
        <v>0.03</v>
      </c>
      <c r="AM170" s="26" t="s">
        <v>635</v>
      </c>
      <c r="AN170" s="22">
        <v>0.85</v>
      </c>
      <c r="AO170" s="22">
        <v>0.03</v>
      </c>
      <c r="AP170" s="26">
        <v>0</v>
      </c>
      <c r="AQ170" s="22">
        <v>0.65</v>
      </c>
      <c r="AR170" s="18" t="s">
        <v>633</v>
      </c>
      <c r="AS170" s="22">
        <v>65.45</v>
      </c>
      <c r="AT170" s="22">
        <v>54.30392241140912</v>
      </c>
      <c r="AU170" s="20">
        <v>1.2052536371893667</v>
      </c>
      <c r="AV170" s="20">
        <v>18.614968702735336</v>
      </c>
      <c r="AW170" s="20"/>
      <c r="AX170" s="20" t="s">
        <v>0</v>
      </c>
    </row>
    <row r="171" spans="1:50" ht="12.75">
      <c r="A171" s="18" t="s">
        <v>500</v>
      </c>
      <c r="B171" s="19">
        <v>37492</v>
      </c>
      <c r="C171" s="20">
        <v>2002</v>
      </c>
      <c r="D171" s="21" t="s">
        <v>26</v>
      </c>
      <c r="E171" s="21" t="s">
        <v>26</v>
      </c>
      <c r="F171" s="22"/>
      <c r="G171" s="22" t="s">
        <v>25</v>
      </c>
      <c r="H171" s="20">
        <v>1015</v>
      </c>
      <c r="I171" s="20"/>
      <c r="J171" s="20" t="s">
        <v>25</v>
      </c>
      <c r="K171" s="22">
        <v>4.54</v>
      </c>
      <c r="L171" s="22"/>
      <c r="M171" s="22">
        <v>17.15</v>
      </c>
      <c r="N171" s="22"/>
      <c r="O171" s="20">
        <v>0.02897</v>
      </c>
      <c r="P171" s="22">
        <v>28.97</v>
      </c>
      <c r="Q171" s="22">
        <v>0.16</v>
      </c>
      <c r="R171" s="26"/>
      <c r="S171" s="22">
        <v>7.98</v>
      </c>
      <c r="T171" s="22">
        <v>0.02</v>
      </c>
      <c r="U171" s="26" t="s">
        <v>26</v>
      </c>
      <c r="V171" s="22">
        <v>1.65</v>
      </c>
      <c r="W171" s="22">
        <v>0</v>
      </c>
      <c r="X171" s="26" t="s">
        <v>634</v>
      </c>
      <c r="Y171" s="22">
        <v>0.15</v>
      </c>
      <c r="Z171" s="22">
        <v>0.01</v>
      </c>
      <c r="AA171" s="26" t="s">
        <v>635</v>
      </c>
      <c r="AB171" s="22">
        <v>0.26</v>
      </c>
      <c r="AC171" s="22">
        <v>0.45</v>
      </c>
      <c r="AD171" s="26"/>
      <c r="AE171" s="22">
        <v>24.83</v>
      </c>
      <c r="AF171" s="22">
        <v>1.3731147335294962</v>
      </c>
      <c r="AG171" s="26"/>
      <c r="AH171" s="22">
        <v>28.588248752084112</v>
      </c>
      <c r="AI171" s="22">
        <v>1.7091853916818598</v>
      </c>
      <c r="AJ171" s="26"/>
      <c r="AK171" s="22">
        <v>27.565741997045034</v>
      </c>
      <c r="AL171" s="22">
        <v>0.04</v>
      </c>
      <c r="AM171" s="26">
        <v>2</v>
      </c>
      <c r="AN171" s="22">
        <v>1.13</v>
      </c>
      <c r="AO171" s="22">
        <v>0.03</v>
      </c>
      <c r="AP171" s="26">
        <v>0</v>
      </c>
      <c r="AQ171" s="22">
        <v>0.65</v>
      </c>
      <c r="AR171" s="18" t="s">
        <v>633</v>
      </c>
      <c r="AS171" s="22">
        <v>63.84</v>
      </c>
      <c r="AT171" s="22">
        <v>57.93399074912915</v>
      </c>
      <c r="AU171" s="20">
        <v>1.1019437669406473</v>
      </c>
      <c r="AV171" s="20">
        <v>9.699951877306905</v>
      </c>
      <c r="AW171" s="20"/>
      <c r="AX171" s="20" t="s">
        <v>0</v>
      </c>
    </row>
    <row r="172" spans="1:50" ht="12.75">
      <c r="A172" s="18" t="s">
        <v>501</v>
      </c>
      <c r="B172" s="19">
        <v>37492</v>
      </c>
      <c r="C172" s="20">
        <v>2002</v>
      </c>
      <c r="D172" s="21" t="s">
        <v>26</v>
      </c>
      <c r="E172" s="21" t="s">
        <v>26</v>
      </c>
      <c r="F172" s="22"/>
      <c r="G172" s="22" t="s">
        <v>25</v>
      </c>
      <c r="H172" s="20">
        <v>1049</v>
      </c>
      <c r="I172" s="20"/>
      <c r="J172" s="20" t="s">
        <v>25</v>
      </c>
      <c r="K172" s="22">
        <v>4.49</v>
      </c>
      <c r="L172" s="22"/>
      <c r="M172" s="22">
        <v>18.91</v>
      </c>
      <c r="N172" s="22"/>
      <c r="O172" s="20">
        <v>0.03251</v>
      </c>
      <c r="P172" s="22">
        <v>32.51</v>
      </c>
      <c r="Q172" s="22">
        <v>0.18</v>
      </c>
      <c r="R172" s="26"/>
      <c r="S172" s="22">
        <v>8.98</v>
      </c>
      <c r="T172" s="22">
        <v>0.02</v>
      </c>
      <c r="U172" s="26" t="s">
        <v>26</v>
      </c>
      <c r="V172" s="22">
        <v>1.65</v>
      </c>
      <c r="W172" s="22">
        <v>0</v>
      </c>
      <c r="X172" s="26" t="s">
        <v>634</v>
      </c>
      <c r="Y172" s="22">
        <v>0.15</v>
      </c>
      <c r="Z172" s="22">
        <v>0.01</v>
      </c>
      <c r="AA172" s="26" t="s">
        <v>635</v>
      </c>
      <c r="AB172" s="22">
        <v>0.26</v>
      </c>
      <c r="AC172" s="22">
        <v>0.55</v>
      </c>
      <c r="AD172" s="26"/>
      <c r="AE172" s="22">
        <v>30.44</v>
      </c>
      <c r="AF172" s="22">
        <v>1.5389776530708477</v>
      </c>
      <c r="AG172" s="26"/>
      <c r="AH172" s="22">
        <v>32.04151473693505</v>
      </c>
      <c r="AI172" s="22">
        <v>1.8066073465112837</v>
      </c>
      <c r="AJ172" s="26"/>
      <c r="AK172" s="22">
        <v>29.136963284533984</v>
      </c>
      <c r="AL172" s="22">
        <v>0.02</v>
      </c>
      <c r="AM172" s="26" t="s">
        <v>635</v>
      </c>
      <c r="AN172" s="22">
        <v>0.56</v>
      </c>
      <c r="AO172" s="22">
        <v>0.03</v>
      </c>
      <c r="AP172" s="26">
        <v>0</v>
      </c>
      <c r="AQ172" s="22">
        <v>0.65</v>
      </c>
      <c r="AR172" s="18" t="s">
        <v>633</v>
      </c>
      <c r="AS172" s="22">
        <v>73.99</v>
      </c>
      <c r="AT172" s="22">
        <v>62.388478021469034</v>
      </c>
      <c r="AU172" s="20">
        <v>1.185956162843701</v>
      </c>
      <c r="AV172" s="20">
        <v>17.013713815906673</v>
      </c>
      <c r="AW172" s="20"/>
      <c r="AX172" s="20" t="s">
        <v>0</v>
      </c>
    </row>
    <row r="173" spans="1:50" ht="12.75">
      <c r="A173" s="18" t="s">
        <v>502</v>
      </c>
      <c r="B173" s="19">
        <v>37492</v>
      </c>
      <c r="C173" s="20">
        <v>2002</v>
      </c>
      <c r="D173" s="21" t="s">
        <v>26</v>
      </c>
      <c r="E173" s="21" t="s">
        <v>26</v>
      </c>
      <c r="F173" s="22"/>
      <c r="G173" s="22" t="s">
        <v>25</v>
      </c>
      <c r="H173" s="20">
        <v>1022</v>
      </c>
      <c r="I173" s="20"/>
      <c r="J173" s="20" t="s">
        <v>25</v>
      </c>
      <c r="K173" s="22">
        <v>4.35</v>
      </c>
      <c r="L173" s="22"/>
      <c r="M173" s="22">
        <v>23.52</v>
      </c>
      <c r="N173" s="22"/>
      <c r="O173" s="20">
        <v>0.04467</v>
      </c>
      <c r="P173" s="22">
        <v>44.67</v>
      </c>
      <c r="Q173" s="22">
        <v>0.24</v>
      </c>
      <c r="R173" s="26"/>
      <c r="S173" s="22">
        <v>11.98</v>
      </c>
      <c r="T173" s="22">
        <v>0.02</v>
      </c>
      <c r="U173" s="26" t="s">
        <v>26</v>
      </c>
      <c r="V173" s="22">
        <v>1.65</v>
      </c>
      <c r="W173" s="22">
        <v>0.01</v>
      </c>
      <c r="X173" s="26">
        <v>0</v>
      </c>
      <c r="Y173" s="22">
        <v>0.43</v>
      </c>
      <c r="Z173" s="22">
        <v>0.02</v>
      </c>
      <c r="AA173" s="26">
        <v>0</v>
      </c>
      <c r="AB173" s="22">
        <v>0.51</v>
      </c>
      <c r="AC173" s="22">
        <v>0.65</v>
      </c>
      <c r="AD173" s="26"/>
      <c r="AE173" s="22">
        <v>36.33</v>
      </c>
      <c r="AF173" s="22">
        <v>2.0299428323091613</v>
      </c>
      <c r="AG173" s="26"/>
      <c r="AH173" s="22">
        <v>42.26340976867674</v>
      </c>
      <c r="AI173" s="22">
        <v>2.1403592197615686</v>
      </c>
      <c r="AJ173" s="26"/>
      <c r="AK173" s="22">
        <v>34.51971349631458</v>
      </c>
      <c r="AL173" s="22">
        <v>0.04</v>
      </c>
      <c r="AM173" s="26">
        <v>2</v>
      </c>
      <c r="AN173" s="22">
        <v>1.13</v>
      </c>
      <c r="AO173" s="22">
        <v>0.03</v>
      </c>
      <c r="AP173" s="26">
        <v>0</v>
      </c>
      <c r="AQ173" s="22">
        <v>0.65</v>
      </c>
      <c r="AR173" s="18" t="s">
        <v>633</v>
      </c>
      <c r="AS173" s="22">
        <v>95.57</v>
      </c>
      <c r="AT173" s="22">
        <v>78.56312326499132</v>
      </c>
      <c r="AU173" s="20">
        <v>1.2164740405959287</v>
      </c>
      <c r="AV173" s="20">
        <v>19.533189798850675</v>
      </c>
      <c r="AW173" s="20"/>
      <c r="AX173" s="20" t="s">
        <v>0</v>
      </c>
    </row>
    <row r="174" spans="1:50" ht="12.75">
      <c r="A174" s="18" t="s">
        <v>503</v>
      </c>
      <c r="B174" s="19">
        <v>37492</v>
      </c>
      <c r="C174" s="20">
        <v>2002</v>
      </c>
      <c r="D174" s="21" t="s">
        <v>26</v>
      </c>
      <c r="E174" s="21" t="s">
        <v>26</v>
      </c>
      <c r="F174" s="22"/>
      <c r="G174" s="22" t="s">
        <v>25</v>
      </c>
      <c r="H174" s="20">
        <v>925</v>
      </c>
      <c r="I174" s="20"/>
      <c r="J174" s="20" t="s">
        <v>25</v>
      </c>
      <c r="K174" s="22">
        <v>4.4</v>
      </c>
      <c r="L174" s="22"/>
      <c r="M174" s="22">
        <v>21.95</v>
      </c>
      <c r="N174" s="22"/>
      <c r="O174" s="20">
        <v>0.039630000000000006</v>
      </c>
      <c r="P174" s="22">
        <v>39.63</v>
      </c>
      <c r="Q174" s="22">
        <v>0.19</v>
      </c>
      <c r="R174" s="26"/>
      <c r="S174" s="22">
        <v>9.48</v>
      </c>
      <c r="T174" s="22">
        <v>0.02</v>
      </c>
      <c r="U174" s="26" t="s">
        <v>26</v>
      </c>
      <c r="V174" s="22">
        <v>1.65</v>
      </c>
      <c r="W174" s="22">
        <v>0.01</v>
      </c>
      <c r="X174" s="26">
        <v>0</v>
      </c>
      <c r="Y174" s="22">
        <v>0.43</v>
      </c>
      <c r="Z174" s="22">
        <v>0.01</v>
      </c>
      <c r="AA174" s="26" t="s">
        <v>635</v>
      </c>
      <c r="AB174" s="22">
        <v>0.26</v>
      </c>
      <c r="AC174" s="22">
        <v>0.61</v>
      </c>
      <c r="AD174" s="26"/>
      <c r="AE174" s="22">
        <v>33.78</v>
      </c>
      <c r="AF174" s="22">
        <v>1.9199798867906726</v>
      </c>
      <c r="AG174" s="26"/>
      <c r="AH174" s="22">
        <v>39.9739812429818</v>
      </c>
      <c r="AI174" s="22">
        <v>1.7937169020340922</v>
      </c>
      <c r="AJ174" s="26"/>
      <c r="AK174" s="22">
        <v>28.929066196005838</v>
      </c>
      <c r="AL174" s="22">
        <v>0.03</v>
      </c>
      <c r="AM174" s="26" t="s">
        <v>635</v>
      </c>
      <c r="AN174" s="22">
        <v>0.85</v>
      </c>
      <c r="AO174" s="22">
        <v>0.01</v>
      </c>
      <c r="AP174" s="26">
        <v>0</v>
      </c>
      <c r="AQ174" s="22">
        <v>0.22</v>
      </c>
      <c r="AR174" s="18" t="s">
        <v>633</v>
      </c>
      <c r="AS174" s="22">
        <v>85.23</v>
      </c>
      <c r="AT174" s="22">
        <v>69.97304743898763</v>
      </c>
      <c r="AU174" s="20">
        <v>1.21804041869572</v>
      </c>
      <c r="AV174" s="20">
        <v>19.660635293917235</v>
      </c>
      <c r="AW174" s="20"/>
      <c r="AX174" s="20" t="s">
        <v>0</v>
      </c>
    </row>
    <row r="175" spans="1:50" ht="12.75">
      <c r="A175" s="18" t="s">
        <v>504</v>
      </c>
      <c r="B175" s="19">
        <v>37492</v>
      </c>
      <c r="C175" s="20">
        <v>2002</v>
      </c>
      <c r="D175" s="21" t="s">
        <v>26</v>
      </c>
      <c r="E175" s="21" t="s">
        <v>26</v>
      </c>
      <c r="F175" s="22"/>
      <c r="G175" s="22" t="s">
        <v>25</v>
      </c>
      <c r="H175" s="20">
        <v>321</v>
      </c>
      <c r="I175" s="20"/>
      <c r="J175" s="20" t="s">
        <v>25</v>
      </c>
      <c r="K175" s="22">
        <v>4.36</v>
      </c>
      <c r="L175" s="22"/>
      <c r="M175" s="22">
        <v>25.77</v>
      </c>
      <c r="N175" s="22"/>
      <c r="O175" s="20">
        <v>0.04406</v>
      </c>
      <c r="P175" s="22">
        <v>44.06</v>
      </c>
      <c r="Q175" s="22">
        <v>0.33</v>
      </c>
      <c r="R175" s="26"/>
      <c r="S175" s="22">
        <v>16.47</v>
      </c>
      <c r="T175" s="22">
        <v>0.03</v>
      </c>
      <c r="U175" s="26" t="s">
        <v>26</v>
      </c>
      <c r="V175" s="22">
        <v>2.47</v>
      </c>
      <c r="W175" s="22">
        <v>0.02</v>
      </c>
      <c r="X175" s="26">
        <v>0</v>
      </c>
      <c r="Y175" s="22">
        <v>0.87</v>
      </c>
      <c r="Z175" s="22">
        <v>0.02</v>
      </c>
      <c r="AA175" s="26">
        <v>0</v>
      </c>
      <c r="AB175" s="22">
        <v>0.51</v>
      </c>
      <c r="AC175" s="22">
        <v>0.76</v>
      </c>
      <c r="AD175" s="26"/>
      <c r="AE175" s="22">
        <v>42.44</v>
      </c>
      <c r="AF175" s="22">
        <v>2.317102218980254</v>
      </c>
      <c r="AG175" s="26"/>
      <c r="AH175" s="22">
        <v>48.24206819916889</v>
      </c>
      <c r="AI175" s="22">
        <v>2.402320139864472</v>
      </c>
      <c r="AJ175" s="26"/>
      <c r="AK175" s="22">
        <v>38.744619215734204</v>
      </c>
      <c r="AL175" s="22">
        <v>0.05</v>
      </c>
      <c r="AM175" s="26">
        <v>2</v>
      </c>
      <c r="AN175" s="22">
        <v>1.41</v>
      </c>
      <c r="AO175" s="22">
        <v>0.02</v>
      </c>
      <c r="AP175" s="26">
        <v>0</v>
      </c>
      <c r="AQ175" s="22">
        <v>0.43</v>
      </c>
      <c r="AR175" s="18" t="s">
        <v>633</v>
      </c>
      <c r="AS175" s="22">
        <v>106.82</v>
      </c>
      <c r="AT175" s="22">
        <v>88.82668741490309</v>
      </c>
      <c r="AU175" s="20">
        <v>1.2025665158608407</v>
      </c>
      <c r="AV175" s="20">
        <v>18.393679773313952</v>
      </c>
      <c r="AW175" s="20"/>
      <c r="AX175" s="20" t="s">
        <v>0</v>
      </c>
    </row>
    <row r="176" spans="1:50" ht="12.75">
      <c r="A176" s="18" t="s">
        <v>505</v>
      </c>
      <c r="B176" s="19">
        <v>37492</v>
      </c>
      <c r="C176" s="20">
        <v>2002</v>
      </c>
      <c r="D176" s="21" t="s">
        <v>26</v>
      </c>
      <c r="E176" s="21" t="s">
        <v>26</v>
      </c>
      <c r="F176" s="22"/>
      <c r="G176" s="22" t="s">
        <v>25</v>
      </c>
      <c r="H176" s="20">
        <v>308</v>
      </c>
      <c r="I176" s="20"/>
      <c r="J176" s="20" t="s">
        <v>25</v>
      </c>
      <c r="K176" s="22">
        <v>4.27</v>
      </c>
      <c r="L176" s="22"/>
      <c r="M176" s="22">
        <v>34.2</v>
      </c>
      <c r="N176" s="22"/>
      <c r="O176" s="20">
        <v>0.05321</v>
      </c>
      <c r="P176" s="22">
        <v>53.21</v>
      </c>
      <c r="Q176" s="22">
        <v>0.77</v>
      </c>
      <c r="R176" s="26"/>
      <c r="S176" s="22">
        <v>38.42</v>
      </c>
      <c r="T176" s="22">
        <v>0.06</v>
      </c>
      <c r="U176" s="26" t="s">
        <v>26</v>
      </c>
      <c r="V176" s="22">
        <v>4.94</v>
      </c>
      <c r="W176" s="22">
        <v>0.03</v>
      </c>
      <c r="X176" s="26"/>
      <c r="Y176" s="22">
        <v>1.3</v>
      </c>
      <c r="Z176" s="22">
        <v>0.04</v>
      </c>
      <c r="AA176" s="26"/>
      <c r="AB176" s="22">
        <v>1.02</v>
      </c>
      <c r="AC176" s="22">
        <v>1.18</v>
      </c>
      <c r="AD176" s="26"/>
      <c r="AE176" s="22">
        <v>65.78</v>
      </c>
      <c r="AF176" s="22">
        <v>3.5946035675351706</v>
      </c>
      <c r="AG176" s="26"/>
      <c r="AH176" s="22">
        <v>74.83964627608225</v>
      </c>
      <c r="AI176" s="22">
        <v>3.4052951104595057</v>
      </c>
      <c r="AJ176" s="26"/>
      <c r="AK176" s="22">
        <v>54.92059954149091</v>
      </c>
      <c r="AL176" s="22">
        <v>0.07</v>
      </c>
      <c r="AM176" s="26"/>
      <c r="AN176" s="22">
        <v>1.97</v>
      </c>
      <c r="AO176" s="22">
        <v>0.02</v>
      </c>
      <c r="AP176" s="26">
        <v>0</v>
      </c>
      <c r="AQ176" s="22">
        <v>0.43</v>
      </c>
      <c r="AR176" s="18" t="s">
        <v>633</v>
      </c>
      <c r="AS176" s="22">
        <v>164.67</v>
      </c>
      <c r="AT176" s="22">
        <v>132.16024581757316</v>
      </c>
      <c r="AU176" s="20">
        <v>1.2459873919068034</v>
      </c>
      <c r="AV176" s="20">
        <v>21.90461022116107</v>
      </c>
      <c r="AW176" s="20"/>
      <c r="AX176" s="20" t="s">
        <v>0</v>
      </c>
    </row>
    <row r="177" spans="1:50" ht="12.75">
      <c r="A177" s="18" t="s">
        <v>506</v>
      </c>
      <c r="B177" s="19">
        <v>37492</v>
      </c>
      <c r="C177" s="20">
        <v>2002</v>
      </c>
      <c r="D177" s="21" t="s">
        <v>26</v>
      </c>
      <c r="E177" s="21" t="s">
        <v>26</v>
      </c>
      <c r="F177" s="22"/>
      <c r="G177" s="22" t="s">
        <v>25</v>
      </c>
      <c r="H177" s="20">
        <v>383</v>
      </c>
      <c r="I177" s="20"/>
      <c r="J177" s="20" t="s">
        <v>25</v>
      </c>
      <c r="K177" s="22">
        <v>4.12</v>
      </c>
      <c r="L177" s="22"/>
      <c r="M177" s="22">
        <v>44.39</v>
      </c>
      <c r="N177" s="22"/>
      <c r="O177" s="20">
        <v>0.07621</v>
      </c>
      <c r="P177" s="22">
        <v>76.21</v>
      </c>
      <c r="Q177" s="22">
        <v>0.55</v>
      </c>
      <c r="R177" s="26"/>
      <c r="S177" s="22">
        <v>27.45</v>
      </c>
      <c r="T177" s="22">
        <v>0.03</v>
      </c>
      <c r="U177" s="26" t="s">
        <v>26</v>
      </c>
      <c r="V177" s="22">
        <v>2.47</v>
      </c>
      <c r="W177" s="22">
        <v>0.01</v>
      </c>
      <c r="X177" s="26">
        <v>0</v>
      </c>
      <c r="Y177" s="22">
        <v>0.43</v>
      </c>
      <c r="Z177" s="22">
        <v>0.03</v>
      </c>
      <c r="AA177" s="26"/>
      <c r="AB177" s="22">
        <v>0.77</v>
      </c>
      <c r="AC177" s="22">
        <v>1.3</v>
      </c>
      <c r="AD177" s="26"/>
      <c r="AE177" s="22">
        <v>72</v>
      </c>
      <c r="AF177" s="22">
        <v>5.021312288914054</v>
      </c>
      <c r="AG177" s="26"/>
      <c r="AH177" s="22">
        <v>104.5437218551906</v>
      </c>
      <c r="AI177" s="22">
        <v>2.7044990542034792</v>
      </c>
      <c r="AJ177" s="26"/>
      <c r="AK177" s="22">
        <v>43.618160746193716</v>
      </c>
      <c r="AL177" s="22">
        <v>0.05</v>
      </c>
      <c r="AM177" s="26">
        <v>2</v>
      </c>
      <c r="AN177" s="22">
        <v>1.41</v>
      </c>
      <c r="AO177" s="22">
        <v>0.02</v>
      </c>
      <c r="AP177" s="26">
        <v>0</v>
      </c>
      <c r="AQ177" s="22">
        <v>0.43</v>
      </c>
      <c r="AR177" s="18" t="s">
        <v>633</v>
      </c>
      <c r="AS177" s="22">
        <v>179.33</v>
      </c>
      <c r="AT177" s="22">
        <v>150.00188260138432</v>
      </c>
      <c r="AU177" s="20">
        <v>1.1955183287702618</v>
      </c>
      <c r="AV177" s="20">
        <v>17.81067606753017</v>
      </c>
      <c r="AW177" s="20"/>
      <c r="AX177" s="20" t="s">
        <v>0</v>
      </c>
    </row>
    <row r="178" spans="1:50" ht="12.75">
      <c r="A178" s="18" t="s">
        <v>507</v>
      </c>
      <c r="B178" s="19">
        <v>37492</v>
      </c>
      <c r="C178" s="20">
        <v>2002</v>
      </c>
      <c r="D178" s="21" t="s">
        <v>26</v>
      </c>
      <c r="E178" s="21" t="s">
        <v>26</v>
      </c>
      <c r="F178" s="22"/>
      <c r="G178" s="22" t="s">
        <v>25</v>
      </c>
      <c r="H178" s="20">
        <v>141</v>
      </c>
      <c r="I178" s="20"/>
      <c r="J178" s="20" t="s">
        <v>25</v>
      </c>
      <c r="K178" s="22">
        <v>4.01</v>
      </c>
      <c r="L178" s="22"/>
      <c r="M178" s="22">
        <v>67.52</v>
      </c>
      <c r="N178" s="22"/>
      <c r="O178" s="20">
        <v>0.09705</v>
      </c>
      <c r="P178" s="22">
        <v>97.05</v>
      </c>
      <c r="Q178" s="22">
        <v>1.01</v>
      </c>
      <c r="R178" s="26"/>
      <c r="S178" s="22">
        <v>50.4</v>
      </c>
      <c r="T178" s="22">
        <v>0.11</v>
      </c>
      <c r="U178" s="26" t="s">
        <v>26</v>
      </c>
      <c r="V178" s="22">
        <v>9.05</v>
      </c>
      <c r="W178" s="22">
        <v>0.07</v>
      </c>
      <c r="X178" s="26"/>
      <c r="Y178" s="22">
        <v>3.04</v>
      </c>
      <c r="Z178" s="22">
        <v>0.12</v>
      </c>
      <c r="AA178" s="26"/>
      <c r="AB178" s="22">
        <v>3.07</v>
      </c>
      <c r="AC178" s="22">
        <v>3.1</v>
      </c>
      <c r="AD178" s="26"/>
      <c r="AE178" s="22">
        <v>172.06</v>
      </c>
      <c r="AF178" s="22">
        <v>9.668931378754245</v>
      </c>
      <c r="AG178" s="26"/>
      <c r="AH178" s="22">
        <v>201.30715130566338</v>
      </c>
      <c r="AI178" s="22">
        <v>4.507751819293046</v>
      </c>
      <c r="AJ178" s="26"/>
      <c r="AK178" s="22">
        <v>72.70102134155825</v>
      </c>
      <c r="AL178" s="22">
        <v>0.12</v>
      </c>
      <c r="AM178" s="26"/>
      <c r="AN178" s="22">
        <v>3.38</v>
      </c>
      <c r="AO178" s="22">
        <v>0.02</v>
      </c>
      <c r="AP178" s="26">
        <v>0</v>
      </c>
      <c r="AQ178" s="22">
        <v>0.43</v>
      </c>
      <c r="AR178" s="18" t="s">
        <v>633</v>
      </c>
      <c r="AS178" s="22">
        <v>334.67</v>
      </c>
      <c r="AT178" s="22">
        <v>277.8181726472216</v>
      </c>
      <c r="AU178" s="20">
        <v>1.2046368198705626</v>
      </c>
      <c r="AV178" s="20">
        <v>18.56422046716766</v>
      </c>
      <c r="AW178" s="20"/>
      <c r="AX178" s="20" t="s">
        <v>0</v>
      </c>
    </row>
    <row r="179" spans="1:50" ht="12.75">
      <c r="A179" s="18" t="s">
        <v>496</v>
      </c>
      <c r="B179" s="19">
        <v>37492</v>
      </c>
      <c r="C179" s="20">
        <v>2002</v>
      </c>
      <c r="D179" s="21" t="s">
        <v>26</v>
      </c>
      <c r="E179" s="21" t="s">
        <v>26</v>
      </c>
      <c r="F179" s="22"/>
      <c r="G179" s="22" t="s">
        <v>25</v>
      </c>
      <c r="H179" s="20">
        <v>777</v>
      </c>
      <c r="I179" s="20"/>
      <c r="J179" s="20" t="s">
        <v>25</v>
      </c>
      <c r="K179" s="22">
        <v>4.79</v>
      </c>
      <c r="L179" s="22"/>
      <c r="M179" s="22">
        <v>27.64</v>
      </c>
      <c r="N179" s="22"/>
      <c r="O179" s="20">
        <v>0.01611</v>
      </c>
      <c r="P179" s="22">
        <v>16.11</v>
      </c>
      <c r="Q179" s="22">
        <v>0.96</v>
      </c>
      <c r="R179" s="26"/>
      <c r="S179" s="22">
        <v>47.9</v>
      </c>
      <c r="T179" s="22">
        <v>0.06</v>
      </c>
      <c r="U179" s="26" t="s">
        <v>26</v>
      </c>
      <c r="V179" s="22">
        <v>4.94</v>
      </c>
      <c r="W179" s="22">
        <v>0.02</v>
      </c>
      <c r="X179" s="26">
        <v>0</v>
      </c>
      <c r="Y179" s="22">
        <v>0.87</v>
      </c>
      <c r="Z179" s="22">
        <v>0.03</v>
      </c>
      <c r="AA179" s="26"/>
      <c r="AB179" s="22">
        <v>0.77</v>
      </c>
      <c r="AC179" s="22">
        <v>2.09</v>
      </c>
      <c r="AD179" s="26"/>
      <c r="AE179" s="22">
        <v>115.94</v>
      </c>
      <c r="AF179" s="22">
        <v>3.2476222563616033</v>
      </c>
      <c r="AG179" s="26"/>
      <c r="AH179" s="22">
        <v>67.61549537744858</v>
      </c>
      <c r="AI179" s="22">
        <v>3.5876914181471937</v>
      </c>
      <c r="AJ179" s="26"/>
      <c r="AK179" s="22">
        <v>57.86228719187794</v>
      </c>
      <c r="AL179" s="22">
        <v>0.09</v>
      </c>
      <c r="AM179" s="26"/>
      <c r="AN179" s="22">
        <v>2.54</v>
      </c>
      <c r="AO179" s="22">
        <v>0.07</v>
      </c>
      <c r="AP179" s="26">
        <v>0</v>
      </c>
      <c r="AQ179" s="22">
        <v>1.52</v>
      </c>
      <c r="AR179" s="18" t="s">
        <v>633</v>
      </c>
      <c r="AS179" s="22">
        <v>186.53</v>
      </c>
      <c r="AT179" s="22">
        <v>129.53778256932654</v>
      </c>
      <c r="AU179" s="20">
        <v>1.4399659798111188</v>
      </c>
      <c r="AV179" s="20">
        <v>36.063288050038906</v>
      </c>
      <c r="AW179" s="20" t="s">
        <v>56</v>
      </c>
      <c r="AX179" s="20" t="s">
        <v>400</v>
      </c>
    </row>
    <row r="180" spans="1:50" ht="12.75">
      <c r="A180" s="18" t="s">
        <v>499</v>
      </c>
      <c r="B180" s="19">
        <v>37492</v>
      </c>
      <c r="C180" s="20">
        <v>2002</v>
      </c>
      <c r="D180" s="21" t="s">
        <v>26</v>
      </c>
      <c r="E180" s="21" t="s">
        <v>26</v>
      </c>
      <c r="F180" s="22"/>
      <c r="G180" s="22" t="s">
        <v>25</v>
      </c>
      <c r="H180" s="20">
        <v>1053</v>
      </c>
      <c r="I180" s="20"/>
      <c r="J180" s="20" t="s">
        <v>25</v>
      </c>
      <c r="K180" s="22">
        <v>4.7</v>
      </c>
      <c r="L180" s="22"/>
      <c r="M180" s="22">
        <v>17.35</v>
      </c>
      <c r="N180" s="22"/>
      <c r="O180" s="20">
        <v>0.02</v>
      </c>
      <c r="P180" s="22">
        <v>20</v>
      </c>
      <c r="Q180" s="22">
        <v>0.63</v>
      </c>
      <c r="R180" s="26"/>
      <c r="S180" s="22">
        <v>31.44</v>
      </c>
      <c r="T180" s="22">
        <v>0.03</v>
      </c>
      <c r="U180" s="26" t="s">
        <v>26</v>
      </c>
      <c r="V180" s="22">
        <v>2.47</v>
      </c>
      <c r="W180" s="22">
        <v>0</v>
      </c>
      <c r="X180" s="26" t="s">
        <v>634</v>
      </c>
      <c r="Y180" s="22">
        <v>0.15</v>
      </c>
      <c r="Z180" s="22">
        <v>0.01</v>
      </c>
      <c r="AA180" s="26" t="s">
        <v>635</v>
      </c>
      <c r="AB180" s="22">
        <v>0.26</v>
      </c>
      <c r="AC180" s="22">
        <v>0.86</v>
      </c>
      <c r="AD180" s="26"/>
      <c r="AE180" s="22">
        <v>47.56</v>
      </c>
      <c r="AF180" s="22">
        <v>1.530370922945906</v>
      </c>
      <c r="AG180" s="26"/>
      <c r="AH180" s="22">
        <v>31.862322615733763</v>
      </c>
      <c r="AI180" s="22">
        <v>2.0924640309394</v>
      </c>
      <c r="AJ180" s="26"/>
      <c r="AK180" s="22">
        <v>33.74725989099064</v>
      </c>
      <c r="AL180" s="22">
        <v>0.02</v>
      </c>
      <c r="AM180" s="26" t="s">
        <v>635</v>
      </c>
      <c r="AN180" s="22">
        <v>0.56</v>
      </c>
      <c r="AO180" s="22">
        <v>0.03</v>
      </c>
      <c r="AP180" s="26">
        <v>0</v>
      </c>
      <c r="AQ180" s="22">
        <v>0.65</v>
      </c>
      <c r="AR180" s="18" t="s">
        <v>633</v>
      </c>
      <c r="AS180" s="22">
        <v>101.88</v>
      </c>
      <c r="AT180" s="22">
        <v>66.81958250672442</v>
      </c>
      <c r="AU180" s="20">
        <v>1.5247027320134372</v>
      </c>
      <c r="AV180" s="20">
        <v>41.565505939385545</v>
      </c>
      <c r="AW180" s="20" t="s">
        <v>56</v>
      </c>
      <c r="AX180" s="20" t="s">
        <v>400</v>
      </c>
    </row>
    <row r="181" spans="1:50" ht="12.75">
      <c r="A181" s="18" t="s">
        <v>508</v>
      </c>
      <c r="B181" s="19">
        <v>37492</v>
      </c>
      <c r="C181" s="20">
        <v>2002</v>
      </c>
      <c r="D181" s="21" t="s">
        <v>26</v>
      </c>
      <c r="E181" s="21" t="s">
        <v>26</v>
      </c>
      <c r="F181" s="22"/>
      <c r="G181" s="22" t="s">
        <v>25</v>
      </c>
      <c r="H181" s="20">
        <v>285</v>
      </c>
      <c r="I181" s="20"/>
      <c r="J181" s="20" t="s">
        <v>25</v>
      </c>
      <c r="K181" s="22">
        <v>5.37</v>
      </c>
      <c r="L181" s="22"/>
      <c r="M181" s="22">
        <v>22.74</v>
      </c>
      <c r="N181" s="22"/>
      <c r="O181" s="20">
        <v>0.00424</v>
      </c>
      <c r="P181" s="22">
        <v>4.24</v>
      </c>
      <c r="Q181" s="22">
        <v>0.36</v>
      </c>
      <c r="R181" s="26"/>
      <c r="S181" s="22">
        <v>17.96</v>
      </c>
      <c r="T181" s="22">
        <v>0.03</v>
      </c>
      <c r="U181" s="26" t="s">
        <v>26</v>
      </c>
      <c r="V181" s="22">
        <v>2.47</v>
      </c>
      <c r="W181" s="22">
        <v>0.02</v>
      </c>
      <c r="X181" s="26">
        <v>0</v>
      </c>
      <c r="Y181" s="22">
        <v>0.87</v>
      </c>
      <c r="Z181" s="22">
        <v>0.04</v>
      </c>
      <c r="AA181" s="26"/>
      <c r="AB181" s="22">
        <v>1.02</v>
      </c>
      <c r="AC181" s="22">
        <v>2.52</v>
      </c>
      <c r="AD181" s="26"/>
      <c r="AE181" s="22">
        <v>140.11</v>
      </c>
      <c r="AF181" s="22">
        <v>2.8838637323488987</v>
      </c>
      <c r="AG181" s="26"/>
      <c r="AH181" s="22">
        <v>60.04204290750407</v>
      </c>
      <c r="AI181" s="22">
        <v>2.551632775723053</v>
      </c>
      <c r="AJ181" s="26"/>
      <c r="AK181" s="22">
        <v>41.1527334068614</v>
      </c>
      <c r="AL181" s="22">
        <v>0.08</v>
      </c>
      <c r="AM181" s="26"/>
      <c r="AN181" s="22">
        <v>2.25</v>
      </c>
      <c r="AO181" s="22">
        <v>0.07</v>
      </c>
      <c r="AP181" s="26">
        <v>0</v>
      </c>
      <c r="AQ181" s="22">
        <v>1.52</v>
      </c>
      <c r="AR181" s="18" t="s">
        <v>633</v>
      </c>
      <c r="AS181" s="22">
        <v>166.67</v>
      </c>
      <c r="AT181" s="22">
        <v>104.96477631436547</v>
      </c>
      <c r="AU181" s="20">
        <v>1.5878660046950397</v>
      </c>
      <c r="AV181" s="20">
        <v>45.43249176182251</v>
      </c>
      <c r="AW181" s="20" t="s">
        <v>56</v>
      </c>
      <c r="AX181" s="20" t="s">
        <v>400</v>
      </c>
    </row>
    <row r="182" spans="1:50" ht="12.75">
      <c r="A182" s="18" t="s">
        <v>494</v>
      </c>
      <c r="B182" s="19">
        <v>37492</v>
      </c>
      <c r="C182" s="20">
        <v>2002</v>
      </c>
      <c r="D182" s="21" t="s">
        <v>26</v>
      </c>
      <c r="E182" s="21" t="s">
        <v>26</v>
      </c>
      <c r="F182" s="22"/>
      <c r="G182" s="22" t="s">
        <v>25</v>
      </c>
      <c r="H182" s="20">
        <v>246</v>
      </c>
      <c r="I182" s="20"/>
      <c r="J182" s="20" t="s">
        <v>25</v>
      </c>
      <c r="K182" s="22">
        <v>4.79</v>
      </c>
      <c r="L182" s="22"/>
      <c r="M182" s="22">
        <v>87.71</v>
      </c>
      <c r="N182" s="22"/>
      <c r="O182" s="20">
        <v>0.01641</v>
      </c>
      <c r="P182" s="22">
        <v>16.41</v>
      </c>
      <c r="Q182" s="22">
        <v>1.67</v>
      </c>
      <c r="R182" s="26"/>
      <c r="S182" s="22">
        <v>83.33</v>
      </c>
      <c r="T182" s="22">
        <v>0.13</v>
      </c>
      <c r="U182" s="26" t="s">
        <v>26</v>
      </c>
      <c r="V182" s="22">
        <v>10.7</v>
      </c>
      <c r="W182" s="22">
        <v>0.22</v>
      </c>
      <c r="X182" s="26"/>
      <c r="Y182" s="22">
        <v>9.57</v>
      </c>
      <c r="Z182" s="22">
        <v>0.25</v>
      </c>
      <c r="AA182" s="26"/>
      <c r="AB182" s="22">
        <v>6.39</v>
      </c>
      <c r="AC182" s="22"/>
      <c r="AD182" s="26" t="s">
        <v>25</v>
      </c>
      <c r="AE182" s="22"/>
      <c r="AF182" s="22">
        <v>11.646268083043175</v>
      </c>
      <c r="AG182" s="26"/>
      <c r="AH182" s="22">
        <v>242.4753014889589</v>
      </c>
      <c r="AI182" s="22">
        <v>15.262921284701104</v>
      </c>
      <c r="AJ182" s="26"/>
      <c r="AK182" s="22">
        <v>246.1603944796594</v>
      </c>
      <c r="AL182" s="22">
        <v>0.34</v>
      </c>
      <c r="AM182" s="26"/>
      <c r="AN182" s="22">
        <v>9.58</v>
      </c>
      <c r="AO182" s="22">
        <v>0.18</v>
      </c>
      <c r="AP182" s="26"/>
      <c r="AQ182" s="22">
        <v>3.91</v>
      </c>
      <c r="AR182" s="18" t="s">
        <v>633</v>
      </c>
      <c r="AS182" s="22">
        <v>126.4</v>
      </c>
      <c r="AT182" s="22">
        <v>502.1256959686183</v>
      </c>
      <c r="AU182" s="20">
        <v>0.25172979796656275</v>
      </c>
      <c r="AV182" s="20">
        <v>-119.55778367647771</v>
      </c>
      <c r="AW182" s="20" t="s">
        <v>56</v>
      </c>
      <c r="AX182" s="20" t="s">
        <v>495</v>
      </c>
    </row>
    <row r="183" spans="1:50" ht="12.75">
      <c r="A183" s="18" t="s">
        <v>509</v>
      </c>
      <c r="B183" s="19">
        <v>37494</v>
      </c>
      <c r="C183" s="20">
        <v>2002</v>
      </c>
      <c r="D183" s="21">
        <v>37494.92083333333</v>
      </c>
      <c r="E183" s="21">
        <v>37494.958333333336</v>
      </c>
      <c r="F183" s="22">
        <v>0.9</v>
      </c>
      <c r="G183" s="22"/>
      <c r="H183" s="20">
        <v>32</v>
      </c>
      <c r="I183" s="20">
        <v>0.123</v>
      </c>
      <c r="J183" s="20"/>
      <c r="K183" s="22">
        <v>4.27</v>
      </c>
      <c r="L183" s="22"/>
      <c r="M183" s="22"/>
      <c r="N183" s="22" t="s">
        <v>25</v>
      </c>
      <c r="O183" s="20">
        <v>0.05346</v>
      </c>
      <c r="P183" s="22">
        <v>53.46</v>
      </c>
      <c r="Q183" s="22"/>
      <c r="R183" s="26" t="s">
        <v>25</v>
      </c>
      <c r="S183" s="22"/>
      <c r="T183" s="22"/>
      <c r="U183" s="26" t="s">
        <v>25</v>
      </c>
      <c r="V183" s="22"/>
      <c r="W183" s="22"/>
      <c r="X183" s="26" t="s">
        <v>25</v>
      </c>
      <c r="Y183" s="22"/>
      <c r="Z183" s="22"/>
      <c r="AA183" s="26" t="s">
        <v>25</v>
      </c>
      <c r="AB183" s="22"/>
      <c r="AC183" s="22">
        <v>8.12</v>
      </c>
      <c r="AD183" s="26"/>
      <c r="AE183" s="22">
        <v>451.33</v>
      </c>
      <c r="AF183" s="22">
        <v>14.820397105615822</v>
      </c>
      <c r="AG183" s="26"/>
      <c r="AH183" s="22">
        <v>308.56066773892144</v>
      </c>
      <c r="AI183" s="22">
        <v>23.58354989928207</v>
      </c>
      <c r="AJ183" s="26"/>
      <c r="AK183" s="22">
        <v>380.3554927756212</v>
      </c>
      <c r="AL183" s="22">
        <v>0.45</v>
      </c>
      <c r="AM183" s="26"/>
      <c r="AN183" s="22">
        <v>12.68</v>
      </c>
      <c r="AO183" s="22">
        <v>0.02</v>
      </c>
      <c r="AP183" s="26">
        <v>0</v>
      </c>
      <c r="AQ183" s="22">
        <v>0.43</v>
      </c>
      <c r="AR183" s="18"/>
      <c r="AS183" s="22">
        <v>504.79</v>
      </c>
      <c r="AT183" s="22">
        <v>702.0261605145425</v>
      </c>
      <c r="AU183" s="20">
        <v>0.7190472782809397</v>
      </c>
      <c r="AV183" s="20">
        <v>-32.68702673494997</v>
      </c>
      <c r="AW183" s="20" t="s">
        <v>56</v>
      </c>
      <c r="AX183" s="20" t="s">
        <v>56</v>
      </c>
    </row>
    <row r="184" spans="1:50" ht="12.75">
      <c r="A184" s="18" t="s">
        <v>510</v>
      </c>
      <c r="B184" s="19">
        <v>37494</v>
      </c>
      <c r="C184" s="20">
        <v>2002</v>
      </c>
      <c r="D184" s="21">
        <v>37494.95972222222</v>
      </c>
      <c r="E184" s="21">
        <v>37495</v>
      </c>
      <c r="F184" s="22">
        <v>0.967</v>
      </c>
      <c r="G184" s="22"/>
      <c r="H184" s="20">
        <v>171</v>
      </c>
      <c r="I184" s="20">
        <v>0.22</v>
      </c>
      <c r="J184" s="20"/>
      <c r="K184" s="22">
        <v>4.55</v>
      </c>
      <c r="L184" s="22"/>
      <c r="M184" s="22">
        <v>65.56</v>
      </c>
      <c r="N184" s="22"/>
      <c r="O184" s="20">
        <v>0.02838</v>
      </c>
      <c r="P184" s="22">
        <v>28.38</v>
      </c>
      <c r="Q184" s="22">
        <v>3.9</v>
      </c>
      <c r="R184" s="26"/>
      <c r="S184" s="22">
        <v>194.61</v>
      </c>
      <c r="T184" s="22">
        <v>0.31</v>
      </c>
      <c r="U184" s="26" t="s">
        <v>26</v>
      </c>
      <c r="V184" s="22">
        <v>25.51</v>
      </c>
      <c r="W184" s="22">
        <v>0.06</v>
      </c>
      <c r="X184" s="26"/>
      <c r="Y184" s="22">
        <v>2.61</v>
      </c>
      <c r="Z184" s="22">
        <v>0.14</v>
      </c>
      <c r="AA184" s="26"/>
      <c r="AB184" s="22">
        <v>3.58</v>
      </c>
      <c r="AC184" s="22">
        <v>4.72</v>
      </c>
      <c r="AD184" s="26"/>
      <c r="AE184" s="22">
        <v>262.33</v>
      </c>
      <c r="AF184" s="22">
        <v>7.78274952326406</v>
      </c>
      <c r="AG184" s="26"/>
      <c r="AH184" s="22">
        <v>162.03684507435773</v>
      </c>
      <c r="AI184" s="22">
        <v>11.44267113889117</v>
      </c>
      <c r="AJ184" s="26"/>
      <c r="AK184" s="22">
        <v>184.54740012803677</v>
      </c>
      <c r="AL184" s="22">
        <v>0.19</v>
      </c>
      <c r="AM184" s="26"/>
      <c r="AN184" s="22">
        <v>5.35</v>
      </c>
      <c r="AO184" s="22">
        <v>0.02</v>
      </c>
      <c r="AP184" s="26">
        <v>0</v>
      </c>
      <c r="AQ184" s="22">
        <v>0.43</v>
      </c>
      <c r="AR184" s="18"/>
      <c r="AS184" s="22">
        <v>517.02</v>
      </c>
      <c r="AT184" s="22">
        <v>352.36424520239456</v>
      </c>
      <c r="AU184" s="20">
        <v>1.467288486387229</v>
      </c>
      <c r="AV184" s="20">
        <v>37.87870684481364</v>
      </c>
      <c r="AW184" s="20" t="s">
        <v>56</v>
      </c>
      <c r="AX184" s="20" t="s">
        <v>56</v>
      </c>
    </row>
    <row r="185" spans="1:50" ht="12.75">
      <c r="A185" s="18" t="s">
        <v>511</v>
      </c>
      <c r="B185" s="19">
        <v>37495</v>
      </c>
      <c r="C185" s="20">
        <v>2002</v>
      </c>
      <c r="D185" s="21">
        <v>37495.001388888886</v>
      </c>
      <c r="E185" s="21">
        <v>37495.041666666664</v>
      </c>
      <c r="F185" s="22">
        <v>0.967</v>
      </c>
      <c r="G185" s="22"/>
      <c r="H185" s="20">
        <v>276</v>
      </c>
      <c r="I185" s="20">
        <v>0.353</v>
      </c>
      <c r="J185" s="20"/>
      <c r="K185" s="22">
        <v>4.93</v>
      </c>
      <c r="L185" s="22"/>
      <c r="M185" s="22">
        <v>46.26</v>
      </c>
      <c r="N185" s="22"/>
      <c r="O185" s="20">
        <v>0.01175</v>
      </c>
      <c r="P185" s="22">
        <v>11.75</v>
      </c>
      <c r="Q185" s="22">
        <v>3.75</v>
      </c>
      <c r="R185" s="26"/>
      <c r="S185" s="22">
        <v>187.13</v>
      </c>
      <c r="T185" s="22">
        <v>0.3</v>
      </c>
      <c r="U185" s="26" t="s">
        <v>26</v>
      </c>
      <c r="V185" s="22">
        <v>24.69</v>
      </c>
      <c r="W185" s="22">
        <v>0.06</v>
      </c>
      <c r="X185" s="26"/>
      <c r="Y185" s="22">
        <v>2.61</v>
      </c>
      <c r="Z185" s="22">
        <v>0.09</v>
      </c>
      <c r="AA185" s="26"/>
      <c r="AB185" s="22">
        <v>2.3</v>
      </c>
      <c r="AC185" s="22">
        <v>3.26</v>
      </c>
      <c r="AD185" s="26"/>
      <c r="AE185" s="22">
        <v>180.83</v>
      </c>
      <c r="AF185" s="22">
        <v>6.597842284427293</v>
      </c>
      <c r="AG185" s="26"/>
      <c r="AH185" s="22">
        <v>137.36707636177624</v>
      </c>
      <c r="AI185" s="22">
        <v>7.1063229919550155</v>
      </c>
      <c r="AJ185" s="26"/>
      <c r="AK185" s="22">
        <v>114.61077721425049</v>
      </c>
      <c r="AL185" s="22">
        <v>0.15</v>
      </c>
      <c r="AM185" s="26"/>
      <c r="AN185" s="22">
        <v>4.23</v>
      </c>
      <c r="AO185" s="22">
        <v>0.02</v>
      </c>
      <c r="AP185" s="26">
        <v>0</v>
      </c>
      <c r="AQ185" s="22">
        <v>0.43</v>
      </c>
      <c r="AR185" s="18"/>
      <c r="AS185" s="22">
        <v>409.31</v>
      </c>
      <c r="AT185" s="22">
        <v>256.63785357602677</v>
      </c>
      <c r="AU185" s="20">
        <v>1.5948933265167973</v>
      </c>
      <c r="AV185" s="20">
        <v>45.851081463555985</v>
      </c>
      <c r="AW185" s="20" t="s">
        <v>56</v>
      </c>
      <c r="AX185" s="20" t="s">
        <v>56</v>
      </c>
    </row>
    <row r="186" spans="1:50" ht="12.75">
      <c r="A186" s="18" t="s">
        <v>512</v>
      </c>
      <c r="B186" s="19">
        <v>37495</v>
      </c>
      <c r="C186" s="20">
        <v>2002</v>
      </c>
      <c r="D186" s="21">
        <v>37495.04305555556</v>
      </c>
      <c r="E186" s="21">
        <v>37495.083333333336</v>
      </c>
      <c r="F186" s="22">
        <v>0.967</v>
      </c>
      <c r="G186" s="22"/>
      <c r="H186" s="20">
        <v>233</v>
      </c>
      <c r="I186" s="20">
        <v>0.337</v>
      </c>
      <c r="J186" s="20"/>
      <c r="K186" s="22">
        <v>4.9</v>
      </c>
      <c r="L186" s="22"/>
      <c r="M186" s="22">
        <v>22.83</v>
      </c>
      <c r="N186" s="22"/>
      <c r="O186" s="20">
        <v>0.01265</v>
      </c>
      <c r="P186" s="22">
        <v>12.65</v>
      </c>
      <c r="Q186" s="22">
        <v>1.5</v>
      </c>
      <c r="R186" s="26"/>
      <c r="S186" s="22">
        <v>74.85</v>
      </c>
      <c r="T186" s="22">
        <v>0.11</v>
      </c>
      <c r="U186" s="26" t="s">
        <v>26</v>
      </c>
      <c r="V186" s="22">
        <v>9.05</v>
      </c>
      <c r="W186" s="22">
        <v>0.02</v>
      </c>
      <c r="X186" s="26">
        <v>0</v>
      </c>
      <c r="Y186" s="22">
        <v>0.87</v>
      </c>
      <c r="Z186" s="22">
        <v>0.03</v>
      </c>
      <c r="AA186" s="26"/>
      <c r="AB186" s="22">
        <v>0.77</v>
      </c>
      <c r="AC186" s="22">
        <v>1.3</v>
      </c>
      <c r="AD186" s="26"/>
      <c r="AE186" s="22">
        <v>72.11</v>
      </c>
      <c r="AF186" s="22">
        <v>2.9616142962620806</v>
      </c>
      <c r="AG186" s="26"/>
      <c r="AH186" s="22">
        <v>61.66080964817652</v>
      </c>
      <c r="AI186" s="22">
        <v>2.8325582785635466</v>
      </c>
      <c r="AJ186" s="26"/>
      <c r="AK186" s="22">
        <v>45.68349991667288</v>
      </c>
      <c r="AL186" s="22">
        <v>0.06</v>
      </c>
      <c r="AM186" s="26">
        <v>2</v>
      </c>
      <c r="AN186" s="22">
        <v>1.69</v>
      </c>
      <c r="AO186" s="22">
        <v>0.02</v>
      </c>
      <c r="AP186" s="26">
        <v>0</v>
      </c>
      <c r="AQ186" s="22">
        <v>0.43</v>
      </c>
      <c r="AR186" s="18"/>
      <c r="AS186" s="22">
        <v>170.3</v>
      </c>
      <c r="AT186" s="22">
        <v>109.4643095648494</v>
      </c>
      <c r="AU186" s="20">
        <v>1.5557582254616973</v>
      </c>
      <c r="AV186" s="20">
        <v>43.49067293807102</v>
      </c>
      <c r="AW186" s="20" t="s">
        <v>56</v>
      </c>
      <c r="AX186" s="20" t="s">
        <v>56</v>
      </c>
    </row>
    <row r="187" spans="1:50" ht="12.75">
      <c r="A187" s="18" t="s">
        <v>513</v>
      </c>
      <c r="B187" s="19">
        <v>37495</v>
      </c>
      <c r="C187" s="20">
        <v>2002</v>
      </c>
      <c r="D187" s="21">
        <v>37495.126388888886</v>
      </c>
      <c r="E187" s="21">
        <v>37495.145833333336</v>
      </c>
      <c r="F187" s="22">
        <v>0.467</v>
      </c>
      <c r="G187" s="22"/>
      <c r="H187" s="20">
        <v>29</v>
      </c>
      <c r="I187" s="20">
        <v>0.07</v>
      </c>
      <c r="J187" s="20"/>
      <c r="K187" s="22">
        <v>5.04</v>
      </c>
      <c r="L187" s="22"/>
      <c r="M187" s="22"/>
      <c r="N187" s="22" t="s">
        <v>25</v>
      </c>
      <c r="O187" s="20">
        <v>0.00916</v>
      </c>
      <c r="P187" s="22">
        <v>9.16</v>
      </c>
      <c r="Q187" s="22"/>
      <c r="R187" s="26" t="s">
        <v>25</v>
      </c>
      <c r="S187" s="22"/>
      <c r="T187" s="22"/>
      <c r="U187" s="26" t="s">
        <v>25</v>
      </c>
      <c r="V187" s="22"/>
      <c r="W187" s="22"/>
      <c r="X187" s="26" t="s">
        <v>25</v>
      </c>
      <c r="Y187" s="22"/>
      <c r="Z187" s="22"/>
      <c r="AA187" s="26" t="s">
        <v>25</v>
      </c>
      <c r="AB187" s="22"/>
      <c r="AC187" s="22"/>
      <c r="AD187" s="26" t="s">
        <v>25</v>
      </c>
      <c r="AE187" s="22"/>
      <c r="AF187" s="22"/>
      <c r="AG187" s="26" t="s">
        <v>25</v>
      </c>
      <c r="AH187" s="22"/>
      <c r="AI187" s="22"/>
      <c r="AJ187" s="26" t="s">
        <v>25</v>
      </c>
      <c r="AK187" s="22" t="s">
        <v>26</v>
      </c>
      <c r="AL187" s="22"/>
      <c r="AM187" s="26" t="s">
        <v>25</v>
      </c>
      <c r="AN187" s="22"/>
      <c r="AO187" s="22"/>
      <c r="AP187" s="26" t="s">
        <v>25</v>
      </c>
      <c r="AQ187" s="22"/>
      <c r="AR187" s="18"/>
      <c r="AS187" s="22">
        <v>9.16</v>
      </c>
      <c r="AT187" s="22"/>
      <c r="AU187" s="20" t="s">
        <v>26</v>
      </c>
      <c r="AV187" s="20"/>
      <c r="AW187" s="20" t="s">
        <v>56</v>
      </c>
      <c r="AX187" s="20" t="s">
        <v>514</v>
      </c>
    </row>
    <row r="188" spans="1:50" ht="12.75">
      <c r="A188" s="18" t="s">
        <v>515</v>
      </c>
      <c r="B188" s="19">
        <v>37495</v>
      </c>
      <c r="C188" s="20">
        <v>2002</v>
      </c>
      <c r="D188" s="21">
        <v>37495.958333333336</v>
      </c>
      <c r="E188" s="21" t="s">
        <v>26</v>
      </c>
      <c r="F188" s="22"/>
      <c r="G188" s="22" t="s">
        <v>25</v>
      </c>
      <c r="H188" s="20">
        <v>107</v>
      </c>
      <c r="I188" s="20">
        <v>0.103</v>
      </c>
      <c r="J188" s="20"/>
      <c r="K188" s="22">
        <v>6.89</v>
      </c>
      <c r="L188" s="22"/>
      <c r="M188" s="22"/>
      <c r="N188" s="22" t="s">
        <v>25</v>
      </c>
      <c r="O188" s="20">
        <v>0.00013000000000000002</v>
      </c>
      <c r="P188" s="22">
        <v>0.13</v>
      </c>
      <c r="Q188" s="22">
        <v>7.77</v>
      </c>
      <c r="R188" s="26"/>
      <c r="S188" s="22">
        <v>387.72</v>
      </c>
      <c r="T188" s="22">
        <v>0.41</v>
      </c>
      <c r="U188" s="26" t="s">
        <v>26</v>
      </c>
      <c r="V188" s="22">
        <v>33.74</v>
      </c>
      <c r="W188" s="22">
        <v>0.86</v>
      </c>
      <c r="X188" s="26"/>
      <c r="Y188" s="22">
        <v>37.41</v>
      </c>
      <c r="Z188" s="22">
        <v>0.39</v>
      </c>
      <c r="AA188" s="26"/>
      <c r="AB188" s="22">
        <v>9.97</v>
      </c>
      <c r="AC188" s="22">
        <v>7.71</v>
      </c>
      <c r="AD188" s="26"/>
      <c r="AE188" s="22">
        <v>428.06</v>
      </c>
      <c r="AF188" s="22">
        <v>12.516370992299434</v>
      </c>
      <c r="AG188" s="26"/>
      <c r="AH188" s="22">
        <v>260.5908440596742</v>
      </c>
      <c r="AI188" s="22">
        <v>13.936403854198577</v>
      </c>
      <c r="AJ188" s="26"/>
      <c r="AK188" s="22">
        <v>224.76632136051467</v>
      </c>
      <c r="AL188" s="22">
        <v>1.11</v>
      </c>
      <c r="AM188" s="26"/>
      <c r="AN188" s="22">
        <v>31.27</v>
      </c>
      <c r="AO188" s="22">
        <v>0.32</v>
      </c>
      <c r="AP188" s="26"/>
      <c r="AQ188" s="22">
        <v>6.96</v>
      </c>
      <c r="AR188" s="18"/>
      <c r="AS188" s="22">
        <v>897.03</v>
      </c>
      <c r="AT188" s="22">
        <v>523.587165420189</v>
      </c>
      <c r="AU188" s="20">
        <v>1.7132390922533707</v>
      </c>
      <c r="AV188" s="20">
        <v>52.574732119241204</v>
      </c>
      <c r="AW188" s="20" t="s">
        <v>56</v>
      </c>
      <c r="AX188" s="20" t="s">
        <v>400</v>
      </c>
    </row>
    <row r="189" spans="1:50" ht="12.75">
      <c r="A189" s="18" t="s">
        <v>516</v>
      </c>
      <c r="B189" s="19">
        <v>37497</v>
      </c>
      <c r="C189" s="20">
        <v>2002</v>
      </c>
      <c r="D189" s="21">
        <v>37497.79583333333</v>
      </c>
      <c r="E189" s="21" t="s">
        <v>26</v>
      </c>
      <c r="F189" s="22"/>
      <c r="G189" s="22" t="s">
        <v>25</v>
      </c>
      <c r="H189" s="20">
        <v>86</v>
      </c>
      <c r="I189" s="20">
        <v>0.227</v>
      </c>
      <c r="J189" s="20"/>
      <c r="K189" s="22">
        <v>6.52</v>
      </c>
      <c r="L189" s="22"/>
      <c r="M189" s="22"/>
      <c r="N189" s="22" t="s">
        <v>25</v>
      </c>
      <c r="O189" s="20">
        <v>0.0003</v>
      </c>
      <c r="P189" s="22">
        <v>0.3</v>
      </c>
      <c r="Q189" s="22">
        <v>9.6</v>
      </c>
      <c r="R189" s="26"/>
      <c r="S189" s="22">
        <v>479.04</v>
      </c>
      <c r="T189" s="22">
        <v>0.53</v>
      </c>
      <c r="U189" s="26" t="s">
        <v>26</v>
      </c>
      <c r="V189" s="22">
        <v>43.61</v>
      </c>
      <c r="W189" s="22">
        <v>0.46</v>
      </c>
      <c r="X189" s="26"/>
      <c r="Y189" s="22">
        <v>20.01</v>
      </c>
      <c r="Z189" s="22">
        <v>0.33</v>
      </c>
      <c r="AA189" s="26"/>
      <c r="AB189" s="22">
        <v>8.44</v>
      </c>
      <c r="AC189" s="22">
        <v>5.37</v>
      </c>
      <c r="AD189" s="26"/>
      <c r="AE189" s="22">
        <v>298.5</v>
      </c>
      <c r="AF189" s="22">
        <v>7.8999786085794605</v>
      </c>
      <c r="AG189" s="26"/>
      <c r="AH189" s="22">
        <v>164.47755463062438</v>
      </c>
      <c r="AI189" s="22">
        <v>22.998643277151967</v>
      </c>
      <c r="AJ189" s="26"/>
      <c r="AK189" s="22">
        <v>370.9221187739069</v>
      </c>
      <c r="AL189" s="22">
        <v>0.61</v>
      </c>
      <c r="AM189" s="26"/>
      <c r="AN189" s="22">
        <v>17.18</v>
      </c>
      <c r="AO189" s="22">
        <v>0.21</v>
      </c>
      <c r="AP189" s="26"/>
      <c r="AQ189" s="22">
        <v>4.57</v>
      </c>
      <c r="AR189" s="18"/>
      <c r="AS189" s="22">
        <v>849.9</v>
      </c>
      <c r="AT189" s="22">
        <v>557.1496734045313</v>
      </c>
      <c r="AU189" s="20">
        <v>1.5254428757116234</v>
      </c>
      <c r="AV189" s="20">
        <v>41.61193909908284</v>
      </c>
      <c r="AW189" s="20" t="s">
        <v>56</v>
      </c>
      <c r="AX189" s="20" t="s">
        <v>400</v>
      </c>
    </row>
    <row r="190" spans="1:50" ht="12.75">
      <c r="A190" s="18" t="s">
        <v>517</v>
      </c>
      <c r="B190" s="19">
        <v>37499</v>
      </c>
      <c r="C190" s="20">
        <v>2002</v>
      </c>
      <c r="D190" s="21">
        <v>37499.126388888886</v>
      </c>
      <c r="E190" s="21" t="s">
        <v>26</v>
      </c>
      <c r="F190" s="22"/>
      <c r="G190" s="22" t="s">
        <v>25</v>
      </c>
      <c r="H190" s="20">
        <v>121</v>
      </c>
      <c r="I190" s="20">
        <v>0.233</v>
      </c>
      <c r="J190" s="20"/>
      <c r="K190" s="22">
        <v>5.37</v>
      </c>
      <c r="L190" s="22"/>
      <c r="M190" s="22">
        <v>250.88</v>
      </c>
      <c r="N190" s="22"/>
      <c r="O190" s="20">
        <v>0.00425</v>
      </c>
      <c r="P190" s="22">
        <v>4.25</v>
      </c>
      <c r="Q190" s="22">
        <v>14.23</v>
      </c>
      <c r="R190" s="26"/>
      <c r="S190" s="22">
        <v>710.08</v>
      </c>
      <c r="T190" s="22">
        <v>0.69</v>
      </c>
      <c r="U190" s="26" t="s">
        <v>26</v>
      </c>
      <c r="V190" s="22">
        <v>56.78</v>
      </c>
      <c r="W190" s="22"/>
      <c r="X190" s="26" t="s">
        <v>25</v>
      </c>
      <c r="Y190" s="22"/>
      <c r="Z190" s="22"/>
      <c r="AA190" s="26" t="s">
        <v>25</v>
      </c>
      <c r="AB190" s="22"/>
      <c r="AC190" s="22">
        <v>25.37</v>
      </c>
      <c r="AD190" s="26"/>
      <c r="AE190" s="22">
        <v>1409.56</v>
      </c>
      <c r="AF190" s="22">
        <v>14.001892562863786</v>
      </c>
      <c r="AG190" s="26"/>
      <c r="AH190" s="22">
        <v>291.51940315882405</v>
      </c>
      <c r="AI190" s="22">
        <v>92.47588439508611</v>
      </c>
      <c r="AJ190" s="26"/>
      <c r="AK190" s="22">
        <v>1491.4510635239487</v>
      </c>
      <c r="AL190" s="22">
        <v>0.41</v>
      </c>
      <c r="AM190" s="26"/>
      <c r="AN190" s="22">
        <v>11.55</v>
      </c>
      <c r="AO190" s="22">
        <v>0.47</v>
      </c>
      <c r="AP190" s="26"/>
      <c r="AQ190" s="22">
        <v>10.22</v>
      </c>
      <c r="AR190" s="18"/>
      <c r="AS190" s="22">
        <v>2180.67</v>
      </c>
      <c r="AT190" s="22">
        <v>1804.7404666827729</v>
      </c>
      <c r="AU190" s="20">
        <v>1.208301160337037</v>
      </c>
      <c r="AV190" s="20">
        <v>18.86528559403967</v>
      </c>
      <c r="AW190" s="20"/>
      <c r="AX190" s="20" t="s">
        <v>0</v>
      </c>
    </row>
    <row r="191" spans="1:50" ht="12.75">
      <c r="A191" s="18" t="s">
        <v>518</v>
      </c>
      <c r="B191" s="19">
        <v>37499</v>
      </c>
      <c r="C191" s="20">
        <v>2002</v>
      </c>
      <c r="D191" s="21">
        <v>37499.29305555556</v>
      </c>
      <c r="E191" s="21" t="s">
        <v>26</v>
      </c>
      <c r="F191" s="22"/>
      <c r="G191" s="22" t="s">
        <v>25</v>
      </c>
      <c r="H191" s="20">
        <v>159</v>
      </c>
      <c r="I191" s="20">
        <v>0.18</v>
      </c>
      <c r="J191" s="20"/>
      <c r="K191" s="22">
        <v>5.84</v>
      </c>
      <c r="L191" s="22"/>
      <c r="M191" s="22">
        <v>151.9</v>
      </c>
      <c r="N191" s="22"/>
      <c r="O191" s="20">
        <v>0.0014399999999999999</v>
      </c>
      <c r="P191" s="22">
        <v>1.44</v>
      </c>
      <c r="Q191" s="22">
        <v>7.72</v>
      </c>
      <c r="R191" s="26"/>
      <c r="S191" s="22">
        <v>385.23</v>
      </c>
      <c r="T191" s="22">
        <v>0.51</v>
      </c>
      <c r="U191" s="26" t="s">
        <v>26</v>
      </c>
      <c r="V191" s="22">
        <v>41.96</v>
      </c>
      <c r="W191" s="22">
        <v>0.43</v>
      </c>
      <c r="X191" s="26"/>
      <c r="Y191" s="22">
        <v>18.7</v>
      </c>
      <c r="Z191" s="22">
        <v>0.43</v>
      </c>
      <c r="AA191" s="26"/>
      <c r="AB191" s="22">
        <v>11</v>
      </c>
      <c r="AC191" s="22">
        <v>16.73</v>
      </c>
      <c r="AD191" s="26"/>
      <c r="AE191" s="22">
        <v>929.67</v>
      </c>
      <c r="AF191" s="22">
        <v>15.176799459277909</v>
      </c>
      <c r="AG191" s="26"/>
      <c r="AH191" s="22">
        <v>315.98096474216607</v>
      </c>
      <c r="AI191" s="22">
        <v>37.561483096091095</v>
      </c>
      <c r="AJ191" s="26"/>
      <c r="AK191" s="22">
        <v>605.7915993737572</v>
      </c>
      <c r="AL191" s="22">
        <v>0.41</v>
      </c>
      <c r="AM191" s="26"/>
      <c r="AN191" s="22">
        <v>11.55</v>
      </c>
      <c r="AO191" s="22">
        <v>0.41</v>
      </c>
      <c r="AP191" s="26"/>
      <c r="AQ191" s="22">
        <v>8.91</v>
      </c>
      <c r="AR191" s="18"/>
      <c r="AS191" s="22">
        <v>1388</v>
      </c>
      <c r="AT191" s="22">
        <v>942.2325641159232</v>
      </c>
      <c r="AU191" s="20">
        <v>1.473097038736218</v>
      </c>
      <c r="AV191" s="20">
        <v>38.25948042685589</v>
      </c>
      <c r="AW191" s="20" t="s">
        <v>56</v>
      </c>
      <c r="AX191" s="20" t="s">
        <v>400</v>
      </c>
    </row>
    <row r="192" spans="1:50" ht="12.75">
      <c r="A192" s="18" t="s">
        <v>519</v>
      </c>
      <c r="B192" s="19">
        <v>37499</v>
      </c>
      <c r="C192" s="20">
        <v>2002</v>
      </c>
      <c r="D192" s="21">
        <v>37499.91805555556</v>
      </c>
      <c r="E192" s="21" t="s">
        <v>26</v>
      </c>
      <c r="F192" s="22"/>
      <c r="G192" s="22" t="s">
        <v>25</v>
      </c>
      <c r="H192" s="20">
        <v>138</v>
      </c>
      <c r="I192" s="20">
        <v>0.375</v>
      </c>
      <c r="J192" s="20"/>
      <c r="K192" s="22">
        <v>4.83</v>
      </c>
      <c r="L192" s="22"/>
      <c r="M192" s="22">
        <v>50.47</v>
      </c>
      <c r="N192" s="22"/>
      <c r="O192" s="20">
        <v>0.01486</v>
      </c>
      <c r="P192" s="22">
        <v>14.86</v>
      </c>
      <c r="Q192" s="22">
        <v>3.86</v>
      </c>
      <c r="R192" s="26"/>
      <c r="S192" s="22">
        <v>192.61</v>
      </c>
      <c r="T192" s="22">
        <v>0.22</v>
      </c>
      <c r="U192" s="26" t="s">
        <v>26</v>
      </c>
      <c r="V192" s="22">
        <v>18.1</v>
      </c>
      <c r="W192" s="22">
        <v>0.14</v>
      </c>
      <c r="X192" s="26"/>
      <c r="Y192" s="22">
        <v>6.09</v>
      </c>
      <c r="Z192" s="22">
        <v>0.07</v>
      </c>
      <c r="AA192" s="26"/>
      <c r="AB192" s="22">
        <v>1.79</v>
      </c>
      <c r="AC192" s="22">
        <v>3.98</v>
      </c>
      <c r="AD192" s="26"/>
      <c r="AE192" s="22">
        <v>220.94</v>
      </c>
      <c r="AF192" s="22">
        <v>9.05497582996435</v>
      </c>
      <c r="AG192" s="26"/>
      <c r="AH192" s="22">
        <v>188.52459677985777</v>
      </c>
      <c r="AI192" s="22">
        <v>5.404395025715862</v>
      </c>
      <c r="AJ192" s="26"/>
      <c r="AK192" s="22">
        <v>87.16208297474543</v>
      </c>
      <c r="AL192" s="22">
        <v>0.12</v>
      </c>
      <c r="AM192" s="26"/>
      <c r="AN192" s="22">
        <v>3.38</v>
      </c>
      <c r="AO192" s="22">
        <v>0.06</v>
      </c>
      <c r="AP192" s="26">
        <v>0</v>
      </c>
      <c r="AQ192" s="22">
        <v>1.3</v>
      </c>
      <c r="AR192" s="18"/>
      <c r="AS192" s="22">
        <v>454.39</v>
      </c>
      <c r="AT192" s="22">
        <v>280.36667975460324</v>
      </c>
      <c r="AU192" s="20">
        <v>1.6206990088754993</v>
      </c>
      <c r="AV192" s="20">
        <v>47.3689658196827</v>
      </c>
      <c r="AW192" s="20" t="s">
        <v>56</v>
      </c>
      <c r="AX192" s="20" t="s">
        <v>400</v>
      </c>
    </row>
    <row r="193" spans="1:50" ht="12.75">
      <c r="A193" s="18" t="s">
        <v>525</v>
      </c>
      <c r="B193" s="19">
        <v>37503</v>
      </c>
      <c r="C193" s="20">
        <v>2002</v>
      </c>
      <c r="D193" s="21">
        <v>37503.126388888886</v>
      </c>
      <c r="E193" s="21">
        <v>37503.166666666664</v>
      </c>
      <c r="F193" s="22">
        <v>0.967</v>
      </c>
      <c r="G193" s="22"/>
      <c r="H193" s="20">
        <v>285</v>
      </c>
      <c r="I193" s="20">
        <v>0.269</v>
      </c>
      <c r="J193" s="20"/>
      <c r="K193" s="22">
        <v>5.25</v>
      </c>
      <c r="L193" s="22"/>
      <c r="M193" s="22">
        <v>69.84</v>
      </c>
      <c r="N193" s="22"/>
      <c r="O193" s="20">
        <v>0.00558</v>
      </c>
      <c r="P193" s="22">
        <v>5.58</v>
      </c>
      <c r="Q193" s="22">
        <v>4.04</v>
      </c>
      <c r="R193" s="26"/>
      <c r="S193" s="22">
        <v>201.6</v>
      </c>
      <c r="T193" s="22">
        <v>0.33</v>
      </c>
      <c r="U193" s="26" t="s">
        <v>26</v>
      </c>
      <c r="V193" s="22">
        <v>27.15</v>
      </c>
      <c r="W193" s="22">
        <v>0.05</v>
      </c>
      <c r="X193" s="26"/>
      <c r="Y193" s="22">
        <v>2.17</v>
      </c>
      <c r="Z193" s="22">
        <v>0.1</v>
      </c>
      <c r="AA193" s="26"/>
      <c r="AB193" s="22">
        <v>2.56</v>
      </c>
      <c r="AC193" s="22">
        <v>6.59</v>
      </c>
      <c r="AD193" s="26"/>
      <c r="AE193" s="22">
        <v>366.33</v>
      </c>
      <c r="AF193" s="22">
        <v>16.10209391954261</v>
      </c>
      <c r="AG193" s="26"/>
      <c r="AH193" s="22">
        <v>335.2455954048772</v>
      </c>
      <c r="AI193" s="22">
        <v>7.650755607218757</v>
      </c>
      <c r="AJ193" s="26"/>
      <c r="AK193" s="22">
        <v>123.39138643322411</v>
      </c>
      <c r="AL193" s="22">
        <v>0.21</v>
      </c>
      <c r="AM193" s="26"/>
      <c r="AN193" s="22">
        <v>5.92</v>
      </c>
      <c r="AO193" s="22">
        <v>0.07</v>
      </c>
      <c r="AP193" s="26">
        <v>0</v>
      </c>
      <c r="AQ193" s="22">
        <v>1.52</v>
      </c>
      <c r="AR193" s="18"/>
      <c r="AS193" s="22">
        <v>605.39</v>
      </c>
      <c r="AT193" s="22">
        <v>466.0769818381013</v>
      </c>
      <c r="AU193" s="20">
        <v>1.2989055962654066</v>
      </c>
      <c r="AV193" s="20">
        <v>26.00416448165435</v>
      </c>
      <c r="AW193" s="20" t="s">
        <v>56</v>
      </c>
      <c r="AX193" s="20" t="s">
        <v>56</v>
      </c>
    </row>
    <row r="194" spans="1:50" ht="12.75">
      <c r="A194" s="18" t="s">
        <v>526</v>
      </c>
      <c r="B194" s="19">
        <v>37503</v>
      </c>
      <c r="C194" s="20">
        <v>2002</v>
      </c>
      <c r="D194" s="21">
        <v>37503.84444444445</v>
      </c>
      <c r="E194" s="21">
        <v>37503.875</v>
      </c>
      <c r="F194" s="22">
        <v>0.733</v>
      </c>
      <c r="G194" s="22"/>
      <c r="H194" s="20">
        <v>187</v>
      </c>
      <c r="I194" s="20">
        <v>0.215</v>
      </c>
      <c r="J194" s="20"/>
      <c r="K194" s="22">
        <v>6.14</v>
      </c>
      <c r="L194" s="22"/>
      <c r="M194" s="22">
        <v>30.65</v>
      </c>
      <c r="N194" s="22"/>
      <c r="O194" s="20">
        <v>0.0007199999999999999</v>
      </c>
      <c r="P194" s="22">
        <v>0.72</v>
      </c>
      <c r="Q194" s="22">
        <v>2.45</v>
      </c>
      <c r="R194" s="26"/>
      <c r="S194" s="22">
        <v>122.26</v>
      </c>
      <c r="T194" s="22">
        <v>0.35</v>
      </c>
      <c r="U194" s="26" t="s">
        <v>26</v>
      </c>
      <c r="V194" s="22">
        <v>28.8</v>
      </c>
      <c r="W194" s="22">
        <v>0.03</v>
      </c>
      <c r="X194" s="26"/>
      <c r="Y194" s="22">
        <v>1.3</v>
      </c>
      <c r="Z194" s="22">
        <v>0.09</v>
      </c>
      <c r="AA194" s="26"/>
      <c r="AB194" s="22">
        <v>2.3</v>
      </c>
      <c r="AC194" s="22">
        <v>2.72</v>
      </c>
      <c r="AD194" s="26"/>
      <c r="AE194" s="22">
        <v>151.33</v>
      </c>
      <c r="AF194" s="22">
        <v>4.640991396875451</v>
      </c>
      <c r="AG194" s="26"/>
      <c r="AH194" s="22">
        <v>96.62544088294689</v>
      </c>
      <c r="AI194" s="22">
        <v>3.448433865247657</v>
      </c>
      <c r="AJ194" s="26"/>
      <c r="AK194" s="22">
        <v>55.61634137871422</v>
      </c>
      <c r="AL194" s="22">
        <v>0.16</v>
      </c>
      <c r="AM194" s="26"/>
      <c r="AN194" s="22">
        <v>4.51</v>
      </c>
      <c r="AO194" s="22">
        <v>0.1</v>
      </c>
      <c r="AP194" s="26"/>
      <c r="AQ194" s="22">
        <v>2.17</v>
      </c>
      <c r="AR194" s="18"/>
      <c r="AS194" s="22">
        <v>306.71</v>
      </c>
      <c r="AT194" s="22">
        <v>158.9217822616611</v>
      </c>
      <c r="AU194" s="20">
        <v>1.9299431181498394</v>
      </c>
      <c r="AV194" s="20">
        <v>63.47857829656893</v>
      </c>
      <c r="AW194" s="20" t="s">
        <v>56</v>
      </c>
      <c r="AX194" s="20" t="s">
        <v>56</v>
      </c>
    </row>
    <row r="195" spans="1:50" ht="12.75">
      <c r="A195" s="18" t="s">
        <v>527</v>
      </c>
      <c r="B195" s="19">
        <v>37503</v>
      </c>
      <c r="C195" s="20">
        <v>2002</v>
      </c>
      <c r="D195" s="21">
        <v>37503.876388888886</v>
      </c>
      <c r="E195" s="21">
        <v>37503.916666666664</v>
      </c>
      <c r="F195" s="22">
        <v>0.967</v>
      </c>
      <c r="G195" s="22"/>
      <c r="H195" s="20">
        <v>472</v>
      </c>
      <c r="I195" s="20">
        <v>0.52</v>
      </c>
      <c r="J195" s="20"/>
      <c r="K195" s="22">
        <v>6.19</v>
      </c>
      <c r="L195" s="22"/>
      <c r="M195" s="22">
        <v>21.05</v>
      </c>
      <c r="N195" s="22"/>
      <c r="O195" s="20">
        <v>0.00065</v>
      </c>
      <c r="P195" s="22">
        <v>0.65</v>
      </c>
      <c r="Q195" s="22">
        <v>1.71</v>
      </c>
      <c r="R195" s="26"/>
      <c r="S195" s="22">
        <v>85.33</v>
      </c>
      <c r="T195" s="22">
        <v>0.2</v>
      </c>
      <c r="U195" s="26" t="s">
        <v>26</v>
      </c>
      <c r="V195" s="22">
        <v>16.46</v>
      </c>
      <c r="W195" s="22">
        <v>0</v>
      </c>
      <c r="X195" s="26" t="s">
        <v>634</v>
      </c>
      <c r="Y195" s="22">
        <v>0.15</v>
      </c>
      <c r="Z195" s="22">
        <v>0.02</v>
      </c>
      <c r="AA195" s="26">
        <v>0</v>
      </c>
      <c r="AB195" s="22">
        <v>0.51</v>
      </c>
      <c r="AC195" s="22">
        <v>1.79</v>
      </c>
      <c r="AD195" s="26"/>
      <c r="AE195" s="22">
        <v>99.33</v>
      </c>
      <c r="AF195" s="22">
        <v>4.030610639665618</v>
      </c>
      <c r="AG195" s="26"/>
      <c r="AH195" s="22">
        <v>83.91731351783815</v>
      </c>
      <c r="AI195" s="22">
        <v>1.5536195387376277</v>
      </c>
      <c r="AJ195" s="26"/>
      <c r="AK195" s="22">
        <v>25.056775920760458</v>
      </c>
      <c r="AL195" s="22">
        <v>0.08</v>
      </c>
      <c r="AM195" s="26"/>
      <c r="AN195" s="22">
        <v>2.25</v>
      </c>
      <c r="AO195" s="22">
        <v>0.06</v>
      </c>
      <c r="AP195" s="26">
        <v>0</v>
      </c>
      <c r="AQ195" s="22">
        <v>1.3</v>
      </c>
      <c r="AR195" s="18"/>
      <c r="AS195" s="22">
        <v>202.43</v>
      </c>
      <c r="AT195" s="22">
        <v>112.52408943859861</v>
      </c>
      <c r="AU195" s="20">
        <v>1.7989925624811267</v>
      </c>
      <c r="AV195" s="20">
        <v>57.09143876915995</v>
      </c>
      <c r="AW195" s="20" t="s">
        <v>56</v>
      </c>
      <c r="AX195" s="20" t="s">
        <v>56</v>
      </c>
    </row>
    <row r="196" spans="1:50" ht="12.75">
      <c r="A196" s="18" t="s">
        <v>529</v>
      </c>
      <c r="B196" s="19">
        <v>37503</v>
      </c>
      <c r="C196" s="20">
        <v>2002</v>
      </c>
      <c r="D196" s="21">
        <v>37503.95972222222</v>
      </c>
      <c r="E196" s="21">
        <v>37504</v>
      </c>
      <c r="F196" s="22">
        <v>0.967</v>
      </c>
      <c r="G196" s="22"/>
      <c r="H196" s="20">
        <v>832</v>
      </c>
      <c r="I196" s="20">
        <v>0.778</v>
      </c>
      <c r="J196" s="20"/>
      <c r="K196" s="22">
        <v>5.87</v>
      </c>
      <c r="L196" s="22"/>
      <c r="M196" s="22">
        <v>14.94</v>
      </c>
      <c r="N196" s="22"/>
      <c r="O196" s="20">
        <v>0.00136</v>
      </c>
      <c r="P196" s="22">
        <v>1.36</v>
      </c>
      <c r="Q196" s="22">
        <v>1.22</v>
      </c>
      <c r="R196" s="26"/>
      <c r="S196" s="22">
        <v>60.88</v>
      </c>
      <c r="T196" s="22">
        <v>0.11</v>
      </c>
      <c r="U196" s="26" t="s">
        <v>26</v>
      </c>
      <c r="V196" s="22">
        <v>9.05</v>
      </c>
      <c r="W196" s="22">
        <v>0.01</v>
      </c>
      <c r="X196" s="26">
        <v>0</v>
      </c>
      <c r="Y196" s="22">
        <v>0.43</v>
      </c>
      <c r="Z196" s="22">
        <v>0.01</v>
      </c>
      <c r="AA196" s="26" t="s">
        <v>635</v>
      </c>
      <c r="AB196" s="22">
        <v>0.26</v>
      </c>
      <c r="AC196" s="22">
        <v>1.17</v>
      </c>
      <c r="AD196" s="26"/>
      <c r="AE196" s="22">
        <v>64.78</v>
      </c>
      <c r="AF196" s="22">
        <v>3.062723999129516</v>
      </c>
      <c r="AG196" s="26"/>
      <c r="AH196" s="22">
        <v>63.765913661876525</v>
      </c>
      <c r="AI196" s="22">
        <v>1.050115666547704</v>
      </c>
      <c r="AJ196" s="26"/>
      <c r="AK196" s="22">
        <v>16.93626547008137</v>
      </c>
      <c r="AL196" s="22">
        <v>0.05</v>
      </c>
      <c r="AM196" s="26">
        <v>2</v>
      </c>
      <c r="AN196" s="22">
        <v>1.41</v>
      </c>
      <c r="AO196" s="22">
        <v>0.05</v>
      </c>
      <c r="AP196" s="26">
        <v>0</v>
      </c>
      <c r="AQ196" s="22">
        <v>1.09</v>
      </c>
      <c r="AR196" s="18"/>
      <c r="AS196" s="22">
        <v>136.76</v>
      </c>
      <c r="AT196" s="22">
        <v>83.20217913195789</v>
      </c>
      <c r="AU196" s="20">
        <v>1.6437069488660858</v>
      </c>
      <c r="AV196" s="20">
        <v>48.69729976253068</v>
      </c>
      <c r="AW196" s="20" t="s">
        <v>56</v>
      </c>
      <c r="AX196" s="20" t="s">
        <v>56</v>
      </c>
    </row>
    <row r="197" spans="1:50" ht="12.75">
      <c r="A197" s="18" t="s">
        <v>545</v>
      </c>
      <c r="B197" s="19">
        <v>37510</v>
      </c>
      <c r="C197" s="20">
        <v>2002</v>
      </c>
      <c r="D197" s="21">
        <v>37510.16805555556</v>
      </c>
      <c r="E197" s="21">
        <v>37510.208333333336</v>
      </c>
      <c r="F197" s="22">
        <v>0.967</v>
      </c>
      <c r="G197" s="22"/>
      <c r="H197" s="23">
        <v>687</v>
      </c>
      <c r="I197" s="20"/>
      <c r="J197" s="20" t="s">
        <v>25</v>
      </c>
      <c r="K197" s="22">
        <v>4.21</v>
      </c>
      <c r="L197" s="22"/>
      <c r="M197" s="22">
        <v>53.8</v>
      </c>
      <c r="N197" s="22"/>
      <c r="O197" s="20">
        <v>0.06166</v>
      </c>
      <c r="P197" s="22">
        <v>61.66</v>
      </c>
      <c r="Q197" s="22">
        <v>0.76</v>
      </c>
      <c r="R197" s="26"/>
      <c r="S197" s="22">
        <v>37.92</v>
      </c>
      <c r="T197" s="22">
        <v>0.08</v>
      </c>
      <c r="U197" s="26" t="s">
        <v>26</v>
      </c>
      <c r="V197" s="22">
        <v>6.58</v>
      </c>
      <c r="W197" s="22">
        <v>0.05</v>
      </c>
      <c r="X197" s="26"/>
      <c r="Y197" s="22">
        <v>2.17</v>
      </c>
      <c r="Z197" s="22">
        <v>0.03</v>
      </c>
      <c r="AA197" s="26"/>
      <c r="AB197" s="22">
        <v>0.77</v>
      </c>
      <c r="AC197" s="22">
        <v>4</v>
      </c>
      <c r="AD197" s="26"/>
      <c r="AE197" s="22">
        <v>222.22</v>
      </c>
      <c r="AF197" s="22">
        <v>9.346533209607074</v>
      </c>
      <c r="AG197" s="26"/>
      <c r="AH197" s="22">
        <v>194.59482142401927</v>
      </c>
      <c r="AI197" s="22">
        <v>3.539388599496874</v>
      </c>
      <c r="AJ197" s="26"/>
      <c r="AK197" s="22">
        <v>57.083259332685586</v>
      </c>
      <c r="AL197" s="22">
        <v>0.09</v>
      </c>
      <c r="AM197" s="26"/>
      <c r="AN197" s="22">
        <v>2.54</v>
      </c>
      <c r="AO197" s="22">
        <v>0.02</v>
      </c>
      <c r="AP197" s="26">
        <v>0</v>
      </c>
      <c r="AQ197" s="22">
        <v>0.43</v>
      </c>
      <c r="AR197" s="18"/>
      <c r="AS197" s="22">
        <v>331.32</v>
      </c>
      <c r="AT197" s="22">
        <v>254.64808075670484</v>
      </c>
      <c r="AU197" s="20">
        <v>1.3010897196454774</v>
      </c>
      <c r="AV197" s="20">
        <v>26.169315961471113</v>
      </c>
      <c r="AW197" s="20" t="s">
        <v>56</v>
      </c>
      <c r="AX197" s="20" t="s">
        <v>56</v>
      </c>
    </row>
    <row r="198" spans="1:50" ht="12.75">
      <c r="A198" s="18" t="s">
        <v>546</v>
      </c>
      <c r="B198" s="19">
        <v>37510</v>
      </c>
      <c r="C198" s="20">
        <v>2002</v>
      </c>
      <c r="D198" s="21">
        <v>37510.20972222222</v>
      </c>
      <c r="E198" s="21">
        <v>37510.245833333334</v>
      </c>
      <c r="F198" s="22">
        <v>0.867</v>
      </c>
      <c r="G198" s="22"/>
      <c r="H198" s="23">
        <v>1020</v>
      </c>
      <c r="I198" s="20"/>
      <c r="J198" s="20" t="s">
        <v>25</v>
      </c>
      <c r="K198" s="22">
        <v>4.64</v>
      </c>
      <c r="L198" s="22"/>
      <c r="M198" s="22">
        <v>28.91</v>
      </c>
      <c r="N198" s="22"/>
      <c r="O198" s="20">
        <v>0.0228</v>
      </c>
      <c r="P198" s="22">
        <v>22.8</v>
      </c>
      <c r="Q198" s="22">
        <v>0.97</v>
      </c>
      <c r="R198" s="26"/>
      <c r="S198" s="22">
        <v>48.4</v>
      </c>
      <c r="T198" s="22">
        <v>0.07</v>
      </c>
      <c r="U198" s="26" t="s">
        <v>26</v>
      </c>
      <c r="V198" s="22">
        <v>5.76</v>
      </c>
      <c r="W198" s="22">
        <v>0.03</v>
      </c>
      <c r="X198" s="26"/>
      <c r="Y198" s="22">
        <v>1.3</v>
      </c>
      <c r="Z198" s="22">
        <v>0.02</v>
      </c>
      <c r="AA198" s="26">
        <v>0</v>
      </c>
      <c r="AB198" s="22">
        <v>0.51</v>
      </c>
      <c r="AC198" s="22">
        <v>2.32</v>
      </c>
      <c r="AD198" s="26"/>
      <c r="AE198" s="22">
        <v>128.78</v>
      </c>
      <c r="AF198" s="22">
        <v>5.018591876608351</v>
      </c>
      <c r="AG198" s="26"/>
      <c r="AH198" s="22">
        <v>104.48708287098587</v>
      </c>
      <c r="AI198" s="22">
        <v>2.6171820095499263</v>
      </c>
      <c r="AJ198" s="26"/>
      <c r="AK198" s="22">
        <v>42.20991145002121</v>
      </c>
      <c r="AL198" s="22">
        <v>0.06</v>
      </c>
      <c r="AM198" s="26">
        <v>2</v>
      </c>
      <c r="AN198" s="22">
        <v>1.69</v>
      </c>
      <c r="AO198" s="22">
        <v>0.02</v>
      </c>
      <c r="AP198" s="26">
        <v>0</v>
      </c>
      <c r="AQ198" s="22">
        <v>0.43</v>
      </c>
      <c r="AR198" s="18"/>
      <c r="AS198" s="22">
        <v>207.55</v>
      </c>
      <c r="AT198" s="22">
        <v>148.8169943210071</v>
      </c>
      <c r="AU198" s="20">
        <v>1.3946659852053076</v>
      </c>
      <c r="AV198" s="20">
        <v>32.96209054988274</v>
      </c>
      <c r="AW198" s="20" t="s">
        <v>56</v>
      </c>
      <c r="AX198" s="20" t="s">
        <v>56</v>
      </c>
    </row>
    <row r="199" spans="1:50" ht="12.75">
      <c r="A199" s="18" t="s">
        <v>549</v>
      </c>
      <c r="B199" s="19">
        <v>37510</v>
      </c>
      <c r="C199" s="20">
        <v>2002</v>
      </c>
      <c r="D199" s="21">
        <v>37510.3375</v>
      </c>
      <c r="E199" s="21">
        <v>37510.375</v>
      </c>
      <c r="F199" s="22">
        <v>0.9</v>
      </c>
      <c r="G199" s="22"/>
      <c r="H199" s="23">
        <v>1038</v>
      </c>
      <c r="I199" s="20"/>
      <c r="J199" s="20" t="s">
        <v>25</v>
      </c>
      <c r="K199" s="22">
        <v>5.56</v>
      </c>
      <c r="L199" s="22"/>
      <c r="M199" s="22">
        <v>1.73</v>
      </c>
      <c r="N199" s="22"/>
      <c r="O199" s="20">
        <v>0.00273</v>
      </c>
      <c r="P199" s="22">
        <v>2.73</v>
      </c>
      <c r="Q199" s="22">
        <v>0</v>
      </c>
      <c r="R199" s="26" t="s">
        <v>634</v>
      </c>
      <c r="S199" s="22">
        <v>0.22</v>
      </c>
      <c r="T199" s="22">
        <v>0</v>
      </c>
      <c r="U199" s="26" t="s">
        <v>634</v>
      </c>
      <c r="V199" s="22">
        <v>0.04</v>
      </c>
      <c r="W199" s="22">
        <v>0</v>
      </c>
      <c r="X199" s="26" t="s">
        <v>634</v>
      </c>
      <c r="Y199" s="22">
        <v>0.15</v>
      </c>
      <c r="Z199" s="22">
        <v>0</v>
      </c>
      <c r="AA199" s="26" t="s">
        <v>634</v>
      </c>
      <c r="AB199" s="22">
        <v>0.04</v>
      </c>
      <c r="AC199" s="22">
        <v>0.12</v>
      </c>
      <c r="AD199" s="26" t="s">
        <v>635</v>
      </c>
      <c r="AE199" s="22">
        <v>6.78</v>
      </c>
      <c r="AF199" s="22">
        <v>0.031500528474403815</v>
      </c>
      <c r="AG199" s="26">
        <v>2</v>
      </c>
      <c r="AH199" s="22">
        <v>0.6558410028370875</v>
      </c>
      <c r="AI199" s="22">
        <v>0</v>
      </c>
      <c r="AJ199" s="26" t="s">
        <v>634</v>
      </c>
      <c r="AK199" s="22">
        <v>0</v>
      </c>
      <c r="AL199" s="22">
        <v>0.01</v>
      </c>
      <c r="AM199" s="26" t="s">
        <v>634</v>
      </c>
      <c r="AN199" s="22">
        <v>0.3</v>
      </c>
      <c r="AO199" s="22">
        <v>0.06</v>
      </c>
      <c r="AP199" s="26">
        <v>0</v>
      </c>
      <c r="AQ199" s="22">
        <v>1.3</v>
      </c>
      <c r="AR199" s="18"/>
      <c r="AS199" s="22">
        <v>9.96</v>
      </c>
      <c r="AT199" s="22">
        <v>2.255841002837087</v>
      </c>
      <c r="AU199" s="20">
        <v>4.415204789465959</v>
      </c>
      <c r="AV199" s="20">
        <v>126.13391080276256</v>
      </c>
      <c r="AW199" s="20" t="s">
        <v>56</v>
      </c>
      <c r="AX199" s="20" t="s">
        <v>56</v>
      </c>
    </row>
    <row r="200" spans="1:50" ht="12.75">
      <c r="A200" s="18" t="s">
        <v>561</v>
      </c>
      <c r="B200" s="19">
        <v>37511</v>
      </c>
      <c r="C200" s="20">
        <v>2002</v>
      </c>
      <c r="D200" s="21">
        <v>37511.04652777778</v>
      </c>
      <c r="E200" s="21" t="s">
        <v>26</v>
      </c>
      <c r="F200" s="22"/>
      <c r="G200" s="22" t="s">
        <v>25</v>
      </c>
      <c r="H200" s="23">
        <v>47</v>
      </c>
      <c r="I200" s="20"/>
      <c r="J200" s="20" t="s">
        <v>25</v>
      </c>
      <c r="K200" s="22">
        <v>5.6</v>
      </c>
      <c r="L200" s="22"/>
      <c r="M200" s="22"/>
      <c r="N200" s="22" t="s">
        <v>25</v>
      </c>
      <c r="O200" s="20">
        <v>0.0025099999999999996</v>
      </c>
      <c r="P200" s="22">
        <v>2.51</v>
      </c>
      <c r="Q200" s="22"/>
      <c r="R200" s="26" t="s">
        <v>25</v>
      </c>
      <c r="S200" s="22"/>
      <c r="T200" s="22"/>
      <c r="U200" s="26" t="s">
        <v>25</v>
      </c>
      <c r="V200" s="22"/>
      <c r="W200" s="22"/>
      <c r="X200" s="26" t="s">
        <v>25</v>
      </c>
      <c r="Y200" s="22"/>
      <c r="Z200" s="22"/>
      <c r="AA200" s="26" t="s">
        <v>25</v>
      </c>
      <c r="AB200" s="22"/>
      <c r="AC200" s="22">
        <v>0</v>
      </c>
      <c r="AD200" s="26" t="s">
        <v>634</v>
      </c>
      <c r="AE200" s="22">
        <v>0.17</v>
      </c>
      <c r="AF200" s="22">
        <v>0.2551546704490658</v>
      </c>
      <c r="AG200" s="26"/>
      <c r="AH200" s="22">
        <v>5.3123202387495505</v>
      </c>
      <c r="AI200" s="22">
        <v>0.267289682507952</v>
      </c>
      <c r="AJ200" s="26"/>
      <c r="AK200" s="22">
        <v>4.310847999488249</v>
      </c>
      <c r="AL200" s="22">
        <v>0.01</v>
      </c>
      <c r="AM200" s="26" t="s">
        <v>634</v>
      </c>
      <c r="AN200" s="22">
        <v>0.28</v>
      </c>
      <c r="AO200" s="22">
        <v>0.02</v>
      </c>
      <c r="AP200" s="26">
        <v>0</v>
      </c>
      <c r="AQ200" s="22">
        <v>0.43</v>
      </c>
      <c r="AR200" s="18"/>
      <c r="AS200" s="22">
        <v>2.68</v>
      </c>
      <c r="AT200" s="22">
        <v>10.333168238237798</v>
      </c>
      <c r="AU200" s="20">
        <v>0.2593589824738054</v>
      </c>
      <c r="AV200" s="20">
        <v>-117.62190572084951</v>
      </c>
      <c r="AW200" s="20" t="s">
        <v>56</v>
      </c>
      <c r="AX200" s="20" t="s">
        <v>400</v>
      </c>
    </row>
    <row r="201" spans="1:50" ht="12.75">
      <c r="A201" s="18" t="s">
        <v>562</v>
      </c>
      <c r="B201" s="19">
        <v>37511</v>
      </c>
      <c r="C201" s="20">
        <v>2002</v>
      </c>
      <c r="D201" s="21">
        <v>37511.416666666664</v>
      </c>
      <c r="E201" s="21" t="s">
        <v>26</v>
      </c>
      <c r="F201" s="22"/>
      <c r="G201" s="22" t="s">
        <v>25</v>
      </c>
      <c r="H201" s="23">
        <v>1072</v>
      </c>
      <c r="I201" s="20"/>
      <c r="J201" s="20" t="s">
        <v>25</v>
      </c>
      <c r="K201" s="22">
        <v>5.52</v>
      </c>
      <c r="L201" s="22"/>
      <c r="M201" s="22">
        <v>1.5</v>
      </c>
      <c r="N201" s="22"/>
      <c r="O201" s="20">
        <v>0.0030099999999999997</v>
      </c>
      <c r="P201" s="22">
        <v>3.01</v>
      </c>
      <c r="Q201" s="22">
        <v>0</v>
      </c>
      <c r="R201" s="26" t="s">
        <v>634</v>
      </c>
      <c r="S201" s="22">
        <v>0.22</v>
      </c>
      <c r="T201" s="22">
        <v>0</v>
      </c>
      <c r="U201" s="26" t="s">
        <v>634</v>
      </c>
      <c r="V201" s="22">
        <v>0.04</v>
      </c>
      <c r="W201" s="22">
        <v>0</v>
      </c>
      <c r="X201" s="26" t="s">
        <v>634</v>
      </c>
      <c r="Y201" s="22">
        <v>0.15</v>
      </c>
      <c r="Z201" s="22">
        <v>0</v>
      </c>
      <c r="AA201" s="26" t="s">
        <v>634</v>
      </c>
      <c r="AB201" s="22">
        <v>0.04</v>
      </c>
      <c r="AC201" s="22">
        <v>0</v>
      </c>
      <c r="AD201" s="26" t="s">
        <v>634</v>
      </c>
      <c r="AE201" s="22">
        <v>0.17</v>
      </c>
      <c r="AF201" s="22">
        <v>0</v>
      </c>
      <c r="AG201" s="26" t="s">
        <v>634</v>
      </c>
      <c r="AH201" s="22">
        <v>0</v>
      </c>
      <c r="AI201" s="22">
        <v>0.03271514970287445</v>
      </c>
      <c r="AJ201" s="26" t="s">
        <v>635</v>
      </c>
      <c r="AK201" s="22">
        <v>0.5276299344079591</v>
      </c>
      <c r="AL201" s="22">
        <v>0.01</v>
      </c>
      <c r="AM201" s="26" t="s">
        <v>634</v>
      </c>
      <c r="AN201" s="22">
        <v>0.3</v>
      </c>
      <c r="AO201" s="22">
        <v>0.01</v>
      </c>
      <c r="AP201" s="26">
        <v>0</v>
      </c>
      <c r="AQ201" s="22">
        <v>0.22</v>
      </c>
      <c r="AR201" s="18"/>
      <c r="AS201" s="22">
        <v>3.63</v>
      </c>
      <c r="AT201" s="22">
        <v>1.0476299344079592</v>
      </c>
      <c r="AU201" s="20">
        <v>3.4649639923198645</v>
      </c>
      <c r="AV201" s="20">
        <v>110.41361124344215</v>
      </c>
      <c r="AW201" s="20" t="s">
        <v>56</v>
      </c>
      <c r="AX201" s="20" t="s">
        <v>400</v>
      </c>
    </row>
    <row r="202" spans="1:50" ht="12.75">
      <c r="A202" s="18" t="s">
        <v>565</v>
      </c>
      <c r="B202" s="19">
        <v>37512</v>
      </c>
      <c r="C202" s="20">
        <v>2002</v>
      </c>
      <c r="D202" s="21">
        <v>37512.58472222222</v>
      </c>
      <c r="E202" s="21">
        <v>37512.625</v>
      </c>
      <c r="F202" s="22">
        <v>0.967</v>
      </c>
      <c r="G202" s="22"/>
      <c r="H202" s="20">
        <v>328</v>
      </c>
      <c r="I202" s="20"/>
      <c r="J202" s="20" t="s">
        <v>25</v>
      </c>
      <c r="K202" s="22"/>
      <c r="L202" s="22" t="s">
        <v>25</v>
      </c>
      <c r="M202" s="22">
        <v>66.64</v>
      </c>
      <c r="N202" s="22"/>
      <c r="O202" s="20" t="s">
        <v>26</v>
      </c>
      <c r="P202" s="22"/>
      <c r="Q202" s="22">
        <v>3.23</v>
      </c>
      <c r="R202" s="26"/>
      <c r="S202" s="22">
        <v>161.18</v>
      </c>
      <c r="T202" s="22">
        <v>0.31</v>
      </c>
      <c r="U202" s="26" t="s">
        <v>26</v>
      </c>
      <c r="V202" s="22">
        <v>25.51</v>
      </c>
      <c r="W202" s="22">
        <v>0.06</v>
      </c>
      <c r="X202" s="26"/>
      <c r="Y202" s="22">
        <v>2.61</v>
      </c>
      <c r="Z202" s="22">
        <v>0.11</v>
      </c>
      <c r="AA202" s="26"/>
      <c r="AB202" s="22">
        <v>2.81</v>
      </c>
      <c r="AC202" s="22">
        <v>5.53</v>
      </c>
      <c r="AD202" s="26"/>
      <c r="AE202" s="22">
        <v>307.39</v>
      </c>
      <c r="AF202" s="22">
        <v>11.509165668353793</v>
      </c>
      <c r="AG202" s="26"/>
      <c r="AH202" s="22">
        <v>239.62082921512598</v>
      </c>
      <c r="AI202" s="22">
        <v>11.220922639734358</v>
      </c>
      <c r="AJ202" s="26"/>
      <c r="AK202" s="22">
        <v>180.97104033363573</v>
      </c>
      <c r="AL202" s="22">
        <v>0.24</v>
      </c>
      <c r="AM202" s="26"/>
      <c r="AN202" s="22">
        <v>6.76</v>
      </c>
      <c r="AO202" s="22">
        <v>0.07</v>
      </c>
      <c r="AP202" s="26">
        <v>0</v>
      </c>
      <c r="AQ202" s="22">
        <v>1.52</v>
      </c>
      <c r="AR202" s="18"/>
      <c r="AS202" s="22">
        <v>499.5</v>
      </c>
      <c r="AT202" s="22">
        <v>428.87186954876165</v>
      </c>
      <c r="AU202" s="20">
        <v>1.164683523136059</v>
      </c>
      <c r="AV202" s="20">
        <v>15.215482667644247</v>
      </c>
      <c r="AW202" s="20"/>
      <c r="AX202" s="20" t="s">
        <v>1</v>
      </c>
    </row>
    <row r="203" spans="1:50" ht="12.75">
      <c r="A203" s="18" t="s">
        <v>566</v>
      </c>
      <c r="B203" s="19">
        <v>37512</v>
      </c>
      <c r="C203" s="20">
        <v>2002</v>
      </c>
      <c r="D203" s="21">
        <v>37512.626388888886</v>
      </c>
      <c r="E203" s="21">
        <v>37512.666666666664</v>
      </c>
      <c r="F203" s="22">
        <v>0.75</v>
      </c>
      <c r="G203" s="22"/>
      <c r="H203" s="20">
        <v>501</v>
      </c>
      <c r="I203" s="20"/>
      <c r="J203" s="20" t="s">
        <v>25</v>
      </c>
      <c r="K203" s="22"/>
      <c r="L203" s="22" t="s">
        <v>25</v>
      </c>
      <c r="M203" s="22">
        <v>48.31</v>
      </c>
      <c r="N203" s="22"/>
      <c r="O203" s="20" t="s">
        <v>26</v>
      </c>
      <c r="P203" s="22"/>
      <c r="Q203" s="22">
        <v>2.15</v>
      </c>
      <c r="R203" s="26"/>
      <c r="S203" s="22">
        <v>107.29</v>
      </c>
      <c r="T203" s="22">
        <v>0.22</v>
      </c>
      <c r="U203" s="26" t="s">
        <v>26</v>
      </c>
      <c r="V203" s="22">
        <v>18.1</v>
      </c>
      <c r="W203" s="22">
        <v>0.04</v>
      </c>
      <c r="X203" s="26"/>
      <c r="Y203" s="22">
        <v>1.74</v>
      </c>
      <c r="Z203" s="22">
        <v>0.09</v>
      </c>
      <c r="AA203" s="26"/>
      <c r="AB203" s="22">
        <v>2.3</v>
      </c>
      <c r="AC203" s="22">
        <v>3.44</v>
      </c>
      <c r="AD203" s="26"/>
      <c r="AE203" s="22">
        <v>191.28</v>
      </c>
      <c r="AF203" s="22">
        <v>7.305874887397284</v>
      </c>
      <c r="AG203" s="26"/>
      <c r="AH203" s="22">
        <v>152.10831515561145</v>
      </c>
      <c r="AI203" s="22">
        <v>7.933299994453361</v>
      </c>
      <c r="AJ203" s="26"/>
      <c r="AK203" s="22">
        <v>127.94826231054381</v>
      </c>
      <c r="AL203" s="22">
        <v>0.17</v>
      </c>
      <c r="AM203" s="26"/>
      <c r="AN203" s="22">
        <v>4.79</v>
      </c>
      <c r="AO203" s="22">
        <v>0.05</v>
      </c>
      <c r="AP203" s="26">
        <v>0</v>
      </c>
      <c r="AQ203" s="22">
        <v>1.09</v>
      </c>
      <c r="AR203" s="18"/>
      <c r="AS203" s="22">
        <v>320.71</v>
      </c>
      <c r="AT203" s="22">
        <v>285.93657746615526</v>
      </c>
      <c r="AU203" s="20">
        <v>1.1216123618810563</v>
      </c>
      <c r="AV203" s="20">
        <v>11.464145294971116</v>
      </c>
      <c r="AW203" s="20"/>
      <c r="AX203" s="20" t="s">
        <v>1</v>
      </c>
    </row>
    <row r="204" spans="1:50" ht="12.75">
      <c r="A204" s="18" t="s">
        <v>567</v>
      </c>
      <c r="B204" s="19">
        <v>37512</v>
      </c>
      <c r="C204" s="20">
        <v>2002</v>
      </c>
      <c r="D204" s="21">
        <v>37512.66805555556</v>
      </c>
      <c r="E204" s="21">
        <v>37512.708333333336</v>
      </c>
      <c r="F204" s="22">
        <v>0.967</v>
      </c>
      <c r="G204" s="22"/>
      <c r="H204" s="20">
        <v>402</v>
      </c>
      <c r="I204" s="20"/>
      <c r="J204" s="20" t="s">
        <v>25</v>
      </c>
      <c r="K204" s="22"/>
      <c r="L204" s="22" t="s">
        <v>25</v>
      </c>
      <c r="M204" s="22">
        <v>59.75</v>
      </c>
      <c r="N204" s="22"/>
      <c r="O204" s="20" t="s">
        <v>26</v>
      </c>
      <c r="P204" s="22"/>
      <c r="Q204" s="22">
        <v>2.37</v>
      </c>
      <c r="R204" s="26"/>
      <c r="S204" s="22">
        <v>118.26</v>
      </c>
      <c r="T204" s="22">
        <v>0.24</v>
      </c>
      <c r="U204" s="26" t="s">
        <v>26</v>
      </c>
      <c r="V204" s="22">
        <v>19.75</v>
      </c>
      <c r="W204" s="22">
        <v>0.05</v>
      </c>
      <c r="X204" s="26"/>
      <c r="Y204" s="22">
        <v>2.17</v>
      </c>
      <c r="Z204" s="22">
        <v>0.11</v>
      </c>
      <c r="AA204" s="26"/>
      <c r="AB204" s="22">
        <v>2.81</v>
      </c>
      <c r="AC204" s="22">
        <v>4.11</v>
      </c>
      <c r="AD204" s="26"/>
      <c r="AE204" s="22">
        <v>228.06</v>
      </c>
      <c r="AF204" s="22">
        <v>8.656548114916642</v>
      </c>
      <c r="AG204" s="26"/>
      <c r="AH204" s="22">
        <v>180.2293317525645</v>
      </c>
      <c r="AI204" s="22">
        <v>9.797978912472106</v>
      </c>
      <c r="AJ204" s="26"/>
      <c r="AK204" s="22">
        <v>158.0218039003501</v>
      </c>
      <c r="AL204" s="22">
        <v>0.14</v>
      </c>
      <c r="AM204" s="26"/>
      <c r="AN204" s="22">
        <v>3.94</v>
      </c>
      <c r="AO204" s="22">
        <v>0.02</v>
      </c>
      <c r="AP204" s="26">
        <v>0</v>
      </c>
      <c r="AQ204" s="22">
        <v>0.43</v>
      </c>
      <c r="AR204" s="18"/>
      <c r="AS204" s="22">
        <v>371.05</v>
      </c>
      <c r="AT204" s="22">
        <v>342.62113565291463</v>
      </c>
      <c r="AU204" s="20">
        <v>1.0829746369642665</v>
      </c>
      <c r="AV204" s="20">
        <v>7.966936850003518</v>
      </c>
      <c r="AW204" s="20"/>
      <c r="AX204" s="20" t="s">
        <v>1</v>
      </c>
    </row>
    <row r="205" spans="1:50" ht="12.75">
      <c r="A205" s="18" t="s">
        <v>568</v>
      </c>
      <c r="B205" s="19">
        <v>37512</v>
      </c>
      <c r="C205" s="20">
        <v>2002</v>
      </c>
      <c r="D205" s="21">
        <v>37512.70972222222</v>
      </c>
      <c r="E205" s="21">
        <v>37512.75</v>
      </c>
      <c r="F205" s="22">
        <v>0.967</v>
      </c>
      <c r="G205" s="22"/>
      <c r="H205" s="20">
        <v>295</v>
      </c>
      <c r="I205" s="20"/>
      <c r="J205" s="20" t="s">
        <v>25</v>
      </c>
      <c r="K205" s="22"/>
      <c r="L205" s="22" t="s">
        <v>25</v>
      </c>
      <c r="M205" s="22">
        <v>89.14</v>
      </c>
      <c r="N205" s="22"/>
      <c r="O205" s="20" t="s">
        <v>26</v>
      </c>
      <c r="P205" s="22"/>
      <c r="Q205" s="22">
        <v>3.63</v>
      </c>
      <c r="R205" s="26"/>
      <c r="S205" s="22">
        <v>181.14</v>
      </c>
      <c r="T205" s="22">
        <v>0.33</v>
      </c>
      <c r="U205" s="26" t="s">
        <v>26</v>
      </c>
      <c r="V205" s="22">
        <v>27.15</v>
      </c>
      <c r="W205" s="22">
        <v>0.09</v>
      </c>
      <c r="X205" s="26"/>
      <c r="Y205" s="22">
        <v>3.91</v>
      </c>
      <c r="Z205" s="22">
        <v>0.17</v>
      </c>
      <c r="AA205" s="26"/>
      <c r="AB205" s="22">
        <v>4.35</v>
      </c>
      <c r="AC205" s="22">
        <v>6.29</v>
      </c>
      <c r="AD205" s="26"/>
      <c r="AE205" s="22">
        <v>349.22</v>
      </c>
      <c r="AF205" s="22">
        <v>12.666057261278976</v>
      </c>
      <c r="AG205" s="26"/>
      <c r="AH205" s="22">
        <v>263.70731217982825</v>
      </c>
      <c r="AI205" s="22">
        <v>15.64495444638965</v>
      </c>
      <c r="AJ205" s="26"/>
      <c r="AK205" s="22">
        <v>252.3218253113723</v>
      </c>
      <c r="AL205" s="22">
        <v>0.22</v>
      </c>
      <c r="AM205" s="26"/>
      <c r="AN205" s="22">
        <v>6.2</v>
      </c>
      <c r="AO205" s="22">
        <v>0.03</v>
      </c>
      <c r="AP205" s="26">
        <v>0</v>
      </c>
      <c r="AQ205" s="22">
        <v>0.65</v>
      </c>
      <c r="AR205" s="18"/>
      <c r="AS205" s="22">
        <v>565.77</v>
      </c>
      <c r="AT205" s="22">
        <v>522.8791374912006</v>
      </c>
      <c r="AU205" s="20">
        <v>1.082028253631598</v>
      </c>
      <c r="AV205" s="20">
        <v>7.87964846188032</v>
      </c>
      <c r="AW205" s="20"/>
      <c r="AX205" s="20" t="s">
        <v>1</v>
      </c>
    </row>
    <row r="206" spans="1:50" ht="12.75">
      <c r="A206" s="18" t="s">
        <v>569</v>
      </c>
      <c r="B206" s="19">
        <v>37512</v>
      </c>
      <c r="C206" s="20">
        <v>2002</v>
      </c>
      <c r="D206" s="21">
        <v>37512.751388888886</v>
      </c>
      <c r="E206" s="21">
        <v>37512.791666666664</v>
      </c>
      <c r="F206" s="22">
        <v>0.967</v>
      </c>
      <c r="G206" s="22"/>
      <c r="H206" s="20">
        <v>362</v>
      </c>
      <c r="I206" s="20"/>
      <c r="J206" s="20" t="s">
        <v>25</v>
      </c>
      <c r="K206" s="22"/>
      <c r="L206" s="22" t="s">
        <v>25</v>
      </c>
      <c r="M206" s="22">
        <v>81.09</v>
      </c>
      <c r="N206" s="22"/>
      <c r="O206" s="20" t="s">
        <v>26</v>
      </c>
      <c r="P206" s="22"/>
      <c r="Q206" s="22">
        <v>3.35</v>
      </c>
      <c r="R206" s="26"/>
      <c r="S206" s="22">
        <v>167.17</v>
      </c>
      <c r="T206" s="22">
        <v>0.3</v>
      </c>
      <c r="U206" s="26" t="s">
        <v>26</v>
      </c>
      <c r="V206" s="22">
        <v>24.69</v>
      </c>
      <c r="W206" s="22">
        <v>0.07</v>
      </c>
      <c r="X206" s="26"/>
      <c r="Y206" s="22">
        <v>3.04</v>
      </c>
      <c r="Z206" s="22">
        <v>0.14</v>
      </c>
      <c r="AA206" s="26"/>
      <c r="AB206" s="22">
        <v>3.58</v>
      </c>
      <c r="AC206" s="22">
        <v>5.52</v>
      </c>
      <c r="AD206" s="26"/>
      <c r="AE206" s="22">
        <v>306.39</v>
      </c>
      <c r="AF206" s="22">
        <v>11.101340348756136</v>
      </c>
      <c r="AG206" s="26"/>
      <c r="AH206" s="22">
        <v>231.12990606110276</v>
      </c>
      <c r="AI206" s="22">
        <v>14.721067746176324</v>
      </c>
      <c r="AJ206" s="26"/>
      <c r="AK206" s="22">
        <v>237.42138061033177</v>
      </c>
      <c r="AL206" s="22">
        <v>0.2</v>
      </c>
      <c r="AM206" s="26"/>
      <c r="AN206" s="22">
        <v>5.63</v>
      </c>
      <c r="AO206" s="22">
        <v>0.05</v>
      </c>
      <c r="AP206" s="26">
        <v>0</v>
      </c>
      <c r="AQ206" s="22">
        <v>1.09</v>
      </c>
      <c r="AR206" s="18"/>
      <c r="AS206" s="22">
        <v>504.87</v>
      </c>
      <c r="AT206" s="22">
        <v>475.2712866714345</v>
      </c>
      <c r="AU206" s="20">
        <v>1.0622775121465053</v>
      </c>
      <c r="AV206" s="20">
        <v>6.039682998985363</v>
      </c>
      <c r="AW206" s="20"/>
      <c r="AX206" s="20" t="s">
        <v>1</v>
      </c>
    </row>
    <row r="207" spans="1:50" ht="12.75">
      <c r="A207" s="18" t="s">
        <v>570</v>
      </c>
      <c r="B207" s="19">
        <v>37512</v>
      </c>
      <c r="C207" s="20">
        <v>2002</v>
      </c>
      <c r="D207" s="21">
        <v>37512.79305555556</v>
      </c>
      <c r="E207" s="21">
        <v>37512.833333333336</v>
      </c>
      <c r="F207" s="22">
        <v>0.967</v>
      </c>
      <c r="G207" s="22"/>
      <c r="H207" s="20">
        <v>362</v>
      </c>
      <c r="I207" s="20"/>
      <c r="J207" s="20" t="s">
        <v>25</v>
      </c>
      <c r="K207" s="22"/>
      <c r="L207" s="22" t="s">
        <v>25</v>
      </c>
      <c r="M207" s="22">
        <v>86.81</v>
      </c>
      <c r="N207" s="22"/>
      <c r="O207" s="20" t="s">
        <v>26</v>
      </c>
      <c r="P207" s="22"/>
      <c r="Q207" s="22">
        <v>3.76</v>
      </c>
      <c r="R207" s="26"/>
      <c r="S207" s="22">
        <v>187.62</v>
      </c>
      <c r="T207" s="22">
        <v>0.32</v>
      </c>
      <c r="U207" s="26" t="s">
        <v>26</v>
      </c>
      <c r="V207" s="22">
        <v>26.33</v>
      </c>
      <c r="W207" s="22">
        <v>0.08</v>
      </c>
      <c r="X207" s="26"/>
      <c r="Y207" s="22">
        <v>3.48</v>
      </c>
      <c r="Z207" s="22">
        <v>0.14</v>
      </c>
      <c r="AA207" s="26"/>
      <c r="AB207" s="22">
        <v>3.58</v>
      </c>
      <c r="AC207" s="22">
        <v>6.77</v>
      </c>
      <c r="AD207" s="26"/>
      <c r="AE207" s="22">
        <v>375.83</v>
      </c>
      <c r="AF207" s="22">
        <v>10.88763775890913</v>
      </c>
      <c r="AG207" s="26"/>
      <c r="AH207" s="22">
        <v>226.68061814048812</v>
      </c>
      <c r="AI207" s="22">
        <v>18.256816199625856</v>
      </c>
      <c r="AJ207" s="26"/>
      <c r="AK207" s="22">
        <v>294.4459316675658</v>
      </c>
      <c r="AL207" s="22">
        <v>0.23</v>
      </c>
      <c r="AM207" s="26"/>
      <c r="AN207" s="22">
        <v>6.48</v>
      </c>
      <c r="AO207" s="22">
        <v>0.05</v>
      </c>
      <c r="AP207" s="26">
        <v>0</v>
      </c>
      <c r="AQ207" s="22">
        <v>1.09</v>
      </c>
      <c r="AR207" s="18"/>
      <c r="AS207" s="22">
        <v>596.84</v>
      </c>
      <c r="AT207" s="22">
        <v>528.696549808054</v>
      </c>
      <c r="AU207" s="20">
        <v>1.1288895307084674</v>
      </c>
      <c r="AV207" s="20">
        <v>12.108616144640871</v>
      </c>
      <c r="AW207" s="20"/>
      <c r="AX207" s="20" t="s">
        <v>1</v>
      </c>
    </row>
    <row r="208" spans="1:50" ht="12.75">
      <c r="A208" s="18" t="s">
        <v>563</v>
      </c>
      <c r="B208" s="19">
        <v>37512</v>
      </c>
      <c r="C208" s="20">
        <v>2002</v>
      </c>
      <c r="D208" s="21">
        <v>37512.518055555556</v>
      </c>
      <c r="E208" s="21">
        <v>37512.541666666664</v>
      </c>
      <c r="F208" s="22">
        <v>0.567</v>
      </c>
      <c r="G208" s="22"/>
      <c r="H208" s="20">
        <v>306</v>
      </c>
      <c r="I208" s="20"/>
      <c r="J208" s="20" t="s">
        <v>25</v>
      </c>
      <c r="K208" s="22"/>
      <c r="L208" s="22" t="s">
        <v>25</v>
      </c>
      <c r="M208" s="22">
        <v>44.23</v>
      </c>
      <c r="N208" s="22"/>
      <c r="O208" s="20" t="s">
        <v>26</v>
      </c>
      <c r="P208" s="22"/>
      <c r="Q208" s="22">
        <v>4.78</v>
      </c>
      <c r="R208" s="26"/>
      <c r="S208" s="22">
        <v>238.52</v>
      </c>
      <c r="T208" s="22">
        <v>0.46</v>
      </c>
      <c r="U208" s="26" t="s">
        <v>26</v>
      </c>
      <c r="V208" s="22">
        <v>37.85</v>
      </c>
      <c r="W208" s="22">
        <v>0.41</v>
      </c>
      <c r="X208" s="26"/>
      <c r="Y208" s="22">
        <v>17.83</v>
      </c>
      <c r="Z208" s="22">
        <v>0.7</v>
      </c>
      <c r="AA208" s="26"/>
      <c r="AB208" s="22">
        <v>17.9</v>
      </c>
      <c r="AC208" s="22">
        <v>1.38</v>
      </c>
      <c r="AD208" s="26"/>
      <c r="AE208" s="22">
        <v>76.44</v>
      </c>
      <c r="AF208" s="22">
        <v>6.9939936594301315</v>
      </c>
      <c r="AG208" s="26"/>
      <c r="AH208" s="22">
        <v>145.61494798933535</v>
      </c>
      <c r="AI208" s="22">
        <v>5.190225916677182</v>
      </c>
      <c r="AJ208" s="26"/>
      <c r="AK208" s="22">
        <v>83.70796358416959</v>
      </c>
      <c r="AL208" s="22">
        <v>2.08</v>
      </c>
      <c r="AM208" s="26"/>
      <c r="AN208" s="22">
        <v>58.59</v>
      </c>
      <c r="AO208" s="22">
        <v>0.1</v>
      </c>
      <c r="AP208" s="26"/>
      <c r="AQ208" s="22">
        <v>2.17</v>
      </c>
      <c r="AR208" s="18"/>
      <c r="AS208" s="22">
        <v>388.54</v>
      </c>
      <c r="AT208" s="22">
        <v>290.082911573505</v>
      </c>
      <c r="AU208" s="20">
        <v>1.3394101634337279</v>
      </c>
      <c r="AV208" s="20">
        <v>29.01672983548555</v>
      </c>
      <c r="AW208" s="20" t="s">
        <v>56</v>
      </c>
      <c r="AX208" s="20" t="s">
        <v>65</v>
      </c>
    </row>
    <row r="209" spans="1:50" ht="12.75">
      <c r="A209" s="18" t="s">
        <v>564</v>
      </c>
      <c r="B209" s="19">
        <v>37512</v>
      </c>
      <c r="C209" s="20">
        <v>2002</v>
      </c>
      <c r="D209" s="21">
        <v>37512.54305555556</v>
      </c>
      <c r="E209" s="21">
        <v>37512.583333333336</v>
      </c>
      <c r="F209" s="22">
        <v>0.967</v>
      </c>
      <c r="G209" s="22"/>
      <c r="H209" s="20">
        <v>417</v>
      </c>
      <c r="I209" s="20"/>
      <c r="J209" s="20" t="s">
        <v>25</v>
      </c>
      <c r="K209" s="22"/>
      <c r="L209" s="22" t="s">
        <v>25</v>
      </c>
      <c r="M209" s="22">
        <v>48.5</v>
      </c>
      <c r="N209" s="22"/>
      <c r="O209" s="20" t="s">
        <v>26</v>
      </c>
      <c r="P209" s="22"/>
      <c r="Q209" s="22">
        <v>4.63</v>
      </c>
      <c r="R209" s="26"/>
      <c r="S209" s="22">
        <v>231.04</v>
      </c>
      <c r="T209" s="22">
        <v>0.42</v>
      </c>
      <c r="U209" s="26" t="s">
        <v>26</v>
      </c>
      <c r="V209" s="22">
        <v>34.56</v>
      </c>
      <c r="W209" s="22">
        <v>0.38</v>
      </c>
      <c r="X209" s="26"/>
      <c r="Y209" s="22">
        <v>16.53</v>
      </c>
      <c r="Z209" s="22">
        <v>0.6</v>
      </c>
      <c r="AA209" s="26"/>
      <c r="AB209" s="22">
        <v>15.35</v>
      </c>
      <c r="AC209" s="22">
        <v>2.29</v>
      </c>
      <c r="AD209" s="26"/>
      <c r="AE209" s="22">
        <v>127.06</v>
      </c>
      <c r="AF209" s="22">
        <v>7.937383753924989</v>
      </c>
      <c r="AG209" s="26"/>
      <c r="AH209" s="22">
        <v>165.25632975671826</v>
      </c>
      <c r="AI209" s="22">
        <v>6.044368135511817</v>
      </c>
      <c r="AJ209" s="26"/>
      <c r="AK209" s="22">
        <v>97.48356928953459</v>
      </c>
      <c r="AL209" s="22">
        <v>1.86</v>
      </c>
      <c r="AM209" s="26"/>
      <c r="AN209" s="22">
        <v>52.39</v>
      </c>
      <c r="AO209" s="22">
        <v>0.05</v>
      </c>
      <c r="AP209" s="26">
        <v>0</v>
      </c>
      <c r="AQ209" s="22">
        <v>1.09</v>
      </c>
      <c r="AR209" s="18"/>
      <c r="AS209" s="22">
        <v>424.54</v>
      </c>
      <c r="AT209" s="22">
        <v>316.2198990462528</v>
      </c>
      <c r="AU209" s="20">
        <v>1.3425467571156977</v>
      </c>
      <c r="AV209" s="20">
        <v>29.245670855890577</v>
      </c>
      <c r="AW209" s="20" t="s">
        <v>56</v>
      </c>
      <c r="AX209" s="20" t="s">
        <v>65</v>
      </c>
    </row>
    <row r="210" spans="1:50" ht="12.75">
      <c r="A210" s="18" t="s">
        <v>573</v>
      </c>
      <c r="B210" s="19">
        <v>37517</v>
      </c>
      <c r="C210" s="20">
        <v>2002</v>
      </c>
      <c r="D210" s="21">
        <v>37517.052777777775</v>
      </c>
      <c r="E210" s="21">
        <v>37517.083333333336</v>
      </c>
      <c r="F210" s="22">
        <v>0.733</v>
      </c>
      <c r="G210" s="22"/>
      <c r="H210" s="20">
        <v>122</v>
      </c>
      <c r="I210" s="20"/>
      <c r="J210" s="20" t="s">
        <v>25</v>
      </c>
      <c r="K210" s="22">
        <v>5.99</v>
      </c>
      <c r="L210" s="22"/>
      <c r="M210" s="22"/>
      <c r="N210" s="22" t="s">
        <v>25</v>
      </c>
      <c r="O210" s="20">
        <v>0.00102</v>
      </c>
      <c r="P210" s="22">
        <v>1.02</v>
      </c>
      <c r="Q210" s="22">
        <v>5.29</v>
      </c>
      <c r="R210" s="26"/>
      <c r="S210" s="22">
        <v>263.97</v>
      </c>
      <c r="T210" s="22">
        <v>0.5</v>
      </c>
      <c r="U210" s="26" t="s">
        <v>26</v>
      </c>
      <c r="V210" s="22">
        <v>41.14</v>
      </c>
      <c r="W210" s="22">
        <v>0.3</v>
      </c>
      <c r="X210" s="26"/>
      <c r="Y210" s="22">
        <v>13.05</v>
      </c>
      <c r="Z210" s="22">
        <v>0.24</v>
      </c>
      <c r="AA210" s="26"/>
      <c r="AB210" s="22">
        <v>6.14</v>
      </c>
      <c r="AC210" s="22">
        <v>7.84</v>
      </c>
      <c r="AD210" s="26"/>
      <c r="AE210" s="22">
        <v>435.44</v>
      </c>
      <c r="AF210" s="22">
        <v>10.7743079765942</v>
      </c>
      <c r="AG210" s="26"/>
      <c r="AH210" s="22">
        <v>224.32109207269124</v>
      </c>
      <c r="AI210" s="22">
        <v>17.89432128154652</v>
      </c>
      <c r="AJ210" s="26"/>
      <c r="AK210" s="22">
        <v>288.59961362878227</v>
      </c>
      <c r="AL210" s="22">
        <v>0.35</v>
      </c>
      <c r="AM210" s="26"/>
      <c r="AN210" s="22">
        <v>9.86</v>
      </c>
      <c r="AO210" s="22">
        <v>0.27</v>
      </c>
      <c r="AP210" s="26"/>
      <c r="AQ210" s="22">
        <v>5.87</v>
      </c>
      <c r="AR210" s="18"/>
      <c r="AS210" s="22">
        <v>760.76</v>
      </c>
      <c r="AT210" s="22">
        <v>528.6507057014735</v>
      </c>
      <c r="AU210" s="20">
        <v>1.4390598400706525</v>
      </c>
      <c r="AV210" s="20">
        <v>36.002383611706236</v>
      </c>
      <c r="AW210" s="20" t="s">
        <v>56</v>
      </c>
      <c r="AX210" s="20" t="s">
        <v>56</v>
      </c>
    </row>
    <row r="211" spans="1:50" ht="12.75">
      <c r="A211" s="18" t="s">
        <v>574</v>
      </c>
      <c r="B211" s="19">
        <v>37517</v>
      </c>
      <c r="C211" s="20">
        <v>2002</v>
      </c>
      <c r="D211" s="21">
        <v>37517.08472222222</v>
      </c>
      <c r="E211" s="21">
        <v>37517.125</v>
      </c>
      <c r="F211" s="22">
        <v>0.967</v>
      </c>
      <c r="G211" s="22"/>
      <c r="H211" s="20">
        <v>579</v>
      </c>
      <c r="I211" s="20"/>
      <c r="J211" s="20" t="s">
        <v>25</v>
      </c>
      <c r="K211" s="22">
        <v>5.98</v>
      </c>
      <c r="L211" s="22"/>
      <c r="M211" s="22">
        <v>44.23</v>
      </c>
      <c r="N211" s="22"/>
      <c r="O211" s="20">
        <v>0.0010400000000000001</v>
      </c>
      <c r="P211" s="22">
        <v>1.04</v>
      </c>
      <c r="Q211" s="22">
        <v>3.09</v>
      </c>
      <c r="R211" s="26"/>
      <c r="S211" s="22">
        <v>154.19</v>
      </c>
      <c r="T211" s="22">
        <v>0.19</v>
      </c>
      <c r="U211" s="26" t="s">
        <v>26</v>
      </c>
      <c r="V211" s="22">
        <v>15.63</v>
      </c>
      <c r="W211" s="22">
        <v>0.05</v>
      </c>
      <c r="X211" s="26"/>
      <c r="Y211" s="22">
        <v>2.17</v>
      </c>
      <c r="Z211" s="22">
        <v>0.07</v>
      </c>
      <c r="AA211" s="26"/>
      <c r="AB211" s="22">
        <v>1.79</v>
      </c>
      <c r="AC211" s="22">
        <v>3.97</v>
      </c>
      <c r="AD211" s="26"/>
      <c r="AE211" s="22">
        <v>220.56</v>
      </c>
      <c r="AF211" s="22">
        <v>4.315238562734781</v>
      </c>
      <c r="AG211" s="26"/>
      <c r="AH211" s="22">
        <v>89.84326687613814</v>
      </c>
      <c r="AI211" s="22">
        <v>11.960515198681557</v>
      </c>
      <c r="AJ211" s="26"/>
      <c r="AK211" s="22">
        <v>192.89918912433615</v>
      </c>
      <c r="AL211" s="22">
        <v>0.15</v>
      </c>
      <c r="AM211" s="26"/>
      <c r="AN211" s="22">
        <v>4.23</v>
      </c>
      <c r="AO211" s="22">
        <v>0.14</v>
      </c>
      <c r="AP211" s="26"/>
      <c r="AQ211" s="22">
        <v>3.04</v>
      </c>
      <c r="AR211" s="18"/>
      <c r="AS211" s="22">
        <v>395.38</v>
      </c>
      <c r="AT211" s="22">
        <v>290.01245600047434</v>
      </c>
      <c r="AU211" s="20">
        <v>1.3633207533656875</v>
      </c>
      <c r="AV211" s="20">
        <v>30.74663080314171</v>
      </c>
      <c r="AW211" s="20" t="s">
        <v>56</v>
      </c>
      <c r="AX211" s="20" t="s">
        <v>56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2"/>
  </sheetPr>
  <dimension ref="A1:O13"/>
  <sheetViews>
    <sheetView workbookViewId="0" topLeftCell="A1">
      <selection activeCell="A1" sqref="A1"/>
    </sheetView>
  </sheetViews>
  <sheetFormatPr defaultColWidth="9.140625" defaultRowHeight="12.75"/>
  <cols>
    <col min="1" max="1" width="13.8515625" style="0" customWidth="1"/>
    <col min="2" max="2" width="8.28125" style="0" bestFit="1" customWidth="1"/>
    <col min="3" max="3" width="13.421875" style="0" bestFit="1" customWidth="1"/>
    <col min="4" max="4" width="10.28125" style="0" bestFit="1" customWidth="1"/>
    <col min="5" max="5" width="9.28125" style="0" bestFit="1" customWidth="1"/>
    <col min="6" max="6" width="12.00390625" style="0" bestFit="1" customWidth="1"/>
    <col min="7" max="7" width="10.421875" style="0" bestFit="1" customWidth="1"/>
    <col min="8" max="8" width="10.57421875" style="0" bestFit="1" customWidth="1"/>
    <col min="9" max="9" width="10.7109375" style="0" bestFit="1" customWidth="1"/>
    <col min="10" max="10" width="7.7109375" style="0" bestFit="1" customWidth="1"/>
    <col min="11" max="11" width="9.7109375" style="0" bestFit="1" customWidth="1"/>
    <col min="12" max="12" width="16.28125" style="0" bestFit="1" customWidth="1"/>
    <col min="13" max="13" width="11.140625" style="0" bestFit="1" customWidth="1"/>
    <col min="14" max="14" width="10.7109375" style="0" bestFit="1" customWidth="1"/>
    <col min="15" max="15" width="38.8515625" style="0" bestFit="1" customWidth="1"/>
  </cols>
  <sheetData>
    <row r="1" ht="12.75">
      <c r="A1" s="14" t="s">
        <v>23</v>
      </c>
    </row>
    <row r="2" spans="1:15" s="17" customFormat="1" ht="16.5">
      <c r="A2" s="15" t="s">
        <v>21</v>
      </c>
      <c r="B2" s="14" t="s">
        <v>22</v>
      </c>
      <c r="C2" s="16" t="s">
        <v>705</v>
      </c>
      <c r="D2" s="16" t="s">
        <v>706</v>
      </c>
      <c r="E2" s="17" t="s">
        <v>707</v>
      </c>
      <c r="F2" s="17" t="s">
        <v>708</v>
      </c>
      <c r="G2" s="17" t="s">
        <v>709</v>
      </c>
      <c r="H2" s="17" t="s">
        <v>710</v>
      </c>
      <c r="I2" s="14" t="s">
        <v>699</v>
      </c>
      <c r="J2" s="14" t="s">
        <v>672</v>
      </c>
      <c r="K2" s="14" t="s">
        <v>673</v>
      </c>
      <c r="L2" s="17" t="s">
        <v>711</v>
      </c>
      <c r="M2" s="17" t="s">
        <v>712</v>
      </c>
      <c r="N2" s="17" t="s">
        <v>713</v>
      </c>
      <c r="O2" s="17" t="s">
        <v>2</v>
      </c>
    </row>
    <row r="3" spans="1:15" ht="12.75">
      <c r="A3" s="9">
        <v>37411</v>
      </c>
      <c r="B3" t="s">
        <v>7</v>
      </c>
      <c r="C3" s="10">
        <v>-0.01</v>
      </c>
      <c r="D3" s="10">
        <v>0.02</v>
      </c>
      <c r="E3" s="11">
        <v>0</v>
      </c>
      <c r="F3" s="11">
        <v>-0.02</v>
      </c>
      <c r="G3" s="11">
        <v>0.01</v>
      </c>
      <c r="H3" s="12">
        <v>0.008</v>
      </c>
      <c r="I3" s="11">
        <v>0.02</v>
      </c>
      <c r="J3">
        <v>5.646</v>
      </c>
      <c r="K3" s="13">
        <f aca="true" t="shared" si="0" ref="K3:K13">10^(6-J3)</f>
        <v>2.2594357702209784</v>
      </c>
      <c r="L3" s="11">
        <v>1.28</v>
      </c>
      <c r="M3" s="12">
        <v>0</v>
      </c>
      <c r="N3" s="12">
        <v>0</v>
      </c>
      <c r="O3" t="s">
        <v>8</v>
      </c>
    </row>
    <row r="4" spans="1:15" ht="12.75">
      <c r="A4" s="9">
        <v>37411</v>
      </c>
      <c r="B4" t="s">
        <v>9</v>
      </c>
      <c r="C4" s="10">
        <v>0.07</v>
      </c>
      <c r="D4" s="10">
        <v>0.02</v>
      </c>
      <c r="E4" s="11">
        <v>0.16</v>
      </c>
      <c r="F4" s="11">
        <v>0.01</v>
      </c>
      <c r="G4" s="11">
        <v>0.09</v>
      </c>
      <c r="H4" s="12">
        <v>0.25</v>
      </c>
      <c r="I4" s="11">
        <v>0.02</v>
      </c>
      <c r="J4">
        <v>5.141</v>
      </c>
      <c r="K4" s="13">
        <f t="shared" si="0"/>
        <v>7.227698036021704</v>
      </c>
      <c r="L4" s="11">
        <v>10.33</v>
      </c>
      <c r="M4" s="12">
        <v>0.4522976625065115</v>
      </c>
      <c r="N4" s="12">
        <v>0.9292370293341452</v>
      </c>
      <c r="O4" t="s">
        <v>10</v>
      </c>
    </row>
    <row r="5" spans="1:15" ht="12.75">
      <c r="A5" s="9">
        <v>37420</v>
      </c>
      <c r="B5" t="s">
        <v>11</v>
      </c>
      <c r="C5" s="10">
        <v>-0.02</v>
      </c>
      <c r="D5" s="10">
        <v>0.02</v>
      </c>
      <c r="E5" s="11">
        <v>0</v>
      </c>
      <c r="F5" s="11">
        <v>-0.01</v>
      </c>
      <c r="G5" s="11">
        <v>0</v>
      </c>
      <c r="H5" s="12">
        <v>0.004</v>
      </c>
      <c r="I5" s="11">
        <v>0</v>
      </c>
      <c r="J5">
        <v>5.573</v>
      </c>
      <c r="K5" s="13">
        <f t="shared" si="0"/>
        <v>2.6730064086633094</v>
      </c>
      <c r="L5" s="11">
        <v>1.55</v>
      </c>
      <c r="M5" s="12">
        <v>0</v>
      </c>
      <c r="N5" s="12">
        <v>0</v>
      </c>
      <c r="O5" t="s">
        <v>8</v>
      </c>
    </row>
    <row r="6" spans="1:15" ht="12.75">
      <c r="A6" s="9">
        <v>37420</v>
      </c>
      <c r="B6" t="s">
        <v>12</v>
      </c>
      <c r="C6" s="10">
        <v>0.04</v>
      </c>
      <c r="D6" s="10">
        <v>0.02</v>
      </c>
      <c r="E6" s="11">
        <v>0.06</v>
      </c>
      <c r="F6" s="11">
        <v>0.01</v>
      </c>
      <c r="G6" s="11">
        <v>0.03</v>
      </c>
      <c r="H6" s="12">
        <v>0.082</v>
      </c>
      <c r="I6" s="11">
        <v>0.03</v>
      </c>
      <c r="J6">
        <v>5.22</v>
      </c>
      <c r="K6" s="13">
        <f t="shared" si="0"/>
        <v>6.025595860743582</v>
      </c>
      <c r="L6" s="11">
        <v>4.95</v>
      </c>
      <c r="M6" s="12">
        <v>1.0515294004670501</v>
      </c>
      <c r="N6" s="12">
        <v>0.3976492023531923</v>
      </c>
      <c r="O6" t="s">
        <v>10</v>
      </c>
    </row>
    <row r="7" spans="1:15" ht="12.75">
      <c r="A7" s="9">
        <v>37433</v>
      </c>
      <c r="B7" t="s">
        <v>13</v>
      </c>
      <c r="C7" s="10">
        <v>0.04</v>
      </c>
      <c r="D7" s="10">
        <v>0.02</v>
      </c>
      <c r="E7" s="11">
        <v>0.01</v>
      </c>
      <c r="F7" s="11">
        <v>0</v>
      </c>
      <c r="G7" s="11">
        <v>-0.01</v>
      </c>
      <c r="H7" s="12">
        <v>-0.125</v>
      </c>
      <c r="I7" s="11">
        <v>0.01</v>
      </c>
      <c r="J7">
        <v>5.529</v>
      </c>
      <c r="K7" s="13">
        <f t="shared" si="0"/>
        <v>2.9580124665515464</v>
      </c>
      <c r="L7" s="11">
        <v>1.5</v>
      </c>
      <c r="M7" s="12">
        <v>0</v>
      </c>
      <c r="N7" s="12">
        <v>0</v>
      </c>
      <c r="O7" t="s">
        <v>8</v>
      </c>
    </row>
    <row r="8" spans="1:15" ht="12.75">
      <c r="A8" s="9">
        <v>37433</v>
      </c>
      <c r="B8" t="s">
        <v>14</v>
      </c>
      <c r="C8" s="10">
        <v>0.33</v>
      </c>
      <c r="D8" s="10">
        <v>0.02</v>
      </c>
      <c r="E8" s="11">
        <v>0.02</v>
      </c>
      <c r="F8" s="11">
        <v>0.05</v>
      </c>
      <c r="G8" s="11">
        <v>0.01</v>
      </c>
      <c r="H8" s="12">
        <v>-0.068</v>
      </c>
      <c r="I8" s="11">
        <v>0.01</v>
      </c>
      <c r="J8">
        <v>5.121</v>
      </c>
      <c r="K8" s="13">
        <f t="shared" si="0"/>
        <v>7.568328950209739</v>
      </c>
      <c r="L8" s="11">
        <v>6.36</v>
      </c>
      <c r="M8" s="12">
        <v>1.4776028416870624</v>
      </c>
      <c r="N8" s="12">
        <v>0.2128978485167865</v>
      </c>
      <c r="O8" t="s">
        <v>10</v>
      </c>
    </row>
    <row r="9" spans="1:15" ht="12.75">
      <c r="A9" s="9">
        <v>37445</v>
      </c>
      <c r="B9" t="s">
        <v>15</v>
      </c>
      <c r="C9" s="10">
        <v>0.08</v>
      </c>
      <c r="D9" s="10">
        <v>0.02</v>
      </c>
      <c r="E9" s="11">
        <v>-0.02</v>
      </c>
      <c r="F9" s="11">
        <v>0</v>
      </c>
      <c r="G9" s="11">
        <v>-0.01</v>
      </c>
      <c r="H9" s="12">
        <v>-0.125</v>
      </c>
      <c r="I9" s="11">
        <v>0</v>
      </c>
      <c r="J9">
        <v>5.641</v>
      </c>
      <c r="K9" s="13">
        <f t="shared" si="0"/>
        <v>2.2855988033754304</v>
      </c>
      <c r="L9" s="11">
        <v>1.6</v>
      </c>
      <c r="M9" s="12">
        <v>0.017732972737014477</v>
      </c>
      <c r="N9" s="12">
        <v>0</v>
      </c>
      <c r="O9" t="s">
        <v>8</v>
      </c>
    </row>
    <row r="10" spans="1:15" ht="12.75">
      <c r="A10" s="9">
        <v>37445</v>
      </c>
      <c r="B10" t="s">
        <v>16</v>
      </c>
      <c r="C10" s="10">
        <v>0.24</v>
      </c>
      <c r="D10" s="10">
        <v>0.02</v>
      </c>
      <c r="E10" s="11">
        <v>0.08</v>
      </c>
      <c r="F10" s="11">
        <v>0.06</v>
      </c>
      <c r="G10" s="11">
        <v>0.01</v>
      </c>
      <c r="H10" s="12">
        <v>0.066</v>
      </c>
      <c r="I10" s="11">
        <v>0</v>
      </c>
      <c r="J10">
        <v>5.459</v>
      </c>
      <c r="K10" s="13">
        <f t="shared" si="0"/>
        <v>3.475361614432061</v>
      </c>
      <c r="L10" s="11">
        <v>4.87</v>
      </c>
      <c r="M10" s="12">
        <v>0.5320395076369274</v>
      </c>
      <c r="N10" s="12">
        <v>0.3178595033068219</v>
      </c>
      <c r="O10" t="s">
        <v>10</v>
      </c>
    </row>
    <row r="11" spans="1:15" ht="12.75">
      <c r="A11" s="9">
        <v>37484</v>
      </c>
      <c r="B11" t="s">
        <v>17</v>
      </c>
      <c r="C11" s="10">
        <v>0.25</v>
      </c>
      <c r="D11" s="10">
        <v>-0.02</v>
      </c>
      <c r="E11" s="11">
        <v>0.12</v>
      </c>
      <c r="F11" s="11">
        <v>0.03</v>
      </c>
      <c r="G11" s="11">
        <v>0.03</v>
      </c>
      <c r="H11" s="12">
        <v>-0.072</v>
      </c>
      <c r="I11" s="11">
        <v>0.02</v>
      </c>
      <c r="J11">
        <v>5.674</v>
      </c>
      <c r="K11" s="13">
        <f t="shared" si="0"/>
        <v>2.1183611352485</v>
      </c>
      <c r="L11" s="11">
        <v>4.4</v>
      </c>
      <c r="M11" s="12">
        <v>0.2562833266252878</v>
      </c>
      <c r="N11" s="12">
        <v>0.33289792877803903</v>
      </c>
      <c r="O11" t="s">
        <v>10</v>
      </c>
    </row>
    <row r="12" spans="1:15" ht="12.75">
      <c r="A12" s="9">
        <v>37486</v>
      </c>
      <c r="B12" t="s">
        <v>18</v>
      </c>
      <c r="C12" s="10">
        <v>-0.04</v>
      </c>
      <c r="D12" s="10">
        <v>-0.02</v>
      </c>
      <c r="E12" s="11">
        <v>0</v>
      </c>
      <c r="F12" s="11">
        <v>-0.01</v>
      </c>
      <c r="G12" s="11">
        <v>0</v>
      </c>
      <c r="H12" s="12">
        <v>-0.084</v>
      </c>
      <c r="I12" s="11">
        <v>0.02</v>
      </c>
      <c r="J12">
        <v>5.581</v>
      </c>
      <c r="K12" s="13">
        <f t="shared" si="0"/>
        <v>2.6242185433844396</v>
      </c>
      <c r="L12" s="11">
        <v>2</v>
      </c>
      <c r="M12" s="12">
        <v>0.01632704348968356</v>
      </c>
      <c r="N12" s="12">
        <v>0</v>
      </c>
      <c r="O12" t="s">
        <v>8</v>
      </c>
    </row>
    <row r="13" spans="1:15" ht="12.75">
      <c r="A13" s="9">
        <v>37508</v>
      </c>
      <c r="B13" t="s">
        <v>19</v>
      </c>
      <c r="C13" s="10">
        <v>0.47</v>
      </c>
      <c r="D13" s="10">
        <v>-0.01</v>
      </c>
      <c r="E13" s="11">
        <v>0.23</v>
      </c>
      <c r="F13" s="11">
        <v>0.07</v>
      </c>
      <c r="G13" s="11">
        <v>0.01</v>
      </c>
      <c r="H13" s="12">
        <v>0.326</v>
      </c>
      <c r="I13" s="11">
        <v>0.02</v>
      </c>
      <c r="J13">
        <v>6.022</v>
      </c>
      <c r="K13" s="13">
        <f t="shared" si="0"/>
        <v>0.9506047936562809</v>
      </c>
      <c r="L13" s="11">
        <v>6.48</v>
      </c>
      <c r="M13" s="12">
        <v>1.4135939872757168</v>
      </c>
      <c r="N13" s="12">
        <v>0.40795400542229227</v>
      </c>
      <c r="O13" t="s">
        <v>20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4"/>
  </sheetPr>
  <dimension ref="A1:G22"/>
  <sheetViews>
    <sheetView workbookViewId="0" topLeftCell="A1">
      <selection activeCell="A1" sqref="A1"/>
    </sheetView>
  </sheetViews>
  <sheetFormatPr defaultColWidth="9.140625" defaultRowHeight="12.75"/>
  <cols>
    <col min="1" max="1" width="20.7109375" style="11" customWidth="1"/>
    <col min="2" max="2" width="10.7109375" style="11" customWidth="1"/>
    <col min="3" max="3" width="10.7109375" style="27" customWidth="1"/>
    <col min="4" max="7" width="10.7109375" style="11" customWidth="1"/>
    <col min="8" max="16384" width="9.140625" style="11" customWidth="1"/>
  </cols>
  <sheetData>
    <row r="1" ht="12.75">
      <c r="A1" s="34" t="s">
        <v>650</v>
      </c>
    </row>
    <row r="2" ht="12.75">
      <c r="A2" s="34" t="s">
        <v>5</v>
      </c>
    </row>
    <row r="5" spans="1:7" ht="15" customHeight="1">
      <c r="A5" s="11" t="s">
        <v>636</v>
      </c>
      <c r="B5" s="11" t="s">
        <v>637</v>
      </c>
      <c r="C5" s="27" t="s">
        <v>638</v>
      </c>
      <c r="D5" s="11" t="s">
        <v>639</v>
      </c>
      <c r="E5" s="11" t="s">
        <v>640</v>
      </c>
      <c r="F5" s="11" t="s">
        <v>641</v>
      </c>
      <c r="G5" s="11" t="s">
        <v>642</v>
      </c>
    </row>
    <row r="6" spans="1:3" ht="15" customHeight="1">
      <c r="A6" s="11" t="s">
        <v>643</v>
      </c>
      <c r="C6" s="27">
        <f>COUNTA('FINAL-VALID'!A5:A385)</f>
        <v>381</v>
      </c>
    </row>
    <row r="7" spans="1:7" ht="15" customHeight="1">
      <c r="A7" s="11" t="s">
        <v>644</v>
      </c>
      <c r="B7" s="35" t="s">
        <v>645</v>
      </c>
      <c r="C7" s="27">
        <f>COUNTA('FINAL-VALID'!H5:H385)</f>
        <v>381</v>
      </c>
      <c r="D7" s="11">
        <f>MIN('FINAL-VALID'!H5:H385)</f>
        <v>20</v>
      </c>
      <c r="E7" s="11">
        <f>MAX('FINAL-VALID'!H5:H385)</f>
        <v>1051</v>
      </c>
      <c r="F7" s="11">
        <f>AVERAGE('FINAL-VALID'!H5:H385)</f>
        <v>492.73228346456693</v>
      </c>
      <c r="G7" s="11">
        <f>STDEV('FINAL-VALID'!H5:H385)</f>
        <v>288.82115524696786</v>
      </c>
    </row>
    <row r="8" spans="1:7" ht="15" customHeight="1">
      <c r="A8" s="11" t="s">
        <v>646</v>
      </c>
      <c r="B8" s="28" t="s">
        <v>714</v>
      </c>
      <c r="C8" s="27">
        <f>COUNTA('FINAL-VALID'!I$5:I$385)</f>
        <v>216</v>
      </c>
      <c r="D8" s="11">
        <f>MIN('FINAL-VALID'!I$5:I$385)</f>
        <v>0.009</v>
      </c>
      <c r="E8" s="11">
        <f>MAX('FINAL-VALID'!I$5:I$385)</f>
        <v>1.18</v>
      </c>
      <c r="F8" s="11">
        <f>AVERAGE('FINAL-VALID'!I$5:I$385)</f>
        <v>0.5552962962962961</v>
      </c>
      <c r="G8" s="11">
        <f>STDEV('FINAL-VALID'!I$5:I$385)</f>
        <v>0.2737662135968375</v>
      </c>
    </row>
    <row r="9" spans="1:7" ht="15" customHeight="1">
      <c r="A9" s="11" t="s">
        <v>718</v>
      </c>
      <c r="B9" s="36" t="s">
        <v>715</v>
      </c>
      <c r="C9" s="27">
        <f>COUNTA('FINAL-VALID'!AH$5:AH$385)</f>
        <v>381</v>
      </c>
      <c r="D9" s="11">
        <f>MIN('FINAL-VALID'!AH$5:AH$385)</f>
        <v>0</v>
      </c>
      <c r="E9" s="11">
        <f>MAX('FINAL-VALID'!AH$5:AH$385)</f>
        <v>1707.5296447333865</v>
      </c>
      <c r="F9" s="11">
        <f>AVERAGE('FINAL-VALID'!AH$5:AH$385)</f>
        <v>257.6404233391439</v>
      </c>
      <c r="G9" s="11">
        <f>STDEV('FINAL-VALID'!AH$5:AH$385)</f>
        <v>347.92825292837983</v>
      </c>
    </row>
    <row r="10" spans="1:7" ht="15" customHeight="1">
      <c r="A10" s="11" t="s">
        <v>719</v>
      </c>
      <c r="B10" s="36" t="s">
        <v>715</v>
      </c>
      <c r="C10" s="27">
        <f>COUNTA('FINAL-VALID'!AK$5:AK$385)</f>
        <v>381</v>
      </c>
      <c r="D10" s="11">
        <f>MIN('FINAL-VALID'!AK$5:AK$385)</f>
        <v>0.17058431526791049</v>
      </c>
      <c r="E10" s="11">
        <f>MAX('FINAL-VALID'!AK$5:AK$385)</f>
        <v>1523.747049024669</v>
      </c>
      <c r="F10" s="11">
        <f>AVERAGE('FINAL-VALID'!AK$5:AK$385)</f>
        <v>108.85899853754044</v>
      </c>
      <c r="G10" s="11">
        <f>STDEV('FINAL-VALID'!AK$5:AK$385)</f>
        <v>148.79424409144755</v>
      </c>
    </row>
    <row r="11" spans="1:7" ht="15" customHeight="1">
      <c r="A11" s="11" t="s">
        <v>720</v>
      </c>
      <c r="B11" s="36" t="s">
        <v>715</v>
      </c>
      <c r="C11" s="27">
        <f>COUNTA('FINAL-VALID'!AQ$5:AQ$385)</f>
        <v>381</v>
      </c>
      <c r="D11" s="11">
        <f>MIN('FINAL-VALID'!AQ$5:AQ$385)</f>
        <v>0.22</v>
      </c>
      <c r="E11" s="11">
        <f>MAX('FINAL-VALID'!AQ$5:AQ$385)</f>
        <v>15.87</v>
      </c>
      <c r="F11" s="11">
        <f>AVERAGE('FINAL-VALID'!AQ$5:AQ$385)</f>
        <v>0.8875590551181136</v>
      </c>
      <c r="G11" s="11">
        <f>STDEV('FINAL-VALID'!AQ$5:AQ$385)</f>
        <v>1.887559709701261</v>
      </c>
    </row>
    <row r="12" spans="1:7" ht="15" customHeight="1">
      <c r="A12" s="11" t="s">
        <v>721</v>
      </c>
      <c r="B12" s="36" t="s">
        <v>715</v>
      </c>
      <c r="C12" s="27">
        <f>COUNTA('FINAL-VALID'!AN$5:AN$385)</f>
        <v>381</v>
      </c>
      <c r="D12" s="11">
        <f>MIN('FINAL-VALID'!AN$5:AN$385)</f>
        <v>0.28</v>
      </c>
      <c r="E12" s="11">
        <f>MAX('FINAL-VALID'!AN$5:AN$385)</f>
        <v>56.34</v>
      </c>
      <c r="F12" s="11">
        <f>AVERAGE('FINAL-VALID'!AN$5:AN$385)</f>
        <v>6.333018372703418</v>
      </c>
      <c r="G12" s="11">
        <f>STDEV('FINAL-VALID'!AN$5:AN$385)</f>
        <v>8.415904496667599</v>
      </c>
    </row>
    <row r="13" spans="1:7" ht="15" customHeight="1">
      <c r="A13" s="11" t="s">
        <v>722</v>
      </c>
      <c r="B13" s="36" t="s">
        <v>715</v>
      </c>
      <c r="C13" s="27">
        <f>COUNTA('FINAL-VALID'!S$5:S$385)</f>
        <v>368</v>
      </c>
      <c r="D13" s="11">
        <f>MIN('FINAL-VALID'!S$5:S$385)</f>
        <v>0.22</v>
      </c>
      <c r="E13" s="11">
        <f>MAX('FINAL-VALID'!S$5:S$385)</f>
        <v>1402.69</v>
      </c>
      <c r="F13" s="11">
        <f>AVERAGE('FINAL-VALID'!S$5:S$385)</f>
        <v>32.6799728260869</v>
      </c>
      <c r="G13" s="11">
        <f>STDEV('FINAL-VALID'!S$5:S$385)</f>
        <v>89.50024076961711</v>
      </c>
    </row>
    <row r="14" spans="1:7" ht="15" customHeight="1">
      <c r="A14" s="11" t="s">
        <v>723</v>
      </c>
      <c r="B14" s="36" t="s">
        <v>715</v>
      </c>
      <c r="C14" s="27">
        <f>COUNTA('FINAL-VALID'!V$5:V$385)</f>
        <v>362</v>
      </c>
      <c r="D14" s="11">
        <f>MIN('FINAL-VALID'!V$5:V$385)</f>
        <v>0.04</v>
      </c>
      <c r="E14" s="11">
        <f>MAX('FINAL-VALID'!V$5:V$385)</f>
        <v>101.21</v>
      </c>
      <c r="F14" s="11">
        <f>AVERAGE('FINAL-VALID'!V$5:V$385)</f>
        <v>5.982265193370168</v>
      </c>
      <c r="G14" s="11">
        <f>STDEV('FINAL-VALID'!V$5:V$385)</f>
        <v>11.523056946491316</v>
      </c>
    </row>
    <row r="15" spans="1:7" ht="15" customHeight="1">
      <c r="A15" s="11" t="s">
        <v>724</v>
      </c>
      <c r="B15" s="36" t="s">
        <v>715</v>
      </c>
      <c r="C15" s="27">
        <f>COUNTA('FINAL-VALID'!Y$5:Y$385)</f>
        <v>363</v>
      </c>
      <c r="D15" s="11">
        <f>MIN('FINAL-VALID'!Y$5:Y$385)</f>
        <v>0.15</v>
      </c>
      <c r="E15" s="11">
        <f>MAX('FINAL-VALID'!Y$5:Y$385)</f>
        <v>55.24</v>
      </c>
      <c r="F15" s="11">
        <f>AVERAGE('FINAL-VALID'!Y$5:Y$385)</f>
        <v>3.6482920110192842</v>
      </c>
      <c r="G15" s="11">
        <f>STDEV('FINAL-VALID'!Y$5:Y$385)</f>
        <v>6.318596761189626</v>
      </c>
    </row>
    <row r="16" spans="1:7" ht="15" customHeight="1">
      <c r="A16" s="11" t="s">
        <v>725</v>
      </c>
      <c r="B16" s="36" t="s">
        <v>715</v>
      </c>
      <c r="C16" s="27">
        <f>COUNTA('FINAL-VALID'!AB$5:AB$385)</f>
        <v>364</v>
      </c>
      <c r="D16" s="11">
        <f>MIN('FINAL-VALID'!AB$5:AB$385)</f>
        <v>0.04</v>
      </c>
      <c r="E16" s="11">
        <f>MAX('FINAL-VALID'!AB$5:AB$385)</f>
        <v>28.9</v>
      </c>
      <c r="F16" s="11">
        <f>AVERAGE('FINAL-VALID'!AB$5:AB$385)</f>
        <v>2.0367857142857075</v>
      </c>
      <c r="G16" s="11">
        <f>STDEV('FINAL-VALID'!AB$5:AB$385)</f>
        <v>3.501670258402874</v>
      </c>
    </row>
    <row r="17" spans="1:7" ht="15" customHeight="1">
      <c r="A17" s="11" t="s">
        <v>726</v>
      </c>
      <c r="B17" s="36" t="s">
        <v>715</v>
      </c>
      <c r="C17" s="27">
        <f>COUNTA('FINAL-VALID'!AE$5:AE$385)</f>
        <v>381</v>
      </c>
      <c r="D17" s="11">
        <f>MIN('FINAL-VALID'!AE$5:AE$385)</f>
        <v>0.17</v>
      </c>
      <c r="E17" s="11">
        <f>MAX('FINAL-VALID'!AE$5:AE$385)</f>
        <v>2228.67</v>
      </c>
      <c r="F17" s="11">
        <f>AVERAGE('FINAL-VALID'!AE$5:AE$385)</f>
        <v>177.7243044619422</v>
      </c>
      <c r="G17" s="11">
        <f>STDEV('FINAL-VALID'!AE$5:AE$385)</f>
        <v>244.57259971406566</v>
      </c>
    </row>
    <row r="18" spans="1:7" ht="15" customHeight="1">
      <c r="A18" s="11" t="s">
        <v>647</v>
      </c>
      <c r="B18" s="29" t="s">
        <v>716</v>
      </c>
      <c r="C18" s="27">
        <f>COUNTA('FINAL-VALID'!M$5:M$385)</f>
        <v>345</v>
      </c>
      <c r="D18" s="11">
        <f>MIN('FINAL-VALID'!M$5:M$385)</f>
        <v>0.38</v>
      </c>
      <c r="E18" s="11">
        <f>MAX('FINAL-VALID'!M$5:M$385)</f>
        <v>693</v>
      </c>
      <c r="F18" s="11">
        <f>AVERAGE('FINAL-VALID'!M$5:M$385)</f>
        <v>88.4686956521739</v>
      </c>
      <c r="G18" s="11">
        <f>STDEV('FINAL-VALID'!M$5:M$385)</f>
        <v>112.21205542581761</v>
      </c>
    </row>
    <row r="19" spans="1:7" ht="15" customHeight="1">
      <c r="A19" s="11" t="s">
        <v>648</v>
      </c>
      <c r="B19" s="28"/>
      <c r="C19" s="27">
        <f>COUNTA('FINAL-VALID'!K$5:K$385)</f>
        <v>381</v>
      </c>
      <c r="D19" s="11">
        <f>MIN('FINAL-VALID'!K$5:K$385)</f>
        <v>2.83</v>
      </c>
      <c r="E19" s="11">
        <f>MAX('FINAL-VALID'!K$5:K$385)</f>
        <v>6.3</v>
      </c>
      <c r="F19" s="30" t="s">
        <v>649</v>
      </c>
      <c r="G19" s="30" t="s">
        <v>649</v>
      </c>
    </row>
    <row r="20" spans="1:7" ht="15" customHeight="1">
      <c r="A20" s="11" t="s">
        <v>727</v>
      </c>
      <c r="B20" s="36" t="s">
        <v>715</v>
      </c>
      <c r="C20" s="27">
        <f>COUNTA('FINAL-VALID'!P$5:P$385)</f>
        <v>381</v>
      </c>
      <c r="D20" s="11">
        <f>MIN('FINAL-VALID'!P$5:P$385)</f>
        <v>0.51</v>
      </c>
      <c r="E20" s="11">
        <f>MAX('FINAL-VALID'!P$5:P$385)</f>
        <v>1465.55</v>
      </c>
      <c r="F20" s="11">
        <f>AVERAGE('FINAL-VALID'!P$5:P$385)</f>
        <v>162.37758530183723</v>
      </c>
      <c r="G20" s="11">
        <f>STDEV('FINAL-VALID'!P$5:P$385)</f>
        <v>222.58091363165272</v>
      </c>
    </row>
    <row r="22" ht="12.75">
      <c r="A22" s="37" t="s">
        <v>657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Adirondack Lakes Survey Corporation</dc:creator>
  <cp:keywords/>
  <dc:description/>
  <cp:lastModifiedBy>Mike Cautwell</cp:lastModifiedBy>
  <dcterms:created xsi:type="dcterms:W3CDTF">2008-06-16T19:08:11Z</dcterms:created>
  <dcterms:modified xsi:type="dcterms:W3CDTF">2009-08-17T16:52:24Z</dcterms:modified>
  <cp:category/>
  <cp:version/>
  <cp:contentType/>
  <cp:contentStatus/>
</cp:coreProperties>
</file>